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210" windowWidth="25545" windowHeight="10680"/>
  </bookViews>
  <sheets>
    <sheet name="Arkusz1" sheetId="1" r:id="rId1"/>
  </sheets>
  <calcPr calcId="125725"/>
</workbook>
</file>

<file path=xl/calcChain.xml><?xml version="1.0" encoding="utf-8"?>
<calcChain xmlns="http://schemas.openxmlformats.org/spreadsheetml/2006/main">
  <c r="C2" i="1"/>
  <c r="C3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71"/>
  <c r="C72"/>
  <c r="C73"/>
  <c r="C74"/>
  <c r="C75"/>
  <c r="C76"/>
  <c r="C77"/>
  <c r="C78"/>
  <c r="C79"/>
  <c r="C80"/>
  <c r="C81"/>
  <c r="C82"/>
  <c r="C83"/>
  <c r="C84"/>
  <c r="C85"/>
  <c r="C86"/>
  <c r="C87"/>
  <c r="C88"/>
  <c r="C89"/>
  <c r="C90"/>
  <c r="C91"/>
  <c r="C92"/>
  <c r="C93"/>
  <c r="C94"/>
  <c r="C95"/>
  <c r="C96"/>
  <c r="C97"/>
  <c r="C98"/>
  <c r="C99"/>
  <c r="C100"/>
  <c r="C101"/>
  <c r="C102"/>
  <c r="C103"/>
  <c r="C104"/>
  <c r="C105"/>
  <c r="C106"/>
  <c r="C107"/>
  <c r="C108"/>
  <c r="C109"/>
  <c r="C110"/>
  <c r="C111"/>
  <c r="C112"/>
  <c r="C113"/>
  <c r="C114"/>
  <c r="C115"/>
  <c r="C116"/>
  <c r="C117"/>
  <c r="C118"/>
  <c r="C119"/>
  <c r="C120"/>
  <c r="C121"/>
  <c r="C122"/>
  <c r="C123"/>
  <c r="C124"/>
  <c r="C125"/>
  <c r="C126"/>
  <c r="C127"/>
  <c r="C128"/>
  <c r="C129"/>
  <c r="C130"/>
  <c r="C131"/>
  <c r="C132"/>
  <c r="C133"/>
  <c r="C134"/>
  <c r="C135"/>
  <c r="C136"/>
  <c r="C137"/>
  <c r="C138"/>
  <c r="C139"/>
  <c r="C140"/>
  <c r="C141"/>
  <c r="C142"/>
  <c r="C143"/>
  <c r="C144"/>
  <c r="C145"/>
  <c r="C146"/>
  <c r="C147"/>
  <c r="C148"/>
  <c r="C149"/>
  <c r="C150"/>
  <c r="C151"/>
  <c r="C152"/>
  <c r="C153"/>
  <c r="C154"/>
  <c r="C155"/>
  <c r="C156"/>
  <c r="C157"/>
  <c r="C158"/>
  <c r="C159"/>
  <c r="C160"/>
  <c r="C161"/>
  <c r="C162"/>
  <c r="C163"/>
  <c r="C164"/>
  <c r="C165"/>
  <c r="C166"/>
  <c r="C167"/>
  <c r="C168"/>
  <c r="C169"/>
  <c r="C170"/>
  <c r="C171"/>
  <c r="C172"/>
  <c r="C173"/>
  <c r="C174"/>
  <c r="C175"/>
  <c r="C176"/>
  <c r="C177"/>
  <c r="C178"/>
  <c r="C179"/>
  <c r="C180"/>
  <c r="C181"/>
  <c r="C182"/>
  <c r="C183"/>
  <c r="C184"/>
  <c r="C185"/>
  <c r="C186"/>
  <c r="C187"/>
  <c r="C188"/>
  <c r="C189"/>
  <c r="C190"/>
  <c r="C191"/>
  <c r="C192"/>
  <c r="C193"/>
  <c r="C194"/>
  <c r="C195"/>
  <c r="C196"/>
  <c r="C197"/>
  <c r="C198"/>
  <c r="C199"/>
  <c r="C200"/>
  <c r="C201"/>
  <c r="C202"/>
  <c r="C203"/>
  <c r="C204"/>
  <c r="C205"/>
  <c r="C206"/>
  <c r="C207"/>
  <c r="C208"/>
  <c r="C209"/>
  <c r="C210"/>
  <c r="C211"/>
  <c r="C212"/>
  <c r="C213"/>
  <c r="C214"/>
  <c r="C215"/>
  <c r="C216"/>
  <c r="C217"/>
  <c r="C218"/>
  <c r="C219"/>
  <c r="C220"/>
  <c r="C221"/>
  <c r="C222"/>
  <c r="C223"/>
  <c r="C224"/>
  <c r="C225"/>
  <c r="C226"/>
  <c r="C227"/>
  <c r="C228"/>
  <c r="C229"/>
  <c r="C230"/>
  <c r="C231"/>
  <c r="C232"/>
  <c r="C233"/>
  <c r="C234"/>
  <c r="C235"/>
  <c r="C236"/>
  <c r="C237"/>
  <c r="C238"/>
  <c r="C239"/>
  <c r="C240"/>
  <c r="C241"/>
  <c r="C242"/>
  <c r="C243"/>
  <c r="C244"/>
  <c r="C245"/>
  <c r="C246"/>
  <c r="C247"/>
  <c r="C248"/>
  <c r="C249"/>
  <c r="C250"/>
  <c r="C251"/>
  <c r="C252"/>
  <c r="C253"/>
  <c r="C254"/>
  <c r="C255"/>
  <c r="C256"/>
  <c r="C257"/>
  <c r="C258"/>
  <c r="C259"/>
  <c r="C260"/>
  <c r="C261"/>
  <c r="C262"/>
  <c r="C263"/>
  <c r="C264"/>
  <c r="C265"/>
  <c r="C266"/>
  <c r="C267"/>
  <c r="C268"/>
  <c r="C269"/>
  <c r="C270"/>
  <c r="C271"/>
  <c r="C272"/>
  <c r="C273"/>
  <c r="C274"/>
  <c r="C275"/>
  <c r="C276"/>
  <c r="C277"/>
  <c r="C278"/>
  <c r="C279"/>
  <c r="C280"/>
  <c r="C281"/>
  <c r="C282"/>
  <c r="C283"/>
  <c r="C284"/>
  <c r="C285"/>
  <c r="C286"/>
  <c r="C287"/>
  <c r="C288"/>
  <c r="C289"/>
  <c r="C290"/>
  <c r="C291"/>
  <c r="C292"/>
  <c r="C293"/>
  <c r="C294"/>
  <c r="C295"/>
  <c r="C296"/>
  <c r="C297"/>
  <c r="C298"/>
  <c r="C299"/>
  <c r="C300"/>
  <c r="C301"/>
  <c r="C302"/>
  <c r="C303"/>
  <c r="C304"/>
  <c r="C305"/>
  <c r="C306"/>
  <c r="C307"/>
  <c r="C308"/>
  <c r="C309"/>
  <c r="C310"/>
  <c r="C311"/>
  <c r="C312"/>
  <c r="C313"/>
  <c r="C314"/>
  <c r="C315"/>
  <c r="C316"/>
  <c r="C317"/>
  <c r="C318"/>
  <c r="C319"/>
  <c r="C320"/>
  <c r="C321"/>
  <c r="C322"/>
  <c r="C323"/>
  <c r="C324"/>
  <c r="C325"/>
  <c r="C326"/>
  <c r="C327"/>
  <c r="C328"/>
  <c r="C329"/>
  <c r="C330"/>
  <c r="C331"/>
  <c r="C332"/>
  <c r="C333"/>
  <c r="C334"/>
  <c r="C335"/>
  <c r="C336"/>
  <c r="C337"/>
  <c r="C338"/>
  <c r="C339"/>
  <c r="C340"/>
  <c r="C341"/>
  <c r="C342"/>
  <c r="C343"/>
  <c r="C344"/>
  <c r="C345"/>
  <c r="C346"/>
  <c r="C347"/>
  <c r="C348"/>
  <c r="C349"/>
  <c r="C350"/>
  <c r="C351"/>
  <c r="C352"/>
  <c r="C353"/>
  <c r="C354"/>
  <c r="C355"/>
  <c r="C356"/>
  <c r="C357"/>
  <c r="C358"/>
  <c r="C359"/>
  <c r="C360"/>
  <c r="C361"/>
  <c r="C362"/>
  <c r="C363"/>
  <c r="C364"/>
  <c r="C365"/>
  <c r="C366"/>
  <c r="C367"/>
  <c r="C368"/>
  <c r="C369"/>
  <c r="C370"/>
  <c r="C371"/>
  <c r="C372"/>
  <c r="C373"/>
  <c r="C374"/>
  <c r="C375"/>
  <c r="C376"/>
  <c r="C377"/>
  <c r="C378"/>
  <c r="C379"/>
  <c r="C380"/>
  <c r="C381"/>
  <c r="C382"/>
  <c r="C383"/>
  <c r="C384"/>
  <c r="C385"/>
  <c r="C386"/>
  <c r="C387"/>
  <c r="C388"/>
  <c r="C389"/>
  <c r="C390"/>
  <c r="C391"/>
  <c r="C392"/>
  <c r="C393"/>
  <c r="C394"/>
  <c r="C395"/>
  <c r="C396"/>
  <c r="C397"/>
  <c r="C398"/>
  <c r="C399"/>
  <c r="C400"/>
  <c r="C401"/>
  <c r="C402"/>
  <c r="C403"/>
  <c r="C404"/>
  <c r="C405"/>
  <c r="C406"/>
  <c r="C407"/>
  <c r="C408"/>
  <c r="C409"/>
  <c r="C410"/>
  <c r="C411"/>
  <c r="C412"/>
  <c r="C413"/>
  <c r="C414"/>
  <c r="C415"/>
  <c r="C416"/>
  <c r="C417"/>
  <c r="C418"/>
  <c r="C419"/>
  <c r="C420"/>
  <c r="C421"/>
  <c r="C422"/>
  <c r="C423"/>
  <c r="C424"/>
  <c r="C425"/>
  <c r="C426"/>
  <c r="C427"/>
  <c r="C428"/>
  <c r="C429"/>
  <c r="C430"/>
  <c r="C431"/>
  <c r="C432"/>
  <c r="C433"/>
  <c r="C434"/>
  <c r="C435"/>
  <c r="C436"/>
  <c r="C437"/>
  <c r="C438"/>
  <c r="C439"/>
  <c r="C440"/>
  <c r="C441"/>
  <c r="C442"/>
  <c r="C443"/>
  <c r="C444"/>
  <c r="C445"/>
  <c r="C446"/>
  <c r="C447"/>
  <c r="C448"/>
  <c r="C449"/>
  <c r="C450"/>
  <c r="C451"/>
  <c r="C452"/>
  <c r="C453"/>
  <c r="C454"/>
  <c r="C455"/>
  <c r="C456"/>
  <c r="C457"/>
  <c r="C458"/>
  <c r="C459"/>
  <c r="C460"/>
  <c r="C461"/>
  <c r="C462"/>
  <c r="C463"/>
  <c r="C464"/>
  <c r="C465"/>
  <c r="C466"/>
  <c r="C467"/>
  <c r="C468"/>
  <c r="C469"/>
  <c r="C470"/>
  <c r="C471"/>
  <c r="C472"/>
  <c r="C473"/>
  <c r="C474"/>
  <c r="C475"/>
  <c r="C476"/>
  <c r="C477"/>
  <c r="C478"/>
  <c r="C479"/>
  <c r="C480"/>
  <c r="C481"/>
  <c r="C482"/>
  <c r="C483"/>
  <c r="C484"/>
  <c r="C485"/>
  <c r="C486"/>
  <c r="C487"/>
  <c r="C488"/>
  <c r="C489"/>
  <c r="C490"/>
  <c r="C491"/>
  <c r="C492"/>
  <c r="C493"/>
  <c r="C494"/>
  <c r="C495"/>
  <c r="C496"/>
  <c r="C497"/>
  <c r="C498"/>
  <c r="C499"/>
  <c r="C500"/>
  <c r="C501"/>
  <c r="C502"/>
  <c r="C503"/>
  <c r="C504"/>
  <c r="C505"/>
  <c r="C506"/>
  <c r="C507"/>
  <c r="C508"/>
  <c r="C509"/>
  <c r="C510"/>
  <c r="C511"/>
  <c r="C512"/>
  <c r="C513"/>
  <c r="C514"/>
  <c r="C515"/>
  <c r="C516"/>
  <c r="C517"/>
  <c r="C518"/>
  <c r="C519"/>
  <c r="C520"/>
  <c r="C521"/>
  <c r="C522"/>
  <c r="C523"/>
  <c r="C524"/>
  <c r="C525"/>
  <c r="C526"/>
  <c r="C527"/>
  <c r="C528"/>
  <c r="C529"/>
  <c r="C530"/>
  <c r="C531"/>
  <c r="C532"/>
  <c r="C533"/>
  <c r="C534"/>
  <c r="C535"/>
  <c r="C536"/>
  <c r="C537"/>
  <c r="C538"/>
  <c r="C539"/>
  <c r="C540"/>
  <c r="C541"/>
  <c r="C542"/>
  <c r="C543"/>
  <c r="C544"/>
  <c r="C545"/>
  <c r="C546"/>
  <c r="C547"/>
  <c r="C548"/>
  <c r="C549"/>
  <c r="C550"/>
  <c r="C551"/>
  <c r="C552"/>
  <c r="C553"/>
  <c r="C554"/>
  <c r="C555"/>
  <c r="C556"/>
  <c r="C557"/>
  <c r="C558"/>
  <c r="C559"/>
  <c r="C560"/>
  <c r="C561"/>
  <c r="C562"/>
  <c r="C563"/>
  <c r="C564"/>
  <c r="C565"/>
  <c r="C566"/>
  <c r="C567"/>
  <c r="C568"/>
  <c r="C569"/>
  <c r="C570"/>
  <c r="C571"/>
  <c r="C572"/>
  <c r="C573"/>
  <c r="C574"/>
  <c r="C575"/>
  <c r="C576"/>
  <c r="C577"/>
  <c r="C578"/>
  <c r="C579"/>
  <c r="C580"/>
  <c r="C581"/>
  <c r="C582"/>
  <c r="C583"/>
  <c r="C584"/>
  <c r="C585"/>
  <c r="C586"/>
  <c r="C587"/>
  <c r="C588"/>
  <c r="C589"/>
  <c r="C590"/>
  <c r="C591"/>
  <c r="C592"/>
  <c r="C593"/>
  <c r="C594"/>
  <c r="C595"/>
  <c r="C596"/>
  <c r="C597"/>
  <c r="C598"/>
  <c r="C599"/>
  <c r="C600"/>
  <c r="C601"/>
  <c r="C602"/>
  <c r="C603"/>
  <c r="C604"/>
  <c r="C605"/>
  <c r="C606"/>
  <c r="C607"/>
  <c r="C608"/>
  <c r="C609"/>
  <c r="C610"/>
  <c r="C611"/>
  <c r="C612"/>
  <c r="C613"/>
  <c r="C614"/>
  <c r="C615"/>
  <c r="C616"/>
  <c r="C617"/>
  <c r="C618"/>
  <c r="C619"/>
  <c r="C620"/>
  <c r="C621"/>
  <c r="C622"/>
  <c r="C623"/>
  <c r="C624"/>
  <c r="C625"/>
  <c r="C626"/>
  <c r="C627"/>
  <c r="C628"/>
  <c r="C629"/>
  <c r="C630"/>
  <c r="C631"/>
  <c r="C632"/>
  <c r="C633"/>
  <c r="C634"/>
  <c r="C635"/>
  <c r="C636"/>
  <c r="C637"/>
  <c r="C638"/>
  <c r="C639"/>
  <c r="C640"/>
  <c r="C641"/>
  <c r="C642"/>
  <c r="C643"/>
  <c r="C644"/>
  <c r="C645"/>
  <c r="C646"/>
  <c r="C647"/>
  <c r="C648"/>
  <c r="C649"/>
  <c r="C650"/>
  <c r="C651"/>
  <c r="C652"/>
  <c r="C653"/>
  <c r="C654"/>
  <c r="C655"/>
  <c r="C656"/>
  <c r="C657"/>
  <c r="C658"/>
  <c r="C659"/>
  <c r="C660"/>
  <c r="C661"/>
  <c r="C662"/>
  <c r="C663"/>
  <c r="C664"/>
  <c r="C665"/>
  <c r="C666"/>
  <c r="C667"/>
  <c r="C668"/>
  <c r="C669"/>
  <c r="C670"/>
  <c r="C671"/>
  <c r="C672"/>
  <c r="C673"/>
  <c r="C674"/>
  <c r="C675"/>
  <c r="C676"/>
  <c r="C677"/>
  <c r="C678"/>
  <c r="C679"/>
  <c r="C680"/>
  <c r="C681"/>
  <c r="C682"/>
  <c r="C683"/>
  <c r="C684"/>
  <c r="C685"/>
  <c r="C686"/>
  <c r="C687"/>
  <c r="C688"/>
  <c r="C689"/>
  <c r="C690"/>
  <c r="C691"/>
  <c r="C692"/>
  <c r="C693"/>
  <c r="C694"/>
  <c r="C695"/>
  <c r="C696"/>
  <c r="C697"/>
  <c r="C698"/>
  <c r="C699"/>
  <c r="C700"/>
  <c r="C701"/>
  <c r="C702"/>
  <c r="C703"/>
  <c r="C704"/>
  <c r="C705"/>
  <c r="C706"/>
  <c r="C707"/>
  <c r="C708"/>
  <c r="C709"/>
  <c r="C710"/>
  <c r="C711"/>
  <c r="C712"/>
  <c r="C713"/>
  <c r="C714"/>
  <c r="C715"/>
  <c r="C716"/>
  <c r="C717"/>
  <c r="C718"/>
  <c r="C719"/>
  <c r="C720"/>
  <c r="C721"/>
  <c r="C722"/>
  <c r="C723"/>
  <c r="C724"/>
  <c r="C725"/>
  <c r="C726"/>
  <c r="C727"/>
  <c r="C728"/>
  <c r="C729"/>
  <c r="C730"/>
  <c r="C731"/>
  <c r="C732"/>
  <c r="C733"/>
  <c r="C734"/>
  <c r="C735"/>
  <c r="C736"/>
  <c r="C737"/>
  <c r="C738"/>
  <c r="C739"/>
  <c r="C740"/>
  <c r="C741"/>
  <c r="C742"/>
  <c r="C743"/>
  <c r="C744"/>
  <c r="C745"/>
  <c r="C746"/>
  <c r="C747"/>
  <c r="C748"/>
  <c r="C749"/>
  <c r="C750"/>
  <c r="C751"/>
  <c r="C752"/>
  <c r="C753"/>
  <c r="C754"/>
  <c r="C755"/>
  <c r="C756"/>
  <c r="C757"/>
  <c r="C758"/>
  <c r="C759"/>
  <c r="C760"/>
  <c r="C761"/>
  <c r="C762"/>
  <c r="C763"/>
  <c r="C764"/>
  <c r="C765"/>
  <c r="C766"/>
  <c r="C767"/>
  <c r="C768"/>
  <c r="C769"/>
  <c r="C770"/>
  <c r="C771"/>
  <c r="C772"/>
  <c r="C773"/>
  <c r="C774"/>
  <c r="C775"/>
  <c r="C776"/>
  <c r="C777"/>
  <c r="C778"/>
  <c r="C779"/>
  <c r="C780"/>
  <c r="C781"/>
  <c r="C782"/>
  <c r="C783"/>
  <c r="C784"/>
  <c r="C785"/>
  <c r="C786"/>
  <c r="C787"/>
  <c r="C788"/>
  <c r="C789"/>
  <c r="C790"/>
  <c r="C791"/>
  <c r="C792"/>
  <c r="C793"/>
  <c r="C794"/>
  <c r="C795"/>
  <c r="C796"/>
  <c r="C797"/>
  <c r="C798"/>
  <c r="C799"/>
  <c r="C800"/>
  <c r="C801"/>
  <c r="C802"/>
  <c r="C803"/>
</calcChain>
</file>

<file path=xl/sharedStrings.xml><?xml version="1.0" encoding="utf-8"?>
<sst xmlns="http://schemas.openxmlformats.org/spreadsheetml/2006/main" count="2682" uniqueCount="1871">
  <si>
    <t>Zespół Szkolno-Gimnazjalny w Giecznie</t>
  </si>
  <si>
    <t>gm. Zgierz</t>
  </si>
  <si>
    <t>dc87-0197-0fec-5a98-83e0-4fc7-14c5-5d99</t>
  </si>
  <si>
    <t>Szkoła Podstawowa w Besiekierzu Rudnym</t>
  </si>
  <si>
    <t>780a-7c6c-34bf-f284-c534-4f5e-002f-e427</t>
  </si>
  <si>
    <t>Szkoła Podstawowa w Białej</t>
  </si>
  <si>
    <t>da0c-9d9b-8e70-4cd7-c633-4c0a-3a76-fea4</t>
  </si>
  <si>
    <t>Zespół Szkolno-Gimnazjalny w Szczawinie Kościelnym</t>
  </si>
  <si>
    <t>0983-38c1-7123-9bc9-fe06-ddbd-66ab-1882</t>
  </si>
  <si>
    <t>Świetlica gminna, Łagiewniki Nowe</t>
  </si>
  <si>
    <t>110c-7679-3ef7-ed62-4b00-089e-23ff-4b7d</t>
  </si>
  <si>
    <t>Szkoła Podstawowa w Dąbrówce Wielkiej</t>
  </si>
  <si>
    <t>fd8c-fea0-ffed-f072-4c15-a996-2d7f-ad82</t>
  </si>
  <si>
    <t>Świetlica Wiejska, Rosanów</t>
  </si>
  <si>
    <t>09ee-e257-cc52-877d-0ddc-27ca-53f4-cb57</t>
  </si>
  <si>
    <t>Zespół Szkolno-Gimnazjalny w Słowiku</t>
  </si>
  <si>
    <t>3119-2eb7-c9a2-ceae-27b4-bf0d-7d06-d721</t>
  </si>
  <si>
    <t>Zespół Szkolno-Gimnazjalny w Grotnikach</t>
  </si>
  <si>
    <t>2e68-5b28-de34-59e3-7356-b5f0-221b-def7</t>
  </si>
  <si>
    <t>Ochotnicza Straż Pożarna w Warszewicach</t>
  </si>
  <si>
    <t>gm. Stryków</t>
  </si>
  <si>
    <t>6f9d-91d3-248a-ad4c-e1d0-6054-d496-7707</t>
  </si>
  <si>
    <t>Szkoła Podstawowa im. Henryka Sienkiewicza w Niesułkowie</t>
  </si>
  <si>
    <t>cad7-74c6-b5c4-168d-64be-f842-2c8a-ec8b</t>
  </si>
  <si>
    <t>Centrum Kształcenia i Wychowania OHP w Dobieszkowie</t>
  </si>
  <si>
    <t>33b5-39a2-463a-8d1f-89cc-455b-7b6a-c38f</t>
  </si>
  <si>
    <t>Szkoła Podstawowa im. 24 Lutego 1863 r. w Dobrej</t>
  </si>
  <si>
    <t>ee43-f96f-d640-a8cf-d103-dc6c-0d11-61db</t>
  </si>
  <si>
    <t>Ochotnicza Straż Pożarna w Swędowie</t>
  </si>
  <si>
    <t>b1c0-e964-1b0e-b7f8-f191-e2c2-3bdf-1b13</t>
  </si>
  <si>
    <t>Szkoła Podstawowa im. gen. dyw. Tadeusza Kutrzeby w Koźlu</t>
  </si>
  <si>
    <t>274e-a762-c203-94ea-6d21-53f7-78f4-710e</t>
  </si>
  <si>
    <t>Zespół Szkół Nr 1 im. Batalionów Chłopskiech w Bratoszewicach</t>
  </si>
  <si>
    <t>73f3-a319-b932-6ee4-178e-f132-5617-b0d2</t>
  </si>
  <si>
    <t>Świetlica wiejska w Ossem</t>
  </si>
  <si>
    <t>1176-f1a6-a0af-dfd8-9d84-d6d3-c6d5-94fe</t>
  </si>
  <si>
    <t>Zespół Szkół Nr 1 w Strykowie</t>
  </si>
  <si>
    <t>6a79-41b7-0316-e673-548b-b553-aa5a-26c8</t>
  </si>
  <si>
    <t>Ośrodek Kultury i Rekreacji w Strykowie</t>
  </si>
  <si>
    <t>6151-aa4b-c328-81e6-f164-3d46-4c03-74cf</t>
  </si>
  <si>
    <t>Budynek Ochotniczej Straży Pożarnej w Orłej</t>
  </si>
  <si>
    <t>gm. Parzęczew</t>
  </si>
  <si>
    <t>9aa3-5813-7670-8135-b8fe-129e-c9a1-84f3</t>
  </si>
  <si>
    <t>Szkoła Podstawowa w Chociszewie</t>
  </si>
  <si>
    <t>1b5b-c16a-631c-c0c5-2e6e-d946-da8c-1abb</t>
  </si>
  <si>
    <t>b3b6-dcf1-ad83-a584-ef52-2e38-206e-a36c</t>
  </si>
  <si>
    <t>Budynek Ochotniczej Straży Pożarnej w Śliwnikach</t>
  </si>
  <si>
    <t>1c1f-22d5-f9d0-e6c9-d59b-94c6-8f08-9b34</t>
  </si>
  <si>
    <t>Klub Garnizonowy w Leźnicy Wielkiej-Osiedle</t>
  </si>
  <si>
    <t>7ee1-21c8-288a-a8b6-aa48-9839-4b56-b8cd</t>
  </si>
  <si>
    <t>Budynek Ochotniczej Straży Pożarnej w Opolu</t>
  </si>
  <si>
    <t>efd1-0531-b06c-5a57-45fc-dd43-c375-2d5c</t>
  </si>
  <si>
    <t>Wiejski Ośrodek Kultury w Śniatowej</t>
  </si>
  <si>
    <t>0bd7-ad0e-9d0b-37b8-a76a-b072-38d4-aa20</t>
  </si>
  <si>
    <t>Szkoła Podstawowa w Parzęczewie</t>
  </si>
  <si>
    <t>3981-ef32-de9c-7158-ee6e-0b87-f287-c4c6</t>
  </si>
  <si>
    <t>Forum Inicjatyw Twórczych w Parzęczewie</t>
  </si>
  <si>
    <t>34cf-67ca-bc64-fe92-259a-6ba7-d78e-d752</t>
  </si>
  <si>
    <t>Budynek komunalny-świetlica środowiskowa</t>
  </si>
  <si>
    <t>gm. Ozorków</t>
  </si>
  <si>
    <t>d260-c484-7265-e322-cd20-f5a0-dbb8-ff2a</t>
  </si>
  <si>
    <t>0f22-0b44-d7c8-1cf1-09ae-a5bc-25c9-85bf</t>
  </si>
  <si>
    <t>Zespół Szkół w Solcy Wielkiej</t>
  </si>
  <si>
    <t>4db6-4379-894e-ae24-f2ea-9b27-1edf-3dfc</t>
  </si>
  <si>
    <t>Budynek komunalny-sala</t>
  </si>
  <si>
    <t>58de-ce45-aea3-f6e8-3209-7388-6a46-d807</t>
  </si>
  <si>
    <t>Budynek komunalny-świetlica  środowiskowa</t>
  </si>
  <si>
    <t>d719-de65-80ec-d717-4eda-d01c-6042-93f2</t>
  </si>
  <si>
    <t>Zespół Szkół w Modlnej</t>
  </si>
  <si>
    <t>e514-231c-e107-8241-d889-f548-a2c3-228b</t>
  </si>
  <si>
    <t>Gminny Ośrodek Kultury w Leśmierzu</t>
  </si>
  <si>
    <t>42c0-d45f-d7cb-0c86-cc3c-9907-91ef-3105</t>
  </si>
  <si>
    <t>Zespół Szkół w Lubiankowie</t>
  </si>
  <si>
    <t>gm. Głowno</t>
  </si>
  <si>
    <t>4087-a97c-73b7-6f85-7fb7-597f-eebc-2bd9</t>
  </si>
  <si>
    <t>cc2f-6ec1-7fb7-8137-36fe-97fb-f6e3-44e2</t>
  </si>
  <si>
    <t>Środowiskowy Dom Samopomocy w Woli Zbrożkowej</t>
  </si>
  <si>
    <t>0370-24e0-7d1b-bbe6-5571-f7a9-ea7a-4387</t>
  </si>
  <si>
    <t>Ośrodek Upowszechniania Kultury w Bronisławowie</t>
  </si>
  <si>
    <t>f701-cf76-0b36-197f-4a07-5749-f55f-822e</t>
  </si>
  <si>
    <t>Zespół Szkół w Popowie Głowieńskim</t>
  </si>
  <si>
    <t>18d1-b77d-1ff1-e499-9709-2435-67cb-dc42</t>
  </si>
  <si>
    <t>Zespół Szkół Publicznych w Mąkolicach</t>
  </si>
  <si>
    <t>1f63-3943-9056-e376-1d64-97af-bc4c-6ff8</t>
  </si>
  <si>
    <t>Dom Pomocy Społecznej w Rąbieniu</t>
  </si>
  <si>
    <t>gm. Aleksandrów Łódzki</t>
  </si>
  <si>
    <t>ab87-d377-84c0-b47c-1775-9a2b-186b-019b</t>
  </si>
  <si>
    <t>Szkoła Podstawowa im. Ryszarda Wyrzykowskiego w Bełdowie</t>
  </si>
  <si>
    <t>8f53-db78-0f85-b57e-a749-422b-81c1-ce9e</t>
  </si>
  <si>
    <t>Ochotnicza Straż Pożarna w Saniach</t>
  </si>
  <si>
    <t>60af-6f04-3c0d-c069-0fc0-6585-4d0b-0574</t>
  </si>
  <si>
    <t>Szkoła Podstawowa z oddziałami integracyjnymi im. Janusza Korczaka w Rudzie Bugaj</t>
  </si>
  <si>
    <t>a92b-5836-4f2c-33d6-d1c2-3fbe-c07c-77d7</t>
  </si>
  <si>
    <t>Szkoła Podstawowa im. Księdza Kardynała Stefana Wyszyńskiego Prymasa Tysiąclecia w Rąbieniu</t>
  </si>
  <si>
    <t>44ab-1f84-df7a-7190-ec01-8902-cd4e-4c0f</t>
  </si>
  <si>
    <t>ae3a-2801-33d5-0911-faa4-fbaf-36f1-49f9</t>
  </si>
  <si>
    <t>Urząd Miejski w Aleksandrowie Łódzkim</t>
  </si>
  <si>
    <t>83eb-53b9-ba41-2c17-0943-8e4c-0511-d6e8</t>
  </si>
  <si>
    <t>549f-428a-9dc6-3efb-4ea2-6746-1c28-e652</t>
  </si>
  <si>
    <t>Centrum Pomocy Rodzinie i Usług Socjalnych</t>
  </si>
  <si>
    <t>15c4-39cd-a32f-bffc-ce3a-39a1-a5b8-021d</t>
  </si>
  <si>
    <t>Młodzieżowy Dom Kultury w Aleksandrowie Łódzkim</t>
  </si>
  <si>
    <t>3e5c-ee50-5292-a0fc-d416-1637-809c-5d2e</t>
  </si>
  <si>
    <t>Szkoła Podstawowa nr 4 im. Marii Skłodowskiej-Curie w Aleksandrowie Łódzkim</t>
  </si>
  <si>
    <t>fa7e-eb38-a131-3776-f2c7-a68f-5c6b-178a</t>
  </si>
  <si>
    <t>5f78-bc73-c855-bbb6-7d81-9cf6-6133-9b7d</t>
  </si>
  <si>
    <t>Spółdzielnia Mieszkaniowa w Aleksandrowie Łódzkim</t>
  </si>
  <si>
    <t>cdbc-e527-32f7-79a3-f742-018d-552f-3296</t>
  </si>
  <si>
    <t>a421-d87a-6e93-ef47-c7dd-ca46-d8b5-ed0b</t>
  </si>
  <si>
    <t>Miejski Zespół Szkół im. Jana Pawła II w Aleksandrowie Łódzkim</t>
  </si>
  <si>
    <t>5883-f613-10c3-45ba-02dd-6574-48f8-4848</t>
  </si>
  <si>
    <t>23a3-8e2d-a756-2be6-8c4a-5dd3-1b8e-61d0</t>
  </si>
  <si>
    <t>db12-dd18-7604-b5bd-9996-8b3c-cadd-a50b</t>
  </si>
  <si>
    <t>Zespół Szkół Sportowych im. Józefa Jaworskiego w Aleksandrowie Łódzkim</t>
  </si>
  <si>
    <t>8aa7-ca6f-043d-0c29-fd83-db14-1162-02d2</t>
  </si>
  <si>
    <t>Dom Pomocy Społecznej w Zgierzu</t>
  </si>
  <si>
    <t>m. Zgierz</t>
  </si>
  <si>
    <t>67be-d552-733d-5de8-0449-9ee4-038c-02ac</t>
  </si>
  <si>
    <t>Europejskie Centrum Opieki Medycznej i Pomocy Rodzinie "CARE" sp. z o.o. w Zgierzu</t>
  </si>
  <si>
    <t>ae79-76e1-e296-3e13-5c31-f633-1099-3dd7</t>
  </si>
  <si>
    <t>Centrum Medyczne Boruta Sp. z o.o. w Zgierzu</t>
  </si>
  <si>
    <t>f820-d6f7-3a06-0b22-93cb-8e2d-709d-f985</t>
  </si>
  <si>
    <t>Wojewódzki Szpital Specjalistyczny im. Marii Skłodowskiej-Curie w Zgierzu</t>
  </si>
  <si>
    <t>cc8c-94ef-5fd6-a407-f91c-e2de-9c13-8531</t>
  </si>
  <si>
    <t>Centrum Rehabilitacyjno-Szkoleniowe</t>
  </si>
  <si>
    <t>5a53-4152-ceac-eefd-8c91-7553-42e2-6037</t>
  </si>
  <si>
    <t>Zespół Szkół Nr 1 im. J. S. Cezaka</t>
  </si>
  <si>
    <t>9cd0-cc97-ac31-5c90-8c7d-740c-6b12-dcfb</t>
  </si>
  <si>
    <t>Miejskie Przedszkole Nr 10</t>
  </si>
  <si>
    <t>3733-62c8-d39a-6935-dfd2-90c9-d883-5531</t>
  </si>
  <si>
    <t>d92c-1d16-733d-b857-5d68-6242-ac15-13cb</t>
  </si>
  <si>
    <t>Szkoła Podstawowa Nr 3 im. Dąbrowszczaków</t>
  </si>
  <si>
    <t>f71d-5da6-61da-169b-79cf-81f1-c2cb-ab30</t>
  </si>
  <si>
    <t>0c18-4ec6-1f2f-2d9d-4db9-9d83-6fd5-aa9c</t>
  </si>
  <si>
    <t>Szkoła Podstawowa Nr 1</t>
  </si>
  <si>
    <t>baac-090b-02f0-f9e7-91ac-7937-2647-bec5</t>
  </si>
  <si>
    <t>Szkoła Podstawowa Nr 10</t>
  </si>
  <si>
    <t>83b3-25fd-8ca7-549e-f5c3-91e9-e5bd-c77b</t>
  </si>
  <si>
    <t>0a18-7ed3-f3c3-de71-2d46-1522-d61b-6d4f</t>
  </si>
  <si>
    <t>Miejskie Przedsiębiorstwo Gospodarki Komunalnej</t>
  </si>
  <si>
    <t>3d14-4306-76c6-5314-53e0-8fd2-d5dd-ba8a</t>
  </si>
  <si>
    <t>Szkoła Podstawowa Nr 4 im. Jana Niepokoja</t>
  </si>
  <si>
    <t>afdb-2199-2e7f-74a6-ba79-08e0-d31f-a54a</t>
  </si>
  <si>
    <t>Starostwo Powiatowe w Zgierzu</t>
  </si>
  <si>
    <t>4a77-8542-b81e-b76b-5d43-5678-a686-d574</t>
  </si>
  <si>
    <t>Państwowa Szkoła Muzyczna</t>
  </si>
  <si>
    <t>94da-50d9-fcdd-1bb9-a398-310e-9295-d997</t>
  </si>
  <si>
    <t>Szkoła Podstawowa Nr 5</t>
  </si>
  <si>
    <t>fe6e-b073-b317-660a-d3cb-0229-5099-9fd9</t>
  </si>
  <si>
    <t>1670-f29a-12fa-5a56-1be5-8f03-d75a-1787</t>
  </si>
  <si>
    <t>Park Kulturowy Miasto Tkaczy</t>
  </si>
  <si>
    <t>59a3-4d02-ecb8-35b2-40f7-ef92-2722-4cf7</t>
  </si>
  <si>
    <t>Zespół Szkół Ogólnokształcących im. S. Staszica</t>
  </si>
  <si>
    <t>53d1-203f-9d49-40b0-4a07-56d1-1158-524f</t>
  </si>
  <si>
    <t>Gimnazjum Nr 2 im. J. Kochanowskiego</t>
  </si>
  <si>
    <t>02c6-8d42-8ecc-7ca6-c491-6a18-8797-4cf8</t>
  </si>
  <si>
    <t>3d96-a3ae-10d2-8fdf-cc89-e27c-a781-98cc</t>
  </si>
  <si>
    <t>Szkoła Podstawowa Nr 11</t>
  </si>
  <si>
    <t>f5f6-dced-4c91-6aca-ffc9-ed88-c498-5049</t>
  </si>
  <si>
    <t>Internat Zespołu Szkół Nr 1 im. J. S. Cezaka</t>
  </si>
  <si>
    <t>f467-6ce1-8427-84a7-6190-4357-9d28-d717</t>
  </si>
  <si>
    <t>Zarząd Oddziału Związku Nauczycielstwa Polskiego</t>
  </si>
  <si>
    <t>a37b-265d-d2af-1703-ac08-c21f-05c4-34c1</t>
  </si>
  <si>
    <t>9c30-052f-4b6d-48b5-acd1-1c78-b189-2ac0</t>
  </si>
  <si>
    <t>Miejskie Przedszkole Nr 13 "Bajkowe Przedszkole"</t>
  </si>
  <si>
    <t>71e1-601d-a4c9-4350-e8cb-6a50-0c29-a5cc</t>
  </si>
  <si>
    <t>Szkoła Podstawowa nr 1</t>
  </si>
  <si>
    <t>c271-ea83-9d05-6671-b4e5-2c7a-98d6-7b5e</t>
  </si>
  <si>
    <t>Miejski Żłobek im. "Koziołka Matołka"</t>
  </si>
  <si>
    <t>df77-c8c1-9147-9005-9f76-78fb-0b7b-3693</t>
  </si>
  <si>
    <t>Miejsko-Powiatowa Biblioteka Publiczna im. B. Prusa</t>
  </si>
  <si>
    <t>9ff3-2e29-f97b-08e5-07de-9f7f-ac62-f9f9</t>
  </si>
  <si>
    <t>Gimnazjum Nr 1</t>
  </si>
  <si>
    <t>6cd1-c66f-94a9-0976-657c-8e91-e4fd-1810</t>
  </si>
  <si>
    <t>Miejski Zespół Przychodni Rejonowych</t>
  </si>
  <si>
    <t>58e0-69a7-ca08-a1cc-d4b9-01c2-793b-039f</t>
  </si>
  <si>
    <t>Szkoła Podstawowa Nr 12 im. Armii Krajowej</t>
  </si>
  <si>
    <t>6c87-c664-07cf-a87c-1bac-cb36-3d63-351b</t>
  </si>
  <si>
    <t>Zgierska Spółdzielnia Mieszkaniowa</t>
  </si>
  <si>
    <t>54f9-81f0-6700-6a86-8035-e3e4-deef-4019</t>
  </si>
  <si>
    <t>Szkoła Podstawowa nr 8</t>
  </si>
  <si>
    <t>7136-6b95-39cc-2e6c-4772-173d-5e77-7143</t>
  </si>
  <si>
    <t>Miejskie Przedszkole nr 2</t>
  </si>
  <si>
    <t>25cc-c33d-53ba-9229-f95a-72ee-a944-2943</t>
  </si>
  <si>
    <t>Gimnazjum Nr 3 im. A. Mickiewicza</t>
  </si>
  <si>
    <t>1567-0887-2580-8aef-1e9d-d77f-df77-efa5</t>
  </si>
  <si>
    <t>Ośrodek Szkolno-Wychowawczy</t>
  </si>
  <si>
    <t>8122-0c46-407d-6a64-59a5-2b7a-23a1-fc91</t>
  </si>
  <si>
    <t>Szkoła Podstawowa Nr 12 im. Armii Krajowej Miejsko-Powiatowa Biblioteka Publiczna Filia nr 6</t>
  </si>
  <si>
    <t>06a2-6dc5-512b-a3ac-6bf3-539c-c800-6a49</t>
  </si>
  <si>
    <t>Dom Pomocy Społecznej</t>
  </si>
  <si>
    <t>m. Ozorków</t>
  </si>
  <si>
    <t>b435-5ba0-06a5-8c45-1812-9e2f-2e5c-337f</t>
  </si>
  <si>
    <t>Przedszkole Miejskie Nr 3</t>
  </si>
  <si>
    <t>b9f8-cd0c-0e8d-535b-3d34-4d54-b4d5-db54</t>
  </si>
  <si>
    <t>Szkoła Podstawowa Nr 4</t>
  </si>
  <si>
    <t>89b0-faa1-f7b6-4e1e-49b4-cd1f-ea3e-141a</t>
  </si>
  <si>
    <t xml:space="preserve"> Szkoła Podstawowa Nr 4</t>
  </si>
  <si>
    <t>d43a-5f1f-53b0-a666-5901-58e8-1824-ee26</t>
  </si>
  <si>
    <t xml:space="preserve"> Młodzieżowy Dom Kultury</t>
  </si>
  <si>
    <t>8d07-aec5-1a4f-2560-5ec5-8041-7580-942b</t>
  </si>
  <si>
    <t>Miejski Ośrodek Kultury</t>
  </si>
  <si>
    <t>7e74-0149-b1d4-bdf3-46e6-338a-eb07-a1fc</t>
  </si>
  <si>
    <t>e6d6-e901-6a67-c303-3f5e-ef18-7b17-51b2</t>
  </si>
  <si>
    <t xml:space="preserve"> Przedszkole Miejskie Nr 5</t>
  </si>
  <si>
    <t>c838-32ba-0da2-be10-281e-214f-9344-f329</t>
  </si>
  <si>
    <t>Przedszkole Miejskie Nr 4</t>
  </si>
  <si>
    <t>561f-4fb9-b7c9-21ab-a975-ace2-5a67-58dc</t>
  </si>
  <si>
    <t>c58f-8fdf-fd46-3b52-70d0-6f6d-6d89-9b60</t>
  </si>
  <si>
    <t>ae9e-a204-0bda-63cd-a084-67bb-acb4-be2f</t>
  </si>
  <si>
    <t>8736-58d9-6116-e8da-ca8c-c1d4-99b0-62f7</t>
  </si>
  <si>
    <t>0e8d-7301-26e7-7a6f-5639-accb-bee7-1949</t>
  </si>
  <si>
    <t>Przedszkole Miejskie Nr 1</t>
  </si>
  <si>
    <t>3da3-e8e9-1233-ea24-7620-2b5b-7aea-e2da</t>
  </si>
  <si>
    <t>d850-e0a8-be41-841b-3e99-5a9c-0361-e136</t>
  </si>
  <si>
    <t>b8d7-b75b-511a-e3a2-0dee-709a-0773-cb21</t>
  </si>
  <si>
    <t>"Medical" Sp. z o o Głowno</t>
  </si>
  <si>
    <t>m. Głowno</t>
  </si>
  <si>
    <t>5897-709b-bb75-dd64-0f2b-7d5f-16a0-40f6</t>
  </si>
  <si>
    <t>Dom Pomocy Społecznej w Głownie</t>
  </si>
  <si>
    <t>65c0-ce92-7a48-eae5-9af6-b2e2-8cef-2f40</t>
  </si>
  <si>
    <t>Centrum Zdrowia ABiS w Głownie</t>
  </si>
  <si>
    <t>e1d1-bbe0-dc40-cc5d-ffcc-4b1f-4d38-6270</t>
  </si>
  <si>
    <t>Miejskie Przedszkole Nr 3 w Głownie</t>
  </si>
  <si>
    <t>a4be-98ea-9bd2-1430-e638-a46c-504b-be82</t>
  </si>
  <si>
    <t>Miejski Ośrodek Kultury w Głownie</t>
  </si>
  <si>
    <t>c82f-59d9-dbca-e9dc-b214-ee7d-9268-b4f9</t>
  </si>
  <si>
    <t>Zespół Szkół nr 1 w Głownie</t>
  </si>
  <si>
    <t>0f3a-d461-3366-6fc7-b90f-999b-b276-9b75</t>
  </si>
  <si>
    <t>Szkoła Podstawowa Nr 2 w Głownie</t>
  </si>
  <si>
    <t>30c4-900b-da02-772e-9d7d-d310-5509-d66f</t>
  </si>
  <si>
    <t>Szkoła Podstawowa Nr 3 w Głownie</t>
  </si>
  <si>
    <t>1aa9-114a-2599-af20-0352-b5df-6b54-67ec</t>
  </si>
  <si>
    <t xml:space="preserve">Urząd Miejski w Głownie </t>
  </si>
  <si>
    <t>f445-1cf3-5f83-0405-d3e7-607d-15d4-7527</t>
  </si>
  <si>
    <t>Gimnazjum Miejskie w Głownie</t>
  </si>
  <si>
    <t>3950-d3a5-965e-0e7c-71e3-e240-b37e-a240</t>
  </si>
  <si>
    <t>1cf4-d95e-0377-911a-5b8b-d740-3341-f514</t>
  </si>
  <si>
    <t>Szkoła Podstawowa Nr 1 w Głownie</t>
  </si>
  <si>
    <t>ebd7-152b-6cac-2d21-a37f-99f7-d095-0993</t>
  </si>
  <si>
    <t>Szkoła Podstawowa w Wojsławicach</t>
  </si>
  <si>
    <t>gm. Zduńska Wola</t>
  </si>
  <si>
    <t>6aba-8943-e925-53da-b14c-13e2-7baa-9cf0</t>
  </si>
  <si>
    <t>Gimnazjum w Czechach</t>
  </si>
  <si>
    <t>3587-4cef-f720-7e90-2e13-afba-516a-1662</t>
  </si>
  <si>
    <t>Szkoła Podstawowa w Janiszewicach</t>
  </si>
  <si>
    <t>676e-92df-0987-6b1e-7ef3-0c9d-702d-7bf0</t>
  </si>
  <si>
    <t>Szkoła Podstawowa w Annopolu Starym</t>
  </si>
  <si>
    <t>b681-8146-1476-30c2-b11b-7c5e-0964-3bca</t>
  </si>
  <si>
    <t>Szkoła Podstawowa w Krobanowie</t>
  </si>
  <si>
    <t>d8e1-3833-bc59-8a13-62d6-90be-53e7-64cd</t>
  </si>
  <si>
    <t>Szkoła Podstawowa w Izabelowie</t>
  </si>
  <si>
    <t>f68b-0e5b-8329-9b8b-b57b-d185-b90f-220a</t>
  </si>
  <si>
    <t>Szkoła Podstawowa w Czechach</t>
  </si>
  <si>
    <t>b6e2-5980-900f-1670-3da9-6ebc-124a-f4ae</t>
  </si>
  <si>
    <t>Świetlica Wiejska w Swędzieniejewicach</t>
  </si>
  <si>
    <t>gm. Zapolice</t>
  </si>
  <si>
    <t>8abb-9fd2-62e4-2c91-d923-3188-b084-4879</t>
  </si>
  <si>
    <t>Szkoła Społeczna w Rembieszowie</t>
  </si>
  <si>
    <t>8623-b9c7-05fa-f79d-25c6-eef7-08c9-520a</t>
  </si>
  <si>
    <t>Remiza OSP w Paprotni</t>
  </si>
  <si>
    <t>bcfa-76c7-f6ad-1b20-93b9-75c0-20e2-b68c</t>
  </si>
  <si>
    <t>Gminny Ośrodek Kultury i Sportu w Zapolicach</t>
  </si>
  <si>
    <t>70c7-ea60-d596-0209-98d2-bc9c-7d5d-3f9c</t>
  </si>
  <si>
    <t>Dom Pomocy Społecznej w Przatówku</t>
  </si>
  <si>
    <t>gm. Szadek</t>
  </si>
  <si>
    <t>07fa-91f6-67fd-4d40-4ab8-596b-298c-7dc3</t>
  </si>
  <si>
    <t>Miejsko-Gminny Ośrodek Kultury w Szadkowicach-Ogrodzimiu</t>
  </si>
  <si>
    <t>0620-5383-34ac-d7ee-6db3-7760-3a56-65c2</t>
  </si>
  <si>
    <t>OSP w Przatowie</t>
  </si>
  <si>
    <t>4c12-ed58-7133-3ba0-e2e5-8ad0-d84e-a151</t>
  </si>
  <si>
    <t>Świetlica Wiejska w Górnej Woli</t>
  </si>
  <si>
    <t>79ea-7bbe-e718-cc9a-e9df-e83d-608e-49fd</t>
  </si>
  <si>
    <t>Szkoła Podstawowa w Krokocicach</t>
  </si>
  <si>
    <t>10a7-9cb4-26a2-9954-ba49-1cda-2ff0-c603</t>
  </si>
  <si>
    <t>Szkoła Podstawowa w Prusinowicach</t>
  </si>
  <si>
    <t>00a4-aaf1-abd5-193f-ecc4-ab52-9549-d233</t>
  </si>
  <si>
    <t>Szkoła Podstawowa w Sikucinie</t>
  </si>
  <si>
    <t>6a66-76f4-e477-3fef-5929-e9c8-a04e-44ef</t>
  </si>
  <si>
    <t xml:space="preserve">Gimnazjum Publiczne w Szadku </t>
  </si>
  <si>
    <t>f68c-3901-6994-84fc-9871-3e3f-f6c9-147c</t>
  </si>
  <si>
    <t>Zduńskowolski Szpital Powiatowy Sp. z o.o.</t>
  </si>
  <si>
    <t>m. Zduńska Wola</t>
  </si>
  <si>
    <t>b5ed-8421-df83-f32c-b289-8c5b-a5dc-4314</t>
  </si>
  <si>
    <t>01bc-37cc-da70-664a-3c8f-2bfa-8e01-293e</t>
  </si>
  <si>
    <t>Filia Miejskiego Domu Kultury</t>
  </si>
  <si>
    <t>5dec-bd78-ebff-592e-04d6-b164-ed52-46e2</t>
  </si>
  <si>
    <t>Szkoła Podstawowa nr 13</t>
  </si>
  <si>
    <t>84f2-6ba1-405d-5b31-571d-c9bf-2db1-8c6c</t>
  </si>
  <si>
    <t>Świetlica</t>
  </si>
  <si>
    <t>7416-fb77-71a6-6334-e636-858e-5135-5807</t>
  </si>
  <si>
    <t>Publiczne Gimnazjum nr 2</t>
  </si>
  <si>
    <t>d4f8-1038-f5f2-6f4c-72c8-cf1a-1e2f-8111</t>
  </si>
  <si>
    <t>Szkoła Podstawowa nr 2</t>
  </si>
  <si>
    <t>4e3e-abbf-a2c3-bc14-c14f-5c86-7b3c-1e24</t>
  </si>
  <si>
    <t>Zespół Szkół Specjalnych</t>
  </si>
  <si>
    <t>c01f-3acb-7d7f-7e0c-2b69-8ec5-8021-6e00</t>
  </si>
  <si>
    <t>Publiczne Przedszkole nr 6 z Oddziałami Integracyjnymi</t>
  </si>
  <si>
    <t>25ab-2b62-9f4d-78e4-b32e-252d-886a-1a52</t>
  </si>
  <si>
    <t xml:space="preserve">Zespół Szkół nr 1 z Oddziałami Integracyjnymi - Szkoła Podstawowa nr 9 z Oddziałami Integracyjnymi </t>
  </si>
  <si>
    <t>0b24-75a7-87db-e5f1-3b6f-fd53-b600-31b5</t>
  </si>
  <si>
    <t>Publiczne Przedszkole nr 3</t>
  </si>
  <si>
    <t>f901-2181-b022-4807-0842-de8d-c116-5f2c</t>
  </si>
  <si>
    <t>Szkoła Podstawowa nr 7</t>
  </si>
  <si>
    <t>f3ae-bd0c-e70f-21b7-58b8-1e58-1a0e-fcac</t>
  </si>
  <si>
    <t>Publiczne Przedszkole nr 2</t>
  </si>
  <si>
    <t>8bbe-fb2d-1d60-4779-d740-7845-f20c-e0f5</t>
  </si>
  <si>
    <t>Publiczne Gimnazjum nr 5</t>
  </si>
  <si>
    <t>87bd-b6b2-0831-5e0a-620e-e41d-2217-9e82</t>
  </si>
  <si>
    <t>II Liceum Ogólnokształcące</t>
  </si>
  <si>
    <t>eedd-0ccb-ab3e-ce48-36b0-6d3f-49b7-83d5</t>
  </si>
  <si>
    <t>Zespół Szkolno-Przedszkolny nr 1 - Szkoła Podstawowa nr 6</t>
  </si>
  <si>
    <t>9feb-4c24-e02e-e62f-ed31-a9d8-c36c-4972</t>
  </si>
  <si>
    <t>Hala Sportowa przy Zespole Szkolno-Przedszkolnym nr 1</t>
  </si>
  <si>
    <t>7245-43de-7207-a24f-78a1-affd-3c1e-5002</t>
  </si>
  <si>
    <t>Publiczne Gimnazjum nr 1 Sala gimnastyczna</t>
  </si>
  <si>
    <t>c30e-d3eb-48ce-4757-5050-7e1d-9049-8afc</t>
  </si>
  <si>
    <t>Powiatowe Centrum Kultury, Sportu i Rekreacji</t>
  </si>
  <si>
    <t>800a-9e3a-c461-0acb-37f9-ac6e-f9f5-4ad7</t>
  </si>
  <si>
    <t>Zespół Szkół Elektronicznych</t>
  </si>
  <si>
    <t>b1e8-10e8-b8c4-4711-3814-55c1-6442-9578</t>
  </si>
  <si>
    <t xml:space="preserve">Szkoła Podstawowa nr 10 </t>
  </si>
  <si>
    <t>80d6-e5b3-6267-5707-e596-30d0-9480-5eaa</t>
  </si>
  <si>
    <t>Zespół Szkół Zawodowych nr 1</t>
  </si>
  <si>
    <t>d4b1-8622-3042-6515-580b-cde9-adea-b8f1</t>
  </si>
  <si>
    <t>Publiczne Gimnazjum nr 1</t>
  </si>
  <si>
    <t>a623-847d-d528-67f6-f417-20dd-9964-01c1</t>
  </si>
  <si>
    <t>Powiatowe Centrum Medyczne Sp. z o.o. NZOZ Szpital Powiatowy w Wieruszowie</t>
  </si>
  <si>
    <t>gm. Wieruszów</t>
  </si>
  <si>
    <t>d541-b2d4-b0a0-510f-b7d8-1389-b9ee-0c24</t>
  </si>
  <si>
    <t>Szkoła Podstawowa w Wyszanowie</t>
  </si>
  <si>
    <t>30a5-f4f8-bafc-1c70-afe4-8be2-a283-4235</t>
  </si>
  <si>
    <t>Budynek szkolny w Cieszęcinie</t>
  </si>
  <si>
    <t>1a7e-5302-4483-8769-767f-c76e-e594-6429</t>
  </si>
  <si>
    <t>Budynek szkolny w Mirkowie</t>
  </si>
  <si>
    <t>f910-0e2c-17c5-9109-2ec6-c80b-d5ea-59a1</t>
  </si>
  <si>
    <t>Szkoła Podstawowa w Pieczyskach</t>
  </si>
  <si>
    <t>2c98-e59b-4881-6147-96c6-46d8-7c1c-b373</t>
  </si>
  <si>
    <t>Budynek szkolny w Kuźnicy Skakawskiej</t>
  </si>
  <si>
    <t>6ad9-f15a-4e4f-7427-8f29-82c5-0b83-5f31</t>
  </si>
  <si>
    <t>Szkoła Podstawowa w Teklinowie</t>
  </si>
  <si>
    <t>580a-4de6-93ec-4e9b-dbd0-eb70-c599-3807</t>
  </si>
  <si>
    <t>Zespół Szkół Ponadgimnazjalnych im. Stanisława Staszica</t>
  </si>
  <si>
    <t>8edf-b53b-8e3b-6ff7-128e-a7d2-7176-9ade</t>
  </si>
  <si>
    <t>Gimnazjum Nr 1 w Wieruszowie</t>
  </si>
  <si>
    <t>4ac1-2d6f-a8f9-39b2-9336-0413-5d89-3ff7</t>
  </si>
  <si>
    <t>e42f-ae42-b9de-3990-3dc8-4210-c081-8675</t>
  </si>
  <si>
    <t>Szkoła Podstawowa Nr 1 w Wieruszowie</t>
  </si>
  <si>
    <t>dc56-9d7b-014a-6b99-81cd-97e0-9cc4-42d9</t>
  </si>
  <si>
    <t>Wieruszowski Dom Kultury</t>
  </si>
  <si>
    <t>19f9-2f1a-7d5f-4e50-579b-f05a-6a39-c062</t>
  </si>
  <si>
    <t>Zespół Szkół Nr 2 w Wieruszowie</t>
  </si>
  <si>
    <t>928a-2d6a-d42f-5f32-1769-dcc6-e71b-82fe</t>
  </si>
  <si>
    <t>Szkoła Podstawowa w Pichlicach</t>
  </si>
  <si>
    <t>gm. Sokolniki</t>
  </si>
  <si>
    <t>22f6-ac9c-f1c7-12b9-972a-18df-e0d7-38a8</t>
  </si>
  <si>
    <t>Sala Ochotniczej Straży Pożarnej w Walichnowach</t>
  </si>
  <si>
    <t>64fc-be33-c046-f4a5-0f59-2127-9fe3-7ea1</t>
  </si>
  <si>
    <t>Szkoła Podstawowa w Starym Ochędzynie</t>
  </si>
  <si>
    <t>abfb-f118-80ae-9ebd-5716-5805-cf32-70ee</t>
  </si>
  <si>
    <t>Gimnazjum Publiczne w Sokolnikach</t>
  </si>
  <si>
    <t>70b5-7f40-0e31-e445-a493-2216-c033-fda1</t>
  </si>
  <si>
    <t xml:space="preserve">Centrum Kultury Wsi w Łubnicach </t>
  </si>
  <si>
    <t>gm. Łubnice</t>
  </si>
  <si>
    <t>0b84-ed7d-6477-dfa3-f20e-f997-efe8-946b</t>
  </si>
  <si>
    <t>Zespół Szkół w Dzietrzkowicach</t>
  </si>
  <si>
    <t>73fa-e7a9-9f78-7890-ae6c-0cf1-a50e-fef8</t>
  </si>
  <si>
    <t>Centrum Kultury Wsi w Wójcinie</t>
  </si>
  <si>
    <t>92d4-c4c4-1378-3298-aa36-d1e0-5420-6a52</t>
  </si>
  <si>
    <t>Gimnazjum Publiczne w Lututowie</t>
  </si>
  <si>
    <t>gm. Lututów</t>
  </si>
  <si>
    <t>dd02-7844-632b-3b74-4482-ff69-c4bf-cd30</t>
  </si>
  <si>
    <t>Przedszkole Publiczne w Lututowie</t>
  </si>
  <si>
    <t>246d-384e-1ae3-3426-f1ce-794c-f7bc-909f</t>
  </si>
  <si>
    <t>Filialna Szkoła Podstawowa w Swobodzie</t>
  </si>
  <si>
    <t>f92c-634e-3448-2fdb-1f38-a76a-5930-be31</t>
  </si>
  <si>
    <t>Filialna Szkoła Podstawowa w Hucie</t>
  </si>
  <si>
    <t>3a86-52bc-6715-2479-c374-1416-78fe-9dba</t>
  </si>
  <si>
    <t>Szkoła Podstawowa w Niemojewie</t>
  </si>
  <si>
    <t>631c-f662-d53a-ac3b-3deb-939d-b336-69bc</t>
  </si>
  <si>
    <t>Szkoła Podstawowa w Lututowie</t>
  </si>
  <si>
    <t>4827-a84d-f0cf-542c-901e-b9c9-0e27-9a3c</t>
  </si>
  <si>
    <t>Szkoła Podstawowa w Biadaszkach</t>
  </si>
  <si>
    <t>gm. Galewice</t>
  </si>
  <si>
    <t>778b-cfd9-83f8-19ec-bd41-e789-c29e-571e</t>
  </si>
  <si>
    <t>Szkoła Podstawowa w Ostrówku</t>
  </si>
  <si>
    <t>8095-a758-891c-9b69-d629-b08c-aadb-1853</t>
  </si>
  <si>
    <t>Świetlica Wiejska w Węglewicach</t>
  </si>
  <si>
    <t>164d-4999-0363-c1bd-0955-494e-2bbd-78f6</t>
  </si>
  <si>
    <t>Wiejski Dom Kultury w Osieku</t>
  </si>
  <si>
    <t>a215-4367-d395-0e48-12fd-c63e-d106-c647</t>
  </si>
  <si>
    <t>Szkoła Podstawowa w Galewicach</t>
  </si>
  <si>
    <t>584b-e004-506f-2912-246b-acac-480a-9b2a</t>
  </si>
  <si>
    <t>Szkoła Podstawowa w Radostowie Pierwszym</t>
  </si>
  <si>
    <t>gm. Czastary</t>
  </si>
  <si>
    <t>d358-0f55-c98e-2a70-2ea3-ba8f-0ad8-3e78</t>
  </si>
  <si>
    <t>Szkoła Podstawowa w Parcicach</t>
  </si>
  <si>
    <t>ac78-ff70-82f7-e7d9-03b7-54fa-bbf1-93aa</t>
  </si>
  <si>
    <t>Sala OSP w Czastarach</t>
  </si>
  <si>
    <t>ae47-8e5b-f3ad-5681-f3ae-adc5-6a00-f279</t>
  </si>
  <si>
    <t>Szkoła Podstawowa w Żdżarach</t>
  </si>
  <si>
    <t>gm. Bolesławiec</t>
  </si>
  <si>
    <t>1f2b-931b-56f3-e738-be06-1331-7a51-4010</t>
  </si>
  <si>
    <t>Szkoła Podstawowa w Chróścinie</t>
  </si>
  <si>
    <t>60cd-25c4-719f-9844-a473-970f-4751-22be</t>
  </si>
  <si>
    <t>Szkoła Podstawowa w Mieleszynie</t>
  </si>
  <si>
    <t>736f-3fe3-1ed1-eeaf-fdd6-a2c2-8e5d-cd55</t>
  </si>
  <si>
    <t>Gminny Ośrodek Kultury w Bolesławcu</t>
  </si>
  <si>
    <t>4f47-73d6-87e0-c2b6-adfd-f266-8c6c-e659</t>
  </si>
  <si>
    <t>Szkoła Podstawowa w Strugach</t>
  </si>
  <si>
    <t>gm. Wierzchlas</t>
  </si>
  <si>
    <t>7aad-068c-a972-5fc5-77b9-8abd-0618-67a8</t>
  </si>
  <si>
    <t>Szkoła Podstawowa w Toporowie</t>
  </si>
  <si>
    <t>0096-e93b-5f6c-8853-f0a5-6bc3-d281-f3e2</t>
  </si>
  <si>
    <t>Szkoła Podstawowa w Łaszewie</t>
  </si>
  <si>
    <t>1ae2-dcc1-5609-ede4-8854-ee94-6b58-a3ae</t>
  </si>
  <si>
    <t>Szkoła Podstawowa w Mierzycach</t>
  </si>
  <si>
    <t>038d-a5bf-5e67-998e-9ab2-6334-7ffd-e83b</t>
  </si>
  <si>
    <t>Remiza OSP w Krzeczowie</t>
  </si>
  <si>
    <t>1b59-d493-da49-227c-593d-56bb-a3aa-71d5</t>
  </si>
  <si>
    <t>Szkoła Podstawowa w Kraszkowicach</t>
  </si>
  <si>
    <t>7f0a-27c3-d929-65ea-d9cd-8f90-b5af-1e1a</t>
  </si>
  <si>
    <t>Urząd Gminy w Wierzchlesie</t>
  </si>
  <si>
    <t>c06e-8b87-f12d-777a-e603-ba3d-8bd9-324f</t>
  </si>
  <si>
    <t>SP ZOZ w Wieluniu</t>
  </si>
  <si>
    <t>gm. Wieluń</t>
  </si>
  <si>
    <t>c8cb-6d37-1b65-902d-d213-ee17-ea32-0cf8</t>
  </si>
  <si>
    <t>Publiczna Szkoła Podstawowa SPSK w Kadłubie</t>
  </si>
  <si>
    <t>c075-7ad5-d86a-ab36-b769-7f78-8e5c-16a7</t>
  </si>
  <si>
    <t>Szkoła Podstawowa w Gaszynie</t>
  </si>
  <si>
    <t>04b2-ab62-7bcc-7936-85b6-f1d2-4176-1c0c</t>
  </si>
  <si>
    <t>Szkoła Podstawowa w Rudzie</t>
  </si>
  <si>
    <t>c952-ff3c-66bd-45c8-cc47-ab84-0ca4-9307</t>
  </si>
  <si>
    <t>Szkoła Podstawowa w Sieńcu</t>
  </si>
  <si>
    <t>a699-77bf-f882-2fcf-fba8-bcdc-ef9c-b94a</t>
  </si>
  <si>
    <t>Szkoła Podstawowa w Masłowicach</t>
  </si>
  <si>
    <t>a531-8622-25ad-0f1e-bf35-d13a-eb28-0b15</t>
  </si>
  <si>
    <t>Oddział Przedszkolny w Turowie</t>
  </si>
  <si>
    <t>8b23-88bb-8d64-68b7-2061-f111-d9ed-0550</t>
  </si>
  <si>
    <t>Szkoła Podstawowa w Kurowie</t>
  </si>
  <si>
    <t>2946-28ad-7137-1241-54b9-6e50-f34e-bcf6</t>
  </si>
  <si>
    <t>Filia Biblioteczna MGBP w Dąbrowie</t>
  </si>
  <si>
    <t>3725-c143-e7ab-4f4e-a93d-ec81-01f2-3688</t>
  </si>
  <si>
    <t>Pawilon WSM w Wieluniu</t>
  </si>
  <si>
    <t>91dc-e714-2023-62df-56ce-c2d6-4307-a3ed</t>
  </si>
  <si>
    <t>Spółdzielczy Dom Kultury w Wieluniu</t>
  </si>
  <si>
    <t>bcd4-9bba-d9f3-0560-f8b1-a8cb-a5f2-b2da</t>
  </si>
  <si>
    <t>I liceum Ogólnokształcące w Wieluniu</t>
  </si>
  <si>
    <t>6a9f-b521-3a04-aea5-ab0e-4b82-ba35-b20f</t>
  </si>
  <si>
    <t>I Liceum Ogólnokształcące w Wieluniu</t>
  </si>
  <si>
    <t>288e-e15a-f995-d2fa-b36d-30af-c44f-2882</t>
  </si>
  <si>
    <t>Szkoła Podstawowa nr 2 w Wieluniu</t>
  </si>
  <si>
    <t>e607-fd80-c51f-8f71-46f1-d50b-aaf4-bdc9</t>
  </si>
  <si>
    <t>e305-1c58-965c-b172-616e-0f2e-357b-80bc</t>
  </si>
  <si>
    <t>Publiczne Przedszkole Nr 2 w Wieluniu</t>
  </si>
  <si>
    <t>390e-8979-c86f-075c-849f-e700-96f3-82d8</t>
  </si>
  <si>
    <t>Wieluński Dom Kultury w Wieluniu</t>
  </si>
  <si>
    <t>8455-bd27-ff99-5ef6-0789-992c-ca3f-91e0</t>
  </si>
  <si>
    <t>Gimnazjum nr 1 w Wieluniu</t>
  </si>
  <si>
    <t>0780-0b17-ba4b-3c86-0010-dad8-39c7-2bad</t>
  </si>
  <si>
    <t>Powiatowy Młodzieżowy Dom Kultury i Sportu w Wieluniu</t>
  </si>
  <si>
    <t>d7c0-6be7-d87d-05e7-b06f-5f4f-765b-665b</t>
  </si>
  <si>
    <t>Liceum Ogólnokształcące SPSK w Wieluniu</t>
  </si>
  <si>
    <t>8eb2-c1c1-f226-b705-ca09-b530-1354-ebdc</t>
  </si>
  <si>
    <t>Miejska i Gminna Biblioteka Publiczna w Wieluniu</t>
  </si>
  <si>
    <t>3b5c-a4c7-57e9-8bef-961e-96d5-8810-c779</t>
  </si>
  <si>
    <t>Zespół Szkół nr 2 w Wieluniu</t>
  </si>
  <si>
    <t>f1ba-7c49-68c5-bb04-9689-dbff-a763-fdad</t>
  </si>
  <si>
    <t>Szkoła Podstawowa nr 5 w Wieluniu</t>
  </si>
  <si>
    <t>b155-4583-c101-3fe1-7756-bc45-ee01-f9c7</t>
  </si>
  <si>
    <t>Zespół Szkół nr 1 w Wieluniu</t>
  </si>
  <si>
    <t>aae9-6dc0-22bf-3bb2-55e1-003d-0a1e-ee7d</t>
  </si>
  <si>
    <t>Remiza OSP w Toplinie</t>
  </si>
  <si>
    <t>gm. Skomlin</t>
  </si>
  <si>
    <t>fcca-8e88-1ba2-a24e-5fac-1959-310c-8672</t>
  </si>
  <si>
    <t>Remiza OSP we Wróblewie</t>
  </si>
  <si>
    <t>3b92-4189-8b08-f430-5270-0225-2ba5-afeb</t>
  </si>
  <si>
    <t>Przedszkole w Wicherniku</t>
  </si>
  <si>
    <t>58d2-1299-a121-53f5-49d2-806e-bf02-1038</t>
  </si>
  <si>
    <t>Publiczne Przedszkole w Skomlinie</t>
  </si>
  <si>
    <t>0bbd-e6a5-2c8c-62d8-8a00-1c6d-9166-c1c7</t>
  </si>
  <si>
    <t>Budynek byłego Zespołu Szkół Samorządowych - Szkoły Filialnej w Załęczu Wielkim</t>
  </si>
  <si>
    <t>gm. Pątnów</t>
  </si>
  <si>
    <t>7587-6cfa-c201-d1be-0f8b-e77b-c192-21b4</t>
  </si>
  <si>
    <t>Zespół Szkół Samorządowych im. Jana Pawła II Wielkiego w Załęczu Małym</t>
  </si>
  <si>
    <t>368f-8132-0f68-eff7-d3e4-8d03-86bb-1466</t>
  </si>
  <si>
    <t>Budynek byłego Zespołu Szkół Samorządowych - Szkoły Filialnej w Popowicach</t>
  </si>
  <si>
    <t>2319-b671-3638-f6cb-c41e-1f4e-6bd8-33bf</t>
  </si>
  <si>
    <t>Zespół Szkół Samorządowych im. Władysława Stanisława Reymonta w Pątnowie</t>
  </si>
  <si>
    <t>8e4b-a503-a33d-4af8-97fd-a00c-ef4e-cfdd</t>
  </si>
  <si>
    <t>Remiza OSP w Kamionce</t>
  </si>
  <si>
    <t>5f66-0581-cc14-07c2-5d89-61fc-3bd0-d3c1</t>
  </si>
  <si>
    <t>Świetlica Wiejska w Kałużach</t>
  </si>
  <si>
    <t>3031-99ed-ff89-a2cd-1fb9-8c17-1536-8007</t>
  </si>
  <si>
    <t>Budynek byłego Zespołu Szkół Samorządowych - Szkoły Filialnej w Grębieniu</t>
  </si>
  <si>
    <t>59f4-7f65-5f48-89ea-3921-1d33-c014-84fa</t>
  </si>
  <si>
    <t>Zespół Szkół Samorządowych im. Króla Władysława Jagiełły w Dzietrznikach</t>
  </si>
  <si>
    <t>595c-8fe9-6d08-058a-7218-56bc-948a-b82f</t>
  </si>
  <si>
    <t>Remiza OSP w Bieńcu</t>
  </si>
  <si>
    <t>aeba-ea4c-0c75-77b6-e2ff-3908-4e87-2fc7</t>
  </si>
  <si>
    <t>Dom Pomocy Społecznej w Skrzynnie</t>
  </si>
  <si>
    <t>gm. Ostrówek</t>
  </si>
  <si>
    <t>1910-7ed2-8c6c-9d70-066b-c210-ca18-32f0</t>
  </si>
  <si>
    <t>Filia Przedszkola Ostrówek w Wielgiem</t>
  </si>
  <si>
    <t>2a7c-6c24-8c20-3ef7-9e5e-eef8-f081-25b0</t>
  </si>
  <si>
    <t>Szkoła Podstawowa w Skrzynnie</t>
  </si>
  <si>
    <t>054b-cd1a-8a31-7af4-4305-9bca-4159-5c3e</t>
  </si>
  <si>
    <t>Szkoła Podstawowa w Okalewie</t>
  </si>
  <si>
    <t>ab57-0530-f4ee-b0e2-7d5c-8496-82a2-9ac4</t>
  </si>
  <si>
    <t>Szkoła Podstawowa w Janowie</t>
  </si>
  <si>
    <t>ffa2-5435-fab7-17e0-56e4-e129-a481-5c7d</t>
  </si>
  <si>
    <t>Gminny Ośrodek Upowszechniania Kultury i Sportu w Ostrówku</t>
  </si>
  <si>
    <t>b37b-59dc-5bf7-38b2-f682-6c52-7f04-9dca</t>
  </si>
  <si>
    <t>Gminna Biblioteka Publiczna w Osjakowie</t>
  </si>
  <si>
    <t>gm. Osjaków</t>
  </si>
  <si>
    <t>a608-bcc7-70a0-3c04-6702-3ac5-314d-74b0</t>
  </si>
  <si>
    <t>Oddział Przedszkolny</t>
  </si>
  <si>
    <t>40f6-5b19-19f7-2972-3ab0-1fa6-e448-4d70</t>
  </si>
  <si>
    <t>7f8e-dada-565c-3a15-89e8-aa68-172e-7f03</t>
  </si>
  <si>
    <t>0e24-5f3c-c52f-f317-3fc8-9813-c7fe-7d42</t>
  </si>
  <si>
    <t>Remiza OSP</t>
  </si>
  <si>
    <t>e964-0787-590d-8aec-676d-23c6-afdf-7048</t>
  </si>
  <si>
    <t>Publiczne Gimnazjum w Osjakowie</t>
  </si>
  <si>
    <t>f04f-3cb9-0386-3449-fb72-7d13-1077-03bd</t>
  </si>
  <si>
    <t>Świetlica Wiejska w Słupsku</t>
  </si>
  <si>
    <t>gm. Mokrsko</t>
  </si>
  <si>
    <t>9279-a2d9-05ce-1e9c-3a03-c6da-b09b-a907</t>
  </si>
  <si>
    <t>Zespół Szkoły i Przedszkola w Ożarowie</t>
  </si>
  <si>
    <t>7a77-90b8-b5b5-44e5-706c-a805-92f2-0187</t>
  </si>
  <si>
    <t>Świetlica Wiejska w Komornikach</t>
  </si>
  <si>
    <t>fe1d-53b8-92c0-fa07-cdaa-06be-cbd2-b4b6</t>
  </si>
  <si>
    <t>Zespół Szkoły i Przedszkola w Krzyworzece</t>
  </si>
  <si>
    <t>a47c-c42d-74b8-5c28-3f98-7b6c-a2d2-3397</t>
  </si>
  <si>
    <t>Świetlica Wiejska w Chotowie</t>
  </si>
  <si>
    <t>aa8e-80b3-3fc2-e4b9-cbaa-5af2-4e73-43f1</t>
  </si>
  <si>
    <t>Zespół Szkół i Przedszkola w Mokrsku</t>
  </si>
  <si>
    <t>e26a-59ef-c725-2a1e-2c4d-75d9-bd49-10f4</t>
  </si>
  <si>
    <t xml:space="preserve">Środowiskowy Dom Samopomocy </t>
  </si>
  <si>
    <t>gm. Konopnica</t>
  </si>
  <si>
    <t>0b84-0f5e-4eb1-46fb-2d78-ee4d-c71a-af03</t>
  </si>
  <si>
    <t>0727-4387-6c21-0f4e-0fe7-f112-f566-7ec8</t>
  </si>
  <si>
    <t>c5e1-7468-86a3-3243-3f13-efe3-cb03-b6d8</t>
  </si>
  <si>
    <t>Szkoła Podstawowa</t>
  </si>
  <si>
    <t>12e6-a5af-d4a4-dcfa-9242-3386-4d53-cc91</t>
  </si>
  <si>
    <t>2ae7-e2eb-4ce2-93b2-939e-0219-ea4c-bfca</t>
  </si>
  <si>
    <t>Urząd Gminy Konopnica</t>
  </si>
  <si>
    <t>91c1-48fc-d631-8084-7514-b8a6-cd62-4539</t>
  </si>
  <si>
    <t>Specjalny Ośrodek Szkolno-Wychowawczy w Gromadzicach</t>
  </si>
  <si>
    <t>gm. Czarnożyły</t>
  </si>
  <si>
    <t>59ed-7e37-1b96-e4b9-a497-d777-6872-d2ae</t>
  </si>
  <si>
    <t>Świetlica Wiejska w Wydrzynie</t>
  </si>
  <si>
    <t>d5af-2d49-54ca-9c2d-1e8c-3dfc-ae92-a80f</t>
  </si>
  <si>
    <t>Szkoła Podstawowa w Łagiewnikach</t>
  </si>
  <si>
    <t>54cd-e939-846d-220c-434e-bb37-b151-ba55</t>
  </si>
  <si>
    <t>Szkoła Podstawowa w Czarnożyłach</t>
  </si>
  <si>
    <t>9998-9f0a-2d20-f64a-e4c2-aebb-3abd-424d</t>
  </si>
  <si>
    <t>Publiczna Szkoła Podstawowa w Naramicach</t>
  </si>
  <si>
    <t>gm. Biała</t>
  </si>
  <si>
    <t>e59d-44bb-0a1a-7bb1-ee9d-9971-e402-14fe</t>
  </si>
  <si>
    <t>Publiczna Szkoła Podstawowa w Młynisku</t>
  </si>
  <si>
    <t>b805-d7a9-0462-4e07-c941-c9e4-d33e-1755</t>
  </si>
  <si>
    <t>Gminne Centrum Informacji w Łyskorni</t>
  </si>
  <si>
    <t>fb3a-0463-2f85-c996-0a54-5461-0efb-d277</t>
  </si>
  <si>
    <t>Dom Ludowy w Kopydłowie</t>
  </si>
  <si>
    <t>ee92-393b-7ba2-9ab1-c576-6a18-2206-92f2</t>
  </si>
  <si>
    <t>Remiza OSP w Białej Rządowej</t>
  </si>
  <si>
    <t>84d8-e38a-c15a-9184-e70f-1d18-0235-3578</t>
  </si>
  <si>
    <t>Urząd Gminy Biała</t>
  </si>
  <si>
    <t>a364-6c18-d388-bedb-d413-db8a-9b85-3c3d</t>
  </si>
  <si>
    <t>Gminny Ośrodek Kultury i Sportu w Białej</t>
  </si>
  <si>
    <t>63b6-a7fe-1ab0-c871-ad1a-f7e2-6a7d-3358</t>
  </si>
  <si>
    <t>Szkoła Podstawowa w Stolcu</t>
  </si>
  <si>
    <t>gm. Złoczew</t>
  </si>
  <si>
    <t>284d-3d57-57c1-9e3f-4ca3-84da-eb2a-c040</t>
  </si>
  <si>
    <t>Szkoła Podstawowa w Unikowie</t>
  </si>
  <si>
    <t>9f9b-1104-8787-ff4e-fea8-351d-f272-acfb</t>
  </si>
  <si>
    <t>Środowiskowy Dom Samopomocy w Grójcu Wielkim</t>
  </si>
  <si>
    <t>2146-80cc-95f4-14fa-dfcf-b6fb-b1d5-bd8d</t>
  </si>
  <si>
    <t>Szkoła Podstawowa w Złoczewie</t>
  </si>
  <si>
    <t>bfc7-28f0-3c1b-7715-dddd-5029-6625-b327</t>
  </si>
  <si>
    <t>Szkoła Podstawowa w Broszkach</t>
  </si>
  <si>
    <t>63a6-97f2-3c5d-94be-b928-8026-c730-6a83</t>
  </si>
  <si>
    <t>Publiczne Gminazjum w Złoczewie</t>
  </si>
  <si>
    <t>fe13-ad9b-a33c-25dc-b6a7-3703-3484-d2d2</t>
  </si>
  <si>
    <t>6c6f-5862-d542-450a-d852-5f1d-7d88-b67b</t>
  </si>
  <si>
    <t>Szkoła Podstawowa w Wągłczewie</t>
  </si>
  <si>
    <t>gm. Wróblew</t>
  </si>
  <si>
    <t>b8fa-9a87-8d69-7971-61c5-47bd-9da9-b363</t>
  </si>
  <si>
    <t>Szkoła Podstawowa w Charłupi Wielkiej</t>
  </si>
  <si>
    <t>3463-4cfb-b58a-8100-6031-d212-d62c-f6f6</t>
  </si>
  <si>
    <t>Szkoła Podstawowa w Słomkowie Mokrym</t>
  </si>
  <si>
    <t>4015-66ca-3c23-d2a0-bfa9-fea7-9576-945e</t>
  </si>
  <si>
    <t>Publiczne Przedszkole im. Wróbelka Elemelka we Wróblewie</t>
  </si>
  <si>
    <t>ad0b-26e6-f8e7-8308-0550-c171-770c-2908</t>
  </si>
  <si>
    <t>Centrum Psychiatryczne w Warcie</t>
  </si>
  <si>
    <t>gm. Warta</t>
  </si>
  <si>
    <t>9228-545a-d355-e30b-4504-8787-00c1-234a</t>
  </si>
  <si>
    <t>Szkoła Podstawowa w Raczkowie</t>
  </si>
  <si>
    <t>1a2d-589d-17dc-e62b-87c4-d804-2238-6fe4</t>
  </si>
  <si>
    <t>Szkoła Podstawowa we Włyniu</t>
  </si>
  <si>
    <t>e7d9-37d3-c95c-136f-7da2-c073-00b7-6ae7</t>
  </si>
  <si>
    <t>Zespół Szkół Publicznych w Rossoszycy(sala gimnastyczna)</t>
  </si>
  <si>
    <t>4998-60fb-f1b0-c9af-c90f-2b60-4b54-7304</t>
  </si>
  <si>
    <t>OSP w Proboszczowicach</t>
  </si>
  <si>
    <t>b5b5-b404-4937-a7eb-b421-f865-036c-98a2</t>
  </si>
  <si>
    <t>Szkoła Podstawowa w Ustkowie</t>
  </si>
  <si>
    <t>d714-675f-c3e8-1afa-9a81-538e-50e0-520d</t>
  </si>
  <si>
    <t>Szkoła Podstawowa w Jeziorsku</t>
  </si>
  <si>
    <t>eb70-f25a-431c-cdcf-0a44-238f-62d7-a98f</t>
  </si>
  <si>
    <t>Szkoła Podstawowa w Cielcach</t>
  </si>
  <si>
    <t>67a6-c8da-dcea-d9f5-b313-c9f2-de72-1c5e</t>
  </si>
  <si>
    <t>Szkoła Podstawowa w Jakubicach</t>
  </si>
  <si>
    <t>b9d2-20b2-ef9c-7b5b-164a-feaf-79d5-3ed5</t>
  </si>
  <si>
    <t>Dom Ludowy w Małkowie</t>
  </si>
  <si>
    <t>4346-6ba3-b02c-aabd-0316-e575-8dd5-ccfa</t>
  </si>
  <si>
    <t>Publiczne Gimnazjum w Warcie</t>
  </si>
  <si>
    <t>8fd7-9849-31af-99fd-d49c-c3be-771f-8b48</t>
  </si>
  <si>
    <t>6d6a-15e4-7df6-2401-2ff2-c1a7-1ddd-36a5</t>
  </si>
  <si>
    <t>Dom Pomocy Społecznej w Biskupicach</t>
  </si>
  <si>
    <t>gm. Sieradz</t>
  </si>
  <si>
    <t>1d8d-39a5-ae85-825b-0f87-2ecd-e3df-fa30</t>
  </si>
  <si>
    <t>Szkoła Podstawowa Rzechcie</t>
  </si>
  <si>
    <t>3c30-d9c4-7096-32f9-b492-08eb-0c75-367d</t>
  </si>
  <si>
    <t>Remiza OSP w Rudzie</t>
  </si>
  <si>
    <t>bbde-337a-9427-1230-30de-3fe3-923c-3abf</t>
  </si>
  <si>
    <t>Szkoła Podstawowa w Kłocku</t>
  </si>
  <si>
    <t>f793-238f-6d7e-c601-e2ae-9f87-00ec-cecc</t>
  </si>
  <si>
    <t>Szkoła Podstawowa w Chojnem</t>
  </si>
  <si>
    <t>c053-3fd7-074d-278a-edb9-dc12-9ea8-e38a</t>
  </si>
  <si>
    <t>Szkoła Podstawowa w Charłupi Małej</t>
  </si>
  <si>
    <t>45a5-93ab-f21b-22b1-74bd-051e-799b-f0c6</t>
  </si>
  <si>
    <t>Szkoła Podstawowa w Dąbrowie Wielkiej</t>
  </si>
  <si>
    <t>585b-fc07-3a91-f1fc-737d-d305-6072-95d4</t>
  </si>
  <si>
    <t>Strażnica OSP w Owieczkach</t>
  </si>
  <si>
    <t>gm. Klonowa</t>
  </si>
  <si>
    <t>13bc-1f7a-7dda-d59e-d7ae-48fd-f067-34e5</t>
  </si>
  <si>
    <t>Szkoła Podstawowa w Kuźnicy Błońskiej</t>
  </si>
  <si>
    <t>d66d-e7e2-ddc2-4234-9c4c-5365-41c0-587f</t>
  </si>
  <si>
    <t>Gminny Ośrodek Kultury w Klonowej</t>
  </si>
  <si>
    <t>991b-8d12-1565-f656-ca74-374f-3a0c-fb08</t>
  </si>
  <si>
    <t>Zespół Szkół w Klonowej</t>
  </si>
  <si>
    <t>e4c7-eb6b-2725-7959-2532-bbe7-a26d-9e17</t>
  </si>
  <si>
    <t>Szkoła Podstawowa w Kaszewie</t>
  </si>
  <si>
    <t>gm. Goszczanów</t>
  </si>
  <si>
    <t>c09b-e81e-ea01-f46d-0c63-3f3d-7225-52a6</t>
  </si>
  <si>
    <t>Świetlica Wiejska w Poniatowie</t>
  </si>
  <si>
    <t>4dce-1816-cfcd-509d-75f6-791f-09f1-e08b</t>
  </si>
  <si>
    <t>Szkoła Podstawowa w Lipiczu</t>
  </si>
  <si>
    <t>bcc2-9f63-2fdb-e981-5a38-f28d-0f48-981d</t>
  </si>
  <si>
    <t>Zespół Szkół w Chlewie</t>
  </si>
  <si>
    <t>dee1-a123-18bf-7577-336a-a8f1-09b9-95ec</t>
  </si>
  <si>
    <t>Remiza OSP w Woli Tłomakowej</t>
  </si>
  <si>
    <t>c7e6-3bcf-503f-5369-1176-3215-24b5-d6fa</t>
  </si>
  <si>
    <t>Publiczne Gimnazjum im. Jana Pawła II w Goszczanowie</t>
  </si>
  <si>
    <t>84e9-a835-d349-6867-0044-8717-be2a-b0b0</t>
  </si>
  <si>
    <t>Dom Pomocy Społecznej w Sieradzu Filia w Witowie</t>
  </si>
  <si>
    <t>gm. Burzenin</t>
  </si>
  <si>
    <t>09e2-6590-bc9b-bc87-51cf-97c6-0549-6e3c</t>
  </si>
  <si>
    <t>Świetlica Wiejska w Witowie</t>
  </si>
  <si>
    <t>2042-62e0-dd53-c01b-2b89-2302-b04e-df38</t>
  </si>
  <si>
    <t>Remiza OSP w Woli Będkowskiej</t>
  </si>
  <si>
    <t>a999-6017-c853-b983-bb37-6760-c8f3-de1a</t>
  </si>
  <si>
    <t>Remiza OSP w Szczawnie</t>
  </si>
  <si>
    <t>8b4e-d888-98c5-5533-8fc4-692a-a0c3-7348</t>
  </si>
  <si>
    <t>Świetlica Wiejska w Niechmirowie</t>
  </si>
  <si>
    <t>a398-e71e-a01d-ad24-7ca8-3e9f-0945-e304</t>
  </si>
  <si>
    <t>Remiza OSP w Grabówce</t>
  </si>
  <si>
    <t>3e34-6e3a-7794-aaf8-c50e-b089-6b63-cd68</t>
  </si>
  <si>
    <t>Zespół Szkół w Burzeninie</t>
  </si>
  <si>
    <t>076e-fd31-3c3c-96a3-df37-efa0-f623-393b</t>
  </si>
  <si>
    <t>Szkoła Podstawowa w Ostrowie</t>
  </si>
  <si>
    <t>gm. Brzeźnio</t>
  </si>
  <si>
    <t>f4da-e45e-e1d3-9ee5-35e6-3836-811a-534c</t>
  </si>
  <si>
    <t>Szkoła Podstawowa w Kliczkowie Wielkim</t>
  </si>
  <si>
    <t>dc70-8026-c036-0cb0-7b95-102c-224b-bf34</t>
  </si>
  <si>
    <t>Szkoła Podstawowa w Barczewie</t>
  </si>
  <si>
    <t>3e8e-e6c7-370b-7681-f67e-f7f1-3fdc-05aa</t>
  </si>
  <si>
    <t>Szkoła Podstawowa w Brzeźniu</t>
  </si>
  <si>
    <t>3446-e85c-af78-a7b2-8e73-f0ac-baaf-727b</t>
  </si>
  <si>
    <t>e7d2-3651-e854-ac4d-219f-f6da-6845-5420</t>
  </si>
  <si>
    <t>Szkoła Podstawowa w Żurawiu</t>
  </si>
  <si>
    <t>gm. Brąszewice</t>
  </si>
  <si>
    <t>6b4d-2198-8eb1-b896-5ba0-de76-bc46-5f7a</t>
  </si>
  <si>
    <t>Szkoła Podstawowa w Godynicach</t>
  </si>
  <si>
    <t>be84-ebd5-b605-c17c-0e9b-ac0d-a292-b426</t>
  </si>
  <si>
    <t>Publiczna Szkoła Podstawowa SPSK w Chajewie</t>
  </si>
  <si>
    <t>358a-6bce-03cc-f276-b553-86f9-a49f-8f84</t>
  </si>
  <si>
    <t>Szkoła Podstawowa w Brąszewicach</t>
  </si>
  <si>
    <t>e7d4-204f-82cb-b949-9408-35ed-e0e8-2124</t>
  </si>
  <si>
    <t>Szkoła Podstawowa w Domaniewie</t>
  </si>
  <si>
    <t>gm. Błaszki</t>
  </si>
  <si>
    <t>175b-8b76-ac05-7702-1cf0-7b16-755a-1320</t>
  </si>
  <si>
    <t>Szkoła Podstawowa w Gruszczycach</t>
  </si>
  <si>
    <t>d98d-e66e-a3ff-16e4-2bea-b766-ba83-5d8b</t>
  </si>
  <si>
    <t>Publiczne Gimnazjum w Błaszkach</t>
  </si>
  <si>
    <t>9990-27ca-cf24-ae32-17ae-00e5-b591-f152</t>
  </si>
  <si>
    <t>Szkoła Podstawowa w Kalinowej</t>
  </si>
  <si>
    <t>ef59-c28a-073d-2091-4445-8168-c3fc-7e7f</t>
  </si>
  <si>
    <t>Wiejska Świetlica Środowiskowo-Rekreacyjna w Sędzimirowicach</t>
  </si>
  <si>
    <t>5102-948d-1351-6cbc-3031-c940-b990-75d8</t>
  </si>
  <si>
    <t>Szkoła Podstawowa w Kwaskowie</t>
  </si>
  <si>
    <t>a9e5-7baa-5b77-dfa8-c34c-3b72-7312-79ec</t>
  </si>
  <si>
    <t>Świetlica Wiejska w Brończynie</t>
  </si>
  <si>
    <t>b3f6-b50e-601a-58d8-3f90-5162-010d-15d1</t>
  </si>
  <si>
    <t>Dom Parafialny "Albertówka" w Wojkowie</t>
  </si>
  <si>
    <t>153d-69ae-b6de-3805-3a0d-2fbc-46f5-8a0e</t>
  </si>
  <si>
    <t>Miejsko-Gminna Biblioteka Publiczna w Błaszkach</t>
  </si>
  <si>
    <t>b890-d793-a220-b8c4-64b5-4d1a-44d7-8822</t>
  </si>
  <si>
    <t>Szkoła Podstawowa w Łubnej-Jakusy</t>
  </si>
  <si>
    <t>0168-28a4-dbcf-89db-fcb5-ddc7-d20b-467d</t>
  </si>
  <si>
    <t>Szkoła Podstawowa w Błaszkach</t>
  </si>
  <si>
    <t>3be7-6c76-2917-4458-1be1-c772-3da1-4239</t>
  </si>
  <si>
    <t>Zakład Karny Sieradz</t>
  </si>
  <si>
    <t>m. Sieradz</t>
  </si>
  <si>
    <t>5e95-baf5-c757-4c5e-e274-fd97-dc9d-79de</t>
  </si>
  <si>
    <t>3388-c85e-775c-ab0e-8999-c58f-b2d5-3949</t>
  </si>
  <si>
    <t>Szpital Wojewódzki im. Prymasa Kardynała Stefana Wyszyńskiego w Sieradzu</t>
  </si>
  <si>
    <t>1e8b-9ad3-972f-0316-44d1-9765-95c6-d91e</t>
  </si>
  <si>
    <t>5c3c-e82c-e6cc-167a-77db-c94d-5069-0776</t>
  </si>
  <si>
    <t>Szkoła Podstawowa Nr 6 im. Janiny Majkowskiej</t>
  </si>
  <si>
    <t>c09b-e5ba-5274-375a-a7b3-2957-fa9f-296f</t>
  </si>
  <si>
    <t>Zespół Placówek Wychowania Pozaszkolnego</t>
  </si>
  <si>
    <t>0de5-0fd0-c327-2937-2de0-14e0-c782-8f92</t>
  </si>
  <si>
    <t>Dom Ludowo Strażacki</t>
  </si>
  <si>
    <t>6a85-f50d-b50d-e5c6-8dc5-568d-6b7a-c9a0</t>
  </si>
  <si>
    <t>Gimnazjum Nr 2 im. Królowej Jadwigi</t>
  </si>
  <si>
    <t>3002-af2c-4a1a-58da-2895-c177-ca5c-1bc9</t>
  </si>
  <si>
    <t>Zespół Szkół Ponadgimnazjalnych Nr 1</t>
  </si>
  <si>
    <t>36ef-c2e4-33a7-9c3a-7406-a1a2-8429-d99d</t>
  </si>
  <si>
    <t>Szkoła Podstawowa Nr 4 im. Marii Konopnickiej</t>
  </si>
  <si>
    <t>2b4b-8f9a-cd0f-fcd6-ee22-b212-c2d8-41d6</t>
  </si>
  <si>
    <t>Specjalny Ośrodek Szkolno-Wychowawczy im. Janusza Korczaka</t>
  </si>
  <si>
    <t>d05b-8d98-8e99-b78d-bfd3-34e4-07ef-552e</t>
  </si>
  <si>
    <t>II Liceum Ogólnokształcące im. Stefana Żeromskiego</t>
  </si>
  <si>
    <t>c24d-0fff-3613-b23b-0090-4778-6322-4232</t>
  </si>
  <si>
    <t>Gimnazjum Nr 3 im. Unii Europejskiej</t>
  </si>
  <si>
    <t>6632-5586-c72f-d43c-2985-d955-0800-c3ef</t>
  </si>
  <si>
    <t>Zespół Szkół Katolickich przy parafii Św. Urszuli Ledóchowskiej w Sieradzu</t>
  </si>
  <si>
    <t>276f-28d4-0181-da60-55eb-b986-840b-9306</t>
  </si>
  <si>
    <t>Komenda Powiatowa Państwowej Straży Pożarnej w Sieradzu</t>
  </si>
  <si>
    <t>9d9b-915d-eec7-b756-3ee1-fcb5-e289-3d7a</t>
  </si>
  <si>
    <t>Przedszkole Nr 15</t>
  </si>
  <si>
    <t>733b-9216-8f2b-409a-2b24-ab64-2de1-66a5</t>
  </si>
  <si>
    <t>0773-a029-64e2-dd78-c51e-fed7-02b7-fdcf</t>
  </si>
  <si>
    <t>6f63-c322-705b-3b53-2ee0-2726-6bfe-d8ec</t>
  </si>
  <si>
    <t>Szkoła Podstawowa Nr 10 im. Bolesława Zwolińskiego</t>
  </si>
  <si>
    <t>89a0-c9a6-2609-57af-51b4-bc02-7e9b-3b6c</t>
  </si>
  <si>
    <t>Szkoła Podstawowa Nr 9 im. Władysława Łokietka</t>
  </si>
  <si>
    <t>4991-42ae-bfc3-12d1-fc85-be65-d6cb-8f95</t>
  </si>
  <si>
    <t>ecd9-4e47-7f7b-150e-4eeb-3c79-607d-08df</t>
  </si>
  <si>
    <t>Przedszkole Nr 3 im. Jana Brzechwy</t>
  </si>
  <si>
    <t>dca4-356d-455b-6163-26af-08a0-9ae0-c0fe</t>
  </si>
  <si>
    <t>Państwowa Szkoła Muzyczna I stopnia</t>
  </si>
  <si>
    <t>86d6-5199-5c70-7763-b836-0139-1008-f851</t>
  </si>
  <si>
    <t>Szkoła Podstawowa Integracyjna Nr 8</t>
  </si>
  <si>
    <t>c474-6c06-d30d-5478-4753-2ce2-8ec0-f9ee</t>
  </si>
  <si>
    <t>I Liceum Ogólnokształcące im. Kazimierza Jagiellończyka</t>
  </si>
  <si>
    <t>9e94-ac54-af71-60fc-cef1-4e89-feb3-5fa1</t>
  </si>
  <si>
    <t>Wyższa Szkoła Humanistyczno-Ekonomiczna</t>
  </si>
  <si>
    <t>dd4b-df19-fadc-f9ce-b7b7-92cb-8e5f-cf8b</t>
  </si>
  <si>
    <t>Przedszkole Nr 5 im. Misia Uszatka</t>
  </si>
  <si>
    <t>b8fe-1532-c6d4-2452-4b3c-02a4-6368-a4a5</t>
  </si>
  <si>
    <t>Sala OSP w Charchowie Pańskim</t>
  </si>
  <si>
    <t>gm. Zadzim</t>
  </si>
  <si>
    <t>36c8-d16f-b459-0ac5-b7ab-cbdb-ba33-b62e</t>
  </si>
  <si>
    <t>Sala OSP w Wierzchach</t>
  </si>
  <si>
    <t>b1fe-9ea7-68a9-5926-7629-53d1-925b-294e</t>
  </si>
  <si>
    <t>Budynek Szkoły w Małyniu</t>
  </si>
  <si>
    <t>3969-c021-f8de-0ebd-a093-a8e2-fcc4-d87e</t>
  </si>
  <si>
    <t>Zespół Szkół w Zygrach</t>
  </si>
  <si>
    <t>38fa-64e0-1cdd-7e4f-2c10-aeb7-9e24-7307</t>
  </si>
  <si>
    <t>Sala OSP w Ralewicach</t>
  </si>
  <si>
    <t>0065-7a26-4d99-7e28-e148-b517-e18d-fdfd</t>
  </si>
  <si>
    <t>Zespół Szkół w Zadzimiu</t>
  </si>
  <si>
    <t>9833-13d9-b9ff-0a22-bdfb-f2a6-01fc-327c</t>
  </si>
  <si>
    <t>Dom Pomocy Społecznej w Gostkowie</t>
  </si>
  <si>
    <t>gm. Wartkowice</t>
  </si>
  <si>
    <t>4ce6-9f88-3466-a680-ff73-f176-86ca-38ea</t>
  </si>
  <si>
    <t>Ochotnicza Straż Pożarna w Zelgoszczy</t>
  </si>
  <si>
    <t>d1b4-265d-ada4-45c3-0a08-4421-b6a9-dcdf</t>
  </si>
  <si>
    <t>Obiekt komunalny w Turze</t>
  </si>
  <si>
    <t>76ab-db22-ee61-a795-13c8-8cb3-28fd-3b1d</t>
  </si>
  <si>
    <t>Obiekt komunalny w Sakowie</t>
  </si>
  <si>
    <t>f8ae-8ef5-a6b4-b79d-db3f-8e4c-ec91-0807</t>
  </si>
  <si>
    <t>Obiekt komunalny w Pełczyskach</t>
  </si>
  <si>
    <t>0668-2b32-6ed0-42fe-df5e-cb9b-6b36-1daa</t>
  </si>
  <si>
    <t xml:space="preserve">Obiekt komunalny w Parądzicach </t>
  </si>
  <si>
    <t>b8fe-ea67-48f3-13ef-c5e1-09a8-47ec-3721</t>
  </si>
  <si>
    <t>Szkoła Podstawowa w Kłódnej</t>
  </si>
  <si>
    <t>6815-8494-1de8-3bc5-53a4-0738-7c0a-7270</t>
  </si>
  <si>
    <t>Obiekt komunalny w Białej Górze</t>
  </si>
  <si>
    <t>b9ee-307f-ef97-3294-2a07-9614-4b5e-0ead</t>
  </si>
  <si>
    <t xml:space="preserve">Muzeum Oświatowe w Bronowie </t>
  </si>
  <si>
    <t>c7af-be96-8986-d576-b883-070e-d82a-8c46</t>
  </si>
  <si>
    <t>Zespół Szkół w Wartkowicach</t>
  </si>
  <si>
    <t>ae2a-1aa0-e3a7-674f-88cd-e4f7-fad3-afac</t>
  </si>
  <si>
    <t>Miejskie Przedszkole w Uniejowie</t>
  </si>
  <si>
    <t>gm. Uniejów</t>
  </si>
  <si>
    <t>22b1-ee60-b43e-2d7c-22f2-ea24-48fa-2e8c</t>
  </si>
  <si>
    <t>Zespół Szkół w Uniejowie</t>
  </si>
  <si>
    <t>c7f9-a51d-f2d1-6a49-645b-b4ff-7ee4-d9c4</t>
  </si>
  <si>
    <t>Miejsko-Gminny Ośrodek Kultury w Uniejowie</t>
  </si>
  <si>
    <t>3b1b-ad81-0178-b455-e11a-9bfc-2035-a7da</t>
  </si>
  <si>
    <t>Szkoła Podstawowa w Spycimierzu</t>
  </si>
  <si>
    <t>38f1-c37e-ce8a-1670-25a4-47d9-24eb-ea5d</t>
  </si>
  <si>
    <t>Szkoła Podstawowa w Wieleninie</t>
  </si>
  <si>
    <t>0809-0a96-c092-39e3-a04b-e78f-d24d-93b3</t>
  </si>
  <si>
    <t>Szkoła Podstawowa w Wilamowie</t>
  </si>
  <si>
    <t>fe8f-c95d-77ea-3eb5-f63f-b81f-4578-ebea</t>
  </si>
  <si>
    <t>NZOZ "MOŻ-MED"</t>
  </si>
  <si>
    <t>gm. Poddębice</t>
  </si>
  <si>
    <t>45fb-aa49-05aa-8953-63ab-509f-77af-4bc6</t>
  </si>
  <si>
    <t>Poddębickie Centrum Zdrowia Sp. z o.o</t>
  </si>
  <si>
    <t>6aa7-460b-9f46-7dfa-4a1f-8eca-2234-70a6</t>
  </si>
  <si>
    <t>Centrum Turystyki i Rekreacji w Byczynie</t>
  </si>
  <si>
    <t>d939-eca7-4cd4-c066-8408-bf92-5edf-3dde</t>
  </si>
  <si>
    <t>Sala OSP w Nowym Pudłowie</t>
  </si>
  <si>
    <t>ca65-5b87-3f54-b8fd-26c9-1b6b-79d1-8e55</t>
  </si>
  <si>
    <t>Szkoła Podstawowa w Bałdrzychowie</t>
  </si>
  <si>
    <t>17a0-9958-1a85-7d7e-a232-230a-5de2-b57f</t>
  </si>
  <si>
    <t>Budynek byłej Szkoły Podstawowej w Lipnicy</t>
  </si>
  <si>
    <t>7e3d-17ac-796d-fd39-5d43-97af-0ea0-150b</t>
  </si>
  <si>
    <t>Szkoła Podstawowa im. Tadeusza Kościuszki w Niemysłowie</t>
  </si>
  <si>
    <t>c282-c2b0-4932-cc59-1a7e-434d-cd9b-9414</t>
  </si>
  <si>
    <t>Sala OSP w Klementowie</t>
  </si>
  <si>
    <t>6428-d13a-ae99-f35b-34a8-3725-6a52-5df7</t>
  </si>
  <si>
    <t>Sala OSP w Niewieszu</t>
  </si>
  <si>
    <t>1ae8-a0a0-2ebc-5b2f-f80c-fb57-1bfa-cef6</t>
  </si>
  <si>
    <t>Sala OSP w Kałowie</t>
  </si>
  <si>
    <t>609e-d0e4-bdd1-847e-653c-2417-0089-9929</t>
  </si>
  <si>
    <t>Sala OSP w Panaszewie</t>
  </si>
  <si>
    <t>5b26-c15b-c1f9-b3d7-cab5-bb8e-74bf-fd87</t>
  </si>
  <si>
    <t xml:space="preserve">Sala OSP w Sworawie </t>
  </si>
  <si>
    <t>4e69-ce91-048c-9b62-002a-4089-a1e2-c528</t>
  </si>
  <si>
    <t xml:space="preserve">Gimnazjum w Poddębicach </t>
  </si>
  <si>
    <t>790d-064f-4fc8-2818-3bcd-feed-6d62-dc34</t>
  </si>
  <si>
    <t>bd9d-4b24-50fb-8257-0e23-0cd7-7dd2-994a</t>
  </si>
  <si>
    <t xml:space="preserve">Miejska i Gminna Biblioteka Publiczna im. Ziemowita Skibińskiego w Poddębicach </t>
  </si>
  <si>
    <t>ff26-6bb8-46db-fd73-5a78-3ee2-65ae-e9b2</t>
  </si>
  <si>
    <t>Szkoła Podstawowa Nr 1 im. Lotników Polskich w Poddębicach</t>
  </si>
  <si>
    <t>88ff-7902-635d-bc2d-086f-49d2-5057-d0fe</t>
  </si>
  <si>
    <t>4979-6d52-6211-f7cd-110a-0469-cb3d-38e1</t>
  </si>
  <si>
    <t xml:space="preserve">Szkoła Podstawowa Nr 1 im. Lotników Polskich w Poddębicach </t>
  </si>
  <si>
    <t>c229-7318-d675-78bc-035d-f642-cd6b-45a1</t>
  </si>
  <si>
    <t>a0b3-b145-362c-b573-7fc5-ded9-a3d4-9b54</t>
  </si>
  <si>
    <t>Centrum Kulturalno-Oświatowe we wsi Brzeg przy szkole podstawowej</t>
  </si>
  <si>
    <t>gm. Pęczniew</t>
  </si>
  <si>
    <t>279c-0e86-1f49-0702-9be4-bc1e-f643-698b</t>
  </si>
  <si>
    <t>Remiza OSP w Drużbinie</t>
  </si>
  <si>
    <t>20e2-8a5a-19ba-bb7b-cfd0-c173-ed41-72a0</t>
  </si>
  <si>
    <t>Remiza OSP w Księżej Wólce</t>
  </si>
  <si>
    <t>6388-0cc0-cf48-fd2e-8f1e-0cc0-ba48-b198</t>
  </si>
  <si>
    <t>Remiza OSP w Luboli</t>
  </si>
  <si>
    <t>4229-4a0c-272a-f204-721e-6ea7-befe-e1f7</t>
  </si>
  <si>
    <t>Gimnazjum Nr 1 w Pęczniewie</t>
  </si>
  <si>
    <t>8d60-935f-57bd-c844-1883-61b4-2f91-5f68</t>
  </si>
  <si>
    <t>Budynek po byłej Szkole Podstawowej w Wilczycy</t>
  </si>
  <si>
    <t>gm. Dalików</t>
  </si>
  <si>
    <t>00ea-1d99-937e-f5a2-9b38-3e5c-dd2e-e2ce</t>
  </si>
  <si>
    <t>Remiza Ochotniczej Straży Pożarnej w Budzynku</t>
  </si>
  <si>
    <t>b728-2586-935f-340f-7cc7-205c-c44f-4ee5</t>
  </si>
  <si>
    <t>Remiza Ochotniczej Straży Pożarnej w Kucinach</t>
  </si>
  <si>
    <t>1778-9266-3a92-fef6-a92c-47f6-c523-f544</t>
  </si>
  <si>
    <t>Zespół Szkół w Domaniewie</t>
  </si>
  <si>
    <t>9677-72ab-c12d-3c8a-1a5c-8de5-e373-5afe</t>
  </si>
  <si>
    <t>Zespół Szkół w Dalikowie</t>
  </si>
  <si>
    <t>ec5f-8484-ab8c-4fa6-8b7f-ec10-5420-1f1f</t>
  </si>
  <si>
    <t>Świetlica Wiejska w Chorzenicach</t>
  </si>
  <si>
    <t>gm. Sulmierzyce</t>
  </si>
  <si>
    <t>10ae-0b4e-f448-61e2-0130-20a6-8977-edde</t>
  </si>
  <si>
    <t>Gminna Biblioteka Publiczna im. Filipa Sulimierskiego w Sulmierzycach</t>
  </si>
  <si>
    <t>00d6-2ffa-79f2-c85b-f0f8-9c10-7f85-95db</t>
  </si>
  <si>
    <t>Urząd Gminy w Sulmierzycach</t>
  </si>
  <si>
    <t>e08d-a126-7014-30d2-9add-fd5e-ff92-0cc5</t>
  </si>
  <si>
    <t>Szkoła Podstawowa w Dworszowicach Pakoszowych</t>
  </si>
  <si>
    <t>60f6-8474-f43d-27b1-3390-66cf-ffbb-1574</t>
  </si>
  <si>
    <t>Zespół Szkolno-Przedszkolny w Bogumiłowicach</t>
  </si>
  <si>
    <t>d49f-63ce-2692-123b-ae96-cc81-a24c-1995</t>
  </si>
  <si>
    <t>Wistka budynek Ochotniczej Straży Pożarnej</t>
  </si>
  <si>
    <t>gm. Strzelce Wielkie</t>
  </si>
  <si>
    <t>df3d-a898-ed11-8df9-4c34-ad8a-cb3b-f68b</t>
  </si>
  <si>
    <t>Wiewiec Szkoła Podstawowa</t>
  </si>
  <si>
    <t>b3cf-7d0e-3ff2-63b0-d8f9-82e4-1338-8ef2</t>
  </si>
  <si>
    <t>Sala Posiedzeń Urzędu Gminy</t>
  </si>
  <si>
    <t>2476-1eeb-1b06-5976-5c70-d403-f68c-29bb</t>
  </si>
  <si>
    <t>Szkoła Podstawowa w Ożegowie</t>
  </si>
  <si>
    <t>gm. Siemkowice</t>
  </si>
  <si>
    <t>914e-da9e-f694-c5c8-cd2e-34ab-bccc-c347</t>
  </si>
  <si>
    <t>Szkoła Podstawowa w Lipniku</t>
  </si>
  <si>
    <t>61fd-a694-1a10-a15d-d357-2a18-5814-1856</t>
  </si>
  <si>
    <t>Szkoła Podstawowa w Radoszewicach</t>
  </si>
  <si>
    <t>d848-094a-e6ee-2e97-2786-5de1-11e5-6cd6</t>
  </si>
  <si>
    <t>Szkoła Podstawowa w Siemkowicach</t>
  </si>
  <si>
    <t>61c0-38c0-fe57-6d86-3ded-9273-d4a2-49e7</t>
  </si>
  <si>
    <t>Remiza Ochotniczej Straży Pożarnej w Suchowoli</t>
  </si>
  <si>
    <t>gm. Rząśnia</t>
  </si>
  <si>
    <t>a7af-1f28-452a-d267-0011-9087-48e9-c782</t>
  </si>
  <si>
    <t>Szkoła Podstawowa w Stróży</t>
  </si>
  <si>
    <t>d155-482f-f800-4fb2-b8c5-7bee-2bda-72fc</t>
  </si>
  <si>
    <t>Remiza Strażacka w Broszęcinie</t>
  </si>
  <si>
    <t>a0a2-42bf-ac16-94f7-ca2c-82c8-971a-ed6c</t>
  </si>
  <si>
    <t>54b3-9302-2495-e7c0-1543-0fbc-9594-fefe</t>
  </si>
  <si>
    <t>Urząd Gminy w Rząśni</t>
  </si>
  <si>
    <t>2140-95d8-5634-4042-3360-a8b0-ceac-dea6</t>
  </si>
  <si>
    <t>Szpital Rejonowy w Pajęcznie</t>
  </si>
  <si>
    <t>gm. Pajęczno</t>
  </si>
  <si>
    <t>5008-6f96-314f-51fc-f383-5d49-47d3-bf5e</t>
  </si>
  <si>
    <t>Biblioteka Publiczna w Pajęcznie</t>
  </si>
  <si>
    <t>8221-8e9d-bd40-c091-d1dc-56a6-192a-9bdc</t>
  </si>
  <si>
    <t>Publiczne Gimnazjum w Pajęcznie</t>
  </si>
  <si>
    <t>b832-e30c-d3f3-f081-479f-62d4-a3ca-675c</t>
  </si>
  <si>
    <t>Szkoła Podstawowa w Makowiskach</t>
  </si>
  <si>
    <t>7d67-b9c2-6177-558c-884c-51bb-624b-c629</t>
  </si>
  <si>
    <t>Urząd Gminy i Miasta w Pajęcznie</t>
  </si>
  <si>
    <t>ace5-04a7-f246-61fe-8768-6944-d14e-557f</t>
  </si>
  <si>
    <t>Szkoła Podstawowa w Pajęcznie</t>
  </si>
  <si>
    <t>2fef-550d-db0a-b48e-6404-fa3d-7eb0-314d</t>
  </si>
  <si>
    <t>Szkoła Podstawowa Nowa Brzeźnica Filia Dubidze</t>
  </si>
  <si>
    <t>gm. Nowa Brzeźnica</t>
  </si>
  <si>
    <t>b289-577e-e72a-0c64-945a-0d19-8258-6887</t>
  </si>
  <si>
    <t>Szkoła Podstawowa Nowa Brzeźnica Filia Prusicko</t>
  </si>
  <si>
    <t>2c0a-fc74-b478-605f-7937-a4a2-5588-d819</t>
  </si>
  <si>
    <t xml:space="preserve">Szkoła Podstawowa Nowa Brzeźnica Filia Dworszowice Kościelne Kolonia </t>
  </si>
  <si>
    <t>dcd3-11c3-71ae-af33-cc78-364e-65f2-8f69</t>
  </si>
  <si>
    <t>Gimnazjum</t>
  </si>
  <si>
    <t>7ffd-a87e-0e12-40f6-279c-af27-47d9-5774</t>
  </si>
  <si>
    <t>Szkoła Podstawowa w Chorzewie</t>
  </si>
  <si>
    <t>gm. Kiełczygłów</t>
  </si>
  <si>
    <t>9e29-c950-bcc6-addd-c83b-f880-47bb-7ea4</t>
  </si>
  <si>
    <t>Budynek OSP</t>
  </si>
  <si>
    <t>564f-6003-07fc-ceef-b484-c614-c1b5-aac1</t>
  </si>
  <si>
    <t>Szkoła Podstawowa w Kiełczygłowie</t>
  </si>
  <si>
    <t>9b3b-1cfe-db88-9e4e-3357-f6b3-6633-a746</t>
  </si>
  <si>
    <t>Dom Pomocy Społecznej w Bobrownikach</t>
  </si>
  <si>
    <t>gm. Działoszyn</t>
  </si>
  <si>
    <t>4ca7-a6e5-1e6a-4033-ed92-75ee-ff5b-4b8a</t>
  </si>
  <si>
    <t>Zespół Szkolno-Przedszkolny w Działoszynie z siedzibą ul. Szkolna 4</t>
  </si>
  <si>
    <t>2d73-9256-a20c-be93-ccee-2a42-b7de-c8df</t>
  </si>
  <si>
    <t>8ac0-3a5b-63a6-fe90-192f-4b63-68d0-4c46</t>
  </si>
  <si>
    <t>Szkoła Filialna w Kolonii Lisowice z siedzibą w Kolonii Lisowice</t>
  </si>
  <si>
    <t>8dd0-9835-f448-92d2-f7cd-584a-9b0e-bf59</t>
  </si>
  <si>
    <t>Zespół Szkół w Trębaczewie z siedzibą w Trębaczewie</t>
  </si>
  <si>
    <t>b476-617d-cc0a-ee52-e6da-d3b1-f31e-0043</t>
  </si>
  <si>
    <t>Zespół Szkolno-Przedszkolny w Raciszynie z siedzibą w Raciszynie</t>
  </si>
  <si>
    <t>a76c-4d62-5942-93f7-f235-f33c-5c47-c90c</t>
  </si>
  <si>
    <t>Szkoła Filialna w Szczytach z siedzibą w Szczytach</t>
  </si>
  <si>
    <t>93c6-83c1-7d76-fa29-06ac-ef41-d7d9-1faf</t>
  </si>
  <si>
    <t>Zespół Szkolno-Przedszkolny z siedzibą ul. Zamkowa 1</t>
  </si>
  <si>
    <t>64e2-5a89-9b6e-db25-5bb5-66eb-efe2-6740</t>
  </si>
  <si>
    <t>Zespół Szkolno-Przedszkolny Oddział w Żytowicach</t>
  </si>
  <si>
    <t>gm. Pabianice</t>
  </si>
  <si>
    <t>c1ed-a260-b943-196c-c030-37f2-0183-2610</t>
  </si>
  <si>
    <t>Gimnazjum w Piątkowisku</t>
  </si>
  <si>
    <t>1a0a-95ca-20b6-edb7-0852-a647-3ca4-8304</t>
  </si>
  <si>
    <t>Szkoła Podstawowa w Petrykozach</t>
  </si>
  <si>
    <t>7c19-64e5-c08e-81ee-d60e-cf3a-f965-245f</t>
  </si>
  <si>
    <t>Szkoła Podstawowa w Pawlikowicach</t>
  </si>
  <si>
    <t>e464-3445-aec6-a678-7517-7189-aee6-c710</t>
  </si>
  <si>
    <t>Szkoła Podstawowa w Bychlewie</t>
  </si>
  <si>
    <t>ce8f-a047-cc44-4a07-b378-41f0-e773-7a61</t>
  </si>
  <si>
    <t>Dom Pomocy Społecznej "Nad Strumykiem" w Legendzinie</t>
  </si>
  <si>
    <t>gm. Lutomiersk</t>
  </si>
  <si>
    <t>4d74-b2fb-14c6-cd76-8980-7048-3949-655c</t>
  </si>
  <si>
    <t>Ochotnicza Straż Pożarna w Puczniewie</t>
  </si>
  <si>
    <t>4aa2-e042-f53d-7b9b-5825-c410-f5fc-e5d5</t>
  </si>
  <si>
    <t>Szkoła Podstawowa w Szydłowie</t>
  </si>
  <si>
    <t>38a0-58a1-0b35-d186-f80a-f772-30b6-afb5</t>
  </si>
  <si>
    <t>Szkoła Podstawowa w Kazimierzu</t>
  </si>
  <si>
    <t>f440-2dd6-556b-bfd8-4191-f1eb-c3b2-1f2d</t>
  </si>
  <si>
    <t>1fc8-6116-1175-8c05-fb4b-2c65-b04f-6c30</t>
  </si>
  <si>
    <t>Gimnazjum we Wrzącej</t>
  </si>
  <si>
    <t>0ac7-0ccb-8076-3e8a-1c2a-b9fc-d587-3664</t>
  </si>
  <si>
    <t>817a-2453-1d7e-8af0-1a0b-7213-4786-d421</t>
  </si>
  <si>
    <t>Gminny Ośrodek Kultury w Lutomiersku</t>
  </si>
  <si>
    <t>0464-2675-1462-fa20-0325-5ad1-529b-6c1c</t>
  </si>
  <si>
    <t>JOVIMED Ośrodek Opiekuńczo-Rehabilitacyjny Sp. z o.o. w  Ksawerowie</t>
  </si>
  <si>
    <t>gm. Ksawerów</t>
  </si>
  <si>
    <t>9cc1-665e-ed82-491d-a421-39c9-1f0e-eba8</t>
  </si>
  <si>
    <t>Szkoła Powstawowa w Woli Zaradzyńskiej</t>
  </si>
  <si>
    <t>28ff-06b6-857e-2d53-4039-9152-82a8-ef90</t>
  </si>
  <si>
    <t>Szkoła Podstawowa w Woli Zaradzyńskiej</t>
  </si>
  <si>
    <t>d519-9be9-9894-b40e-bba2-fbb9-8a37-5a40</t>
  </si>
  <si>
    <t>Urząd Gminy Ksawerów</t>
  </si>
  <si>
    <t>d2ff-7788-129c-f76f-46a7-68ca-cabc-f93d</t>
  </si>
  <si>
    <t>Gimnazjum w Ksawerowie</t>
  </si>
  <si>
    <t>a0b4-133d-d435-ca14-c68b-e31a-e7e2-3ce4</t>
  </si>
  <si>
    <t>Gminny Dom Kultury z Biblioteką w Ksawerowie</t>
  </si>
  <si>
    <t>8f9e-7d79-b93e-ad72-dc73-268c-c223-7a6d</t>
  </si>
  <si>
    <t>Zespół Szkół Centrum Kształcenia Rolniczego w Widzewie</t>
  </si>
  <si>
    <t>1247-0131-3b7d-2c6a-6a67-9123-8c20-e82f</t>
  </si>
  <si>
    <t>Szkoła Podstawowa w Mogilnie Dużym</t>
  </si>
  <si>
    <t>gm. Dobroń</t>
  </si>
  <si>
    <t>d36b-7309-ee39-787f-0f76-e765-9740-e8ed</t>
  </si>
  <si>
    <t>Strażnica OSP w Orpelowie</t>
  </si>
  <si>
    <t>4ea0-6135-f359-673c-4602-7546-0f40-9967</t>
  </si>
  <si>
    <t>Szkoła Podstawowa w Dobroniu</t>
  </si>
  <si>
    <t>8058-cd46-fdf4-2007-0804-d2a8-b83c-80ea</t>
  </si>
  <si>
    <t>2ffd-5470-ca32-4148-233e-469c-c7be-1706</t>
  </si>
  <si>
    <t>Publiczne Gimnazjum im. ks. Jana Długosza</t>
  </si>
  <si>
    <t>0c90-e87a-ab6c-7250-c9af-3736-e811-22d3</t>
  </si>
  <si>
    <t>Szkoła Podstawowa w Chechle</t>
  </si>
  <si>
    <t>43ac-7ca9-5b84-634e-2579-c09d-9dbf-db8c</t>
  </si>
  <si>
    <t>Gimnazjum w Dłutowie</t>
  </si>
  <si>
    <t>gm. Dłutów</t>
  </si>
  <si>
    <t>8ee2-a980-0115-5cff-1f93-30a1-942b-6d7a</t>
  </si>
  <si>
    <t>Szkoła Podstawowa w Dłutowie</t>
  </si>
  <si>
    <t>c1c7-498d-66c3-435e-78cd-c2a4-7db5-3e35</t>
  </si>
  <si>
    <t>1a59-d640-2d2e-8994-e974-7426-8d2d-3e64</t>
  </si>
  <si>
    <t>4a9d-bf42-0a70-f982-837d-f257-70e1-3dd0</t>
  </si>
  <si>
    <t>m. Pabianice</t>
  </si>
  <si>
    <t>1f02-f860-eca6-fa21-3a4c-e6be-8ff8-8215</t>
  </si>
  <si>
    <t>5b5c-8c4c-eb56-8b19-665a-f16f-1616-0d4b</t>
  </si>
  <si>
    <t>Pabianickie Centrum Medyczne</t>
  </si>
  <si>
    <t>fcfc-9b8c-280a-6f1c-3067-0ae1-3df0-59fb</t>
  </si>
  <si>
    <t>Przedszkole Miejskie nr 13</t>
  </si>
  <si>
    <t>d4d4-2fa7-5b4c-20a1-1d74-284a-0f41-c72d</t>
  </si>
  <si>
    <t>2f6f-1b76-06df-b870-d38e-7496-09a1-8cc2</t>
  </si>
  <si>
    <t>Szkoła Podstawowa nr 3 im. Mikołaja Kopernika</t>
  </si>
  <si>
    <t>c0a4-bd1d-f905-ed8c-a655-7cf5-40c0-7e6b</t>
  </si>
  <si>
    <t>140e-bb31-50d9-e0f6-1d2b-376c-ecbc-5a02</t>
  </si>
  <si>
    <t>Osiedlowy Dom Kultury BARAK Pabianickiej Spółdzielni Mieszkaniowej</t>
  </si>
  <si>
    <t>0e3a-277e-5ad6-147a-edd9-1333-4f97-8563</t>
  </si>
  <si>
    <t>Przedszkole Miejskie nr 4</t>
  </si>
  <si>
    <t>6b0b-6d13-8b58-b19f-4d9c-31bb-4751-5c5a</t>
  </si>
  <si>
    <t>2b24-e0c3-19c2-1895-2814-d752-63de-5398</t>
  </si>
  <si>
    <t>Poradnia Lekarza POZ</t>
  </si>
  <si>
    <t>c1b5-cacf-587e-2340-8180-5f66-fc72-10d3</t>
  </si>
  <si>
    <t>Gimnazjum nr 3 im. Tadeusza Kościuszki</t>
  </si>
  <si>
    <t>dcb0-0c6e-151a-996a-c7c9-fc80-7952-8fd9</t>
  </si>
  <si>
    <t>ab24-dbff-1789-8bbe-03c3-ad10-3ad0-3eb5</t>
  </si>
  <si>
    <t>b7c8-d065-9f39-e974-bc1e-1f6e-524c-4a66</t>
  </si>
  <si>
    <t>8002-be4f-7f1f-df29-ba53-c961-2faf-f171</t>
  </si>
  <si>
    <t>Przedszkole Miejskie nr 16</t>
  </si>
  <si>
    <t>1068-0d65-01c2-2753-f663-6409-d2f5-7848</t>
  </si>
  <si>
    <t>d572-f0bf-228f-e234-6058-1e44-9da9-e3df</t>
  </si>
  <si>
    <t>46b3-9558-e4ad-da27-4119-36fe-6dec-b51c</t>
  </si>
  <si>
    <t>Hala Sportowa Gimnazjum nr 2</t>
  </si>
  <si>
    <t>e723-649d-d5cc-17bf-3ada-184c-92fa-0435</t>
  </si>
  <si>
    <t>Szkoła Podstawowa nr 13 im. Stefanii Sempołowskiej</t>
  </si>
  <si>
    <t>79a0-306e-e7ca-1080-e151-6a83-5df4-6d1f</t>
  </si>
  <si>
    <t>6fc6-607c-98e2-8e03-4b90-5a46-3302-c565</t>
  </si>
  <si>
    <t>Przedszkole Miejskie nr 2</t>
  </si>
  <si>
    <t>5c7a-35c7-51b5-de5f-f8ce-1953-9486-c1e6</t>
  </si>
  <si>
    <t>Osiedlowy Dom Kultury Pabianickiej Spółdzielni Mieszkaniowej</t>
  </si>
  <si>
    <t>2b49-5351-5444-2157-5209-4b95-03a1-2a10</t>
  </si>
  <si>
    <t>Przedszkole Miejskie nr 12</t>
  </si>
  <si>
    <t>db5c-539e-6b75-3c43-aa02-17d9-97e5-3528</t>
  </si>
  <si>
    <t>4666-9073-df82-4477-08bf-1334-9d7f-fd9f</t>
  </si>
  <si>
    <t>5a12-02ef-8292-0a39-11cc-5df5-fc9d-addf</t>
  </si>
  <si>
    <t>Szkoła Podstawowa nr 17</t>
  </si>
  <si>
    <t>cff3-693e-0242-4ece-c063-e47a-bc5a-e254</t>
  </si>
  <si>
    <t>b667-09f1-5923-2516-3d80-ea82-fbad-3644</t>
  </si>
  <si>
    <t>Żłobek Miejski - Oddział I</t>
  </si>
  <si>
    <t>de94-870e-2750-d7d3-c4dc-ac72-4d83-ade7</t>
  </si>
  <si>
    <t>Lokal Związku Nauczycielstwa Polskiego</t>
  </si>
  <si>
    <t>32d7-e4ce-1ac8-782f-cc01-84e6-97d8-c637</t>
  </si>
  <si>
    <t>Miejski Ośrodek Kultury im. Zbigniewa Herberta</t>
  </si>
  <si>
    <t>498e-603f-de13-e0bf-c56e-f36b-2b08-de04</t>
  </si>
  <si>
    <t>Gimnazjum nr 2 im. Armii Krajowej</t>
  </si>
  <si>
    <t>efb6-3324-041e-ce32-0ca4-a8f0-b43b-788a</t>
  </si>
  <si>
    <t>239e-e7c5-7fd4-84bd-2af8-fa60-a3b3-9973</t>
  </si>
  <si>
    <t>Przedszkole Miejskie nr 5</t>
  </si>
  <si>
    <t>c434-b11e-aea0-8698-5a9e-5f7d-a25f-d910</t>
  </si>
  <si>
    <t>Szkoła Podstawowa nr 5 im. Grzegorza Piramowicza</t>
  </si>
  <si>
    <t>b220-c7ba-5715-abe6-c19b-7383-5eef-4541</t>
  </si>
  <si>
    <t>Gimnazjum nr 1 im. Jana Pawła II</t>
  </si>
  <si>
    <t>2bee-df90-1e60-23e4-9150-9058-cb50-5e8b</t>
  </si>
  <si>
    <t>Szkoła Podstawowa nr 14 im. Stanisława Staszica</t>
  </si>
  <si>
    <t>a6cc-aa57-0a5f-f10c-d1c8-617e-bdfb-1b82</t>
  </si>
  <si>
    <t>I Liceum Ogólnokształcące im. Jędrzeja Śniadeckiego</t>
  </si>
  <si>
    <t>9626-1431-edcc-9d6f-b9e3-3f80-87c8-2471</t>
  </si>
  <si>
    <t>Przedszkole Miejskie Nr 14</t>
  </si>
  <si>
    <t>63c7-8f7b-f884-e007-798e-e907-9d6e-b554</t>
  </si>
  <si>
    <t>3fe1-fafc-a517-3d33-7c67-f27b-c6d7-94ca</t>
  </si>
  <si>
    <t>1fd1-abcc-b6eb-475d-41e7-e396-04c1-bf27</t>
  </si>
  <si>
    <t>Przedszkole Miejskie nr 6</t>
  </si>
  <si>
    <t>0008-ee01-1de1-c1ba-b19a-25a6-eae6-9b46</t>
  </si>
  <si>
    <t>Zespół Szkół nr 3 im. Legionistów Miasta Pabianic</t>
  </si>
  <si>
    <t>1284-c2b3-b008-8b0c-3cdb-2a9d-8c4f-a6d3</t>
  </si>
  <si>
    <t>Zespół Szkół nr 2 im. prof. Janusza Groszkowskiego</t>
  </si>
  <si>
    <t>c4ab-a37e-5dd6-7d36-1096-28b5-d8a9-f484</t>
  </si>
  <si>
    <t xml:space="preserve">Młodzieżowy Dom Kultury </t>
  </si>
  <si>
    <t>4837-5340-f931-1fb1-ce3c-911a-ff55-d22c</t>
  </si>
  <si>
    <t>Ośrodek Profilaktyki i Integracji Społecznej</t>
  </si>
  <si>
    <t>7f59-e225-6fd1-8aaf-fbf8-f8a4-ad2e-e8ed</t>
  </si>
  <si>
    <t>10b1-5496-d438-6857-f2cd-a866-47c6-b0b3</t>
  </si>
  <si>
    <t>Gminna Spółdzielnia "Samopomoc Chłopska"</t>
  </si>
  <si>
    <t>8394-c72e-f51a-5320-763a-7785-b632-a16c</t>
  </si>
  <si>
    <t>24c1-c2fb-1a2c-ce62-3d1c-fd2f-81ee-745a</t>
  </si>
  <si>
    <t>Dom Seniora "Wśród Swoich" w Konstantynowie Łódzkim</t>
  </si>
  <si>
    <t>m. Konstantynów Łódzki</t>
  </si>
  <si>
    <t>75b9-3024-0843-cff2-b6d7-a534-a703-7aaa</t>
  </si>
  <si>
    <t>Zakład Opieki Zdrowotnej MEDIPLAN w Konstantynowie Łódzkim</t>
  </si>
  <si>
    <t>0d81-40c2-9d9a-5c77-de4e-e58d-f9a1-3ce5</t>
  </si>
  <si>
    <t>Dom Pomocy Społecznej w Konstantynowie Łódzkim</t>
  </si>
  <si>
    <t>80ad-8048-b0c5-fff4-d32a-cd17-d49a-55de</t>
  </si>
  <si>
    <t>Szkoła Podstawowa Nr 2 w Konstantynowie Łódzkim</t>
  </si>
  <si>
    <t>d614-c54e-3a94-9587-b33f-113c-e5ea-faa5</t>
  </si>
  <si>
    <t>Szkoła Podstawowa nr 2 w Konstantynowie Łódzkim</t>
  </si>
  <si>
    <t>b8cf-c852-c243-ef53-cac3-817c-6fe3-60d1</t>
  </si>
  <si>
    <t>Ochotnicza Straż Pożarna Niesięcin w Konstantynowie Łódzkim</t>
  </si>
  <si>
    <t>a0ea-aa6b-0d1e-a0f5-6f22-cba2-6ca3-ee7d</t>
  </si>
  <si>
    <t>Konstantynowskie Stowarzyszenie Śpiewaczo-Muzyczne im. Fryderyka Chopina w Konstantynowie Łódzkim</t>
  </si>
  <si>
    <t>cbeb-377c-64a5-cb85-534d-9484-a49a-7387</t>
  </si>
  <si>
    <t>Przedszkole nr 1 w Konstantynowie Łódzkim</t>
  </si>
  <si>
    <t>52a8-4cd9-d1e4-d71a-cb90-37bc-5054-468d</t>
  </si>
  <si>
    <t>Konstantynowskie Centrum Pomocy Rodzinie w Konstantynowie Łódzkim</t>
  </si>
  <si>
    <t>08e3-a17b-6c12-772a-43c3-9171-e9e7-a5a1</t>
  </si>
  <si>
    <t>Miejski Ośrodek Kultury w Konstantynowie Łódzkim</t>
  </si>
  <si>
    <t>23f0-f8bb-e1a3-d312-5aa6-717c-a173-7a76</t>
  </si>
  <si>
    <t>Szkoła Podstawowa nr 5 w Konstantynowie Łódzkim</t>
  </si>
  <si>
    <t>2dac-1cf7-24b8-6b59-c425-2ccb-3e5e-d134</t>
  </si>
  <si>
    <t>Gimnazjum nr 1 w Konstantynowie Łódzkim</t>
  </si>
  <si>
    <t>8bba-94e2-cc0d-d2fa-9700-43cf-448d-97e0</t>
  </si>
  <si>
    <t>Liceum Ogólnokształcące w Konstantynowie Łódzkim</t>
  </si>
  <si>
    <t>585d-f586-88d7-0c77-88ff-c9df-6942-2092</t>
  </si>
  <si>
    <t>Szkoła Podstawowa nr 1 w Konstantynowie Łódzkim</t>
  </si>
  <si>
    <t>e8b6-e5c6-a177-d11f-1654-48ab-06ba-2320</t>
  </si>
  <si>
    <t>Dom Ludowy w Złakowie Kościelnym</t>
  </si>
  <si>
    <t>gm. Zduny</t>
  </si>
  <si>
    <t>be09-947e-da82-9a14-19c1-2ad8-1a5f-0107</t>
  </si>
  <si>
    <t>Szkoła Podstawowa w Bąkowie</t>
  </si>
  <si>
    <t>ca07-a05e-bf52-8fb4-dd20-270c-daab-dc42</t>
  </si>
  <si>
    <t>Szkoła Podstawowa w Strugienicach</t>
  </si>
  <si>
    <t>5ca0-958c-3d3b-5584-319d-53e2-1663-3fb4</t>
  </si>
  <si>
    <t>Biblioteka Publiczna i Dom Kultury Gminy Zduny w Zdunach</t>
  </si>
  <si>
    <t>5618-072a-aa31-f5bd-3d94-0584-79df-ad3b</t>
  </si>
  <si>
    <t>Gimnazjum Nr 2 w Dzierzgówku</t>
  </si>
  <si>
    <t>gm. Nieborów</t>
  </si>
  <si>
    <t>3cc7-8979-9a3e-16db-e85f-07d1-02fa-8903</t>
  </si>
  <si>
    <t>Filia Gminnego Ośrodka Kultury w Bełchowie</t>
  </si>
  <si>
    <t>5066-b95d-d1a2-3211-825e-0f7f-eff7-29ab</t>
  </si>
  <si>
    <t>Szkoła Podstawowa w Bełchowie</t>
  </si>
  <si>
    <t>3274-91f0-501d-4afe-8974-c070-0d2b-6af1</t>
  </si>
  <si>
    <t>Szkoła Podstawowa w Bobrownikach</t>
  </si>
  <si>
    <t>0666-ed66-1ccc-388f-9ae9-be3c-e391-8cb6</t>
  </si>
  <si>
    <t>Szkoła Podstawowa w Mysłakowie</t>
  </si>
  <si>
    <t>f916-4199-0221-0ff7-e3cc-518f-e3a1-35c1</t>
  </si>
  <si>
    <t>Zespół Placówek Oświatowych w Nieborowie</t>
  </si>
  <si>
    <t>5d60-1380-0c7f-3d8a-9c1a-6453-2823-3c10</t>
  </si>
  <si>
    <t>Szkoła Podstawowa w Bednarach</t>
  </si>
  <si>
    <t>1b4b-9020-3f60-a21f-b488-dd8c-7eb1-fa7d</t>
  </si>
  <si>
    <t>Gimnazjum Nr 1 w Kompinie</t>
  </si>
  <si>
    <t>6d13-c262-f9e3-6cd7-3aea-8d2e-cb48-c669</t>
  </si>
  <si>
    <t>Strażnica OSP w Polesiu</t>
  </si>
  <si>
    <t>gm. Łyszkowice</t>
  </si>
  <si>
    <t>c6e0-d336-535e-9319-febb-421d-24ea-4720</t>
  </si>
  <si>
    <t>Strażnica OSP w Gzince</t>
  </si>
  <si>
    <t>1754-4ddc-1e47-a27f-8a0c-2e44-761e-c1fd</t>
  </si>
  <si>
    <t>Strażnica OSP w Łagowie</t>
  </si>
  <si>
    <t>1d02-c6e4-77cd-b185-4d2a-a772-0be6-cca3</t>
  </si>
  <si>
    <t>Strażnica OSP w Czatolinie</t>
  </si>
  <si>
    <t>2444-ee4f-f044-2c10-c69c-8bf9-5363-40f3</t>
  </si>
  <si>
    <t>Szkoła Podstawowa w Kalenicach</t>
  </si>
  <si>
    <t>5843-6143-9ae2-66bf-92a4-c76c-84c5-54d4</t>
  </si>
  <si>
    <t>Szkoła Podstawowa w Stachlewie</t>
  </si>
  <si>
    <t>c519-7789-2c58-f53e-cd39-49af-20c5-1ed2</t>
  </si>
  <si>
    <t>Szkoła Podstawowa w Seligowie</t>
  </si>
  <si>
    <t>7472-c883-57af-f2ea-6c51-3ea5-edbb-d7c0</t>
  </si>
  <si>
    <t>Przedszkole w Łyszkowicach</t>
  </si>
  <si>
    <t>2deb-86c2-4670-2b59-d941-fc75-e8d6-2418</t>
  </si>
  <si>
    <t>Stowarzyszenie Osób Niepełnosprawnych"Tacy Sami" - Warsztaty Terapii Zajęciowej</t>
  </si>
  <si>
    <t>gm. Łowicz</t>
  </si>
  <si>
    <t>8397-f749-1011-1050-6a5f-4e23-2b3a-c317</t>
  </si>
  <si>
    <t>Szkoła Podstawowa w Wygodzie</t>
  </si>
  <si>
    <t>c5c7-2727-fcd5-4d4c-b4a1-eb35-58b1-3529</t>
  </si>
  <si>
    <t>Szkoła Podstawowa w Niedźwiadzie</t>
  </si>
  <si>
    <t>9d2e-57bf-0180-7048-39d9-8c5b-284f-b548</t>
  </si>
  <si>
    <t>Izba Pamięci ZNP w Pilaszkowie</t>
  </si>
  <si>
    <t>3255-dd6c-ba74-8358-cef3-bd4d-f06b-1172</t>
  </si>
  <si>
    <t>Gminna Biblioteka Publiczna w Bocheniu</t>
  </si>
  <si>
    <t>09e1-22ca-a6be-386f-6255-1db9-e584-9338</t>
  </si>
  <si>
    <t>Szkoła Podstawowa w Jamnie</t>
  </si>
  <si>
    <t>52a9-a8a1-a591-5d1f-9624-6410-f4a2-ad9f</t>
  </si>
  <si>
    <t>Szkoła Podstawowa w Zielkowicach</t>
  </si>
  <si>
    <t>fb0f-7d2d-5347-94e1-6a75-b09e-5cae-7141</t>
  </si>
  <si>
    <t>Szkoła Podstawowa w Popowie</t>
  </si>
  <si>
    <t>96d5-353e-77a3-76b6-4427-6826-f6d6-ad55</t>
  </si>
  <si>
    <t>Filia w Boczkach Gminnej Biblioteki Publicznej w Kocierzewie Południowym</t>
  </si>
  <si>
    <t>gm. Kocierzew Południowy</t>
  </si>
  <si>
    <t>78bc-0049-8914-d6e0-4518-c06e-d1df-7618</t>
  </si>
  <si>
    <t>Szkoła Podstawowa w Gągolinie Południowym</t>
  </si>
  <si>
    <t>7f38-521f-7de7-3bd6-ce88-7cd0-f61e-7511</t>
  </si>
  <si>
    <t>Szkoła Podstawowa w Kocierzewie Południowym</t>
  </si>
  <si>
    <t>ff0c-041c-d3f8-8497-ded5-df08-5fa2-e4f9</t>
  </si>
  <si>
    <t>Świetlica wiejska w Woli Stępowskiej</t>
  </si>
  <si>
    <t>gm. Kiernozia</t>
  </si>
  <si>
    <t>87e3-3371-5f63-2150-3228-2d42-94b0-a17e</t>
  </si>
  <si>
    <t>Budynek byłej Szkoły Podstawowej w Brodnym-Józefowie</t>
  </si>
  <si>
    <t>b4fa-7fb8-3962-cff1-77ce-fd63-c958-e9ae</t>
  </si>
  <si>
    <t>Gminny Ośrodek Kultury w Kiernozi</t>
  </si>
  <si>
    <t>3e0f-c736-bb7d-d0fa-45ce-7aa3-9ff7-5af7</t>
  </si>
  <si>
    <t>Szkoła Podstawowa w Skaratkach</t>
  </si>
  <si>
    <t>gm. Domaniewice</t>
  </si>
  <si>
    <t>c80c-4280-0c5f-da42-e57a-2e20-cfc1-53a5</t>
  </si>
  <si>
    <t>Świetlica Wiejska w Krępie</t>
  </si>
  <si>
    <t>5e19-06c3-ec86-d1d3-a9bc-e324-86eb-0de8</t>
  </si>
  <si>
    <t>Gminny Ośrodek Kultury w Domaniewicach</t>
  </si>
  <si>
    <t>1c26-3b25-29be-8deb-0c12-0c21-bb8e-c786</t>
  </si>
  <si>
    <t>Szkoła Podstawowa w Mastkach</t>
  </si>
  <si>
    <t>gm. Chąśno</t>
  </si>
  <si>
    <t>53f4-a214-f9a1-f02b-444c-7dfb-257f-1870</t>
  </si>
  <si>
    <t>Urząd Gminy Chąśno</t>
  </si>
  <si>
    <t>8b09-10e5-58ab-c88f-1e2a-eff8-a94c-4e1d</t>
  </si>
  <si>
    <t>Zespół Szkół Publicznych w Błędowie</t>
  </si>
  <si>
    <t>0b28-994d-0368-27c8-1050-f339-53f0-d7a4</t>
  </si>
  <si>
    <t>Oddział Fizjoterapii i Rehabilitacji w Stanisławowie Szpitala Zespołu  Opieki Zdrowotnej w Łowiczu</t>
  </si>
  <si>
    <t>gm. Bielawy</t>
  </si>
  <si>
    <t>bb40-901f-24ff-3de2-d821-b2de-e371-5f0f</t>
  </si>
  <si>
    <t>Dom Pomocy Społecznej w Borówku</t>
  </si>
  <si>
    <t>3572-0f9e-d3d2-1998-601a-a2f3-e6a7-830e</t>
  </si>
  <si>
    <t>Szkoła Podstawowa w Oszkowicach</t>
  </si>
  <si>
    <t>3fc7-d4d2-18d3-656f-7b9d-7551-1599-d581</t>
  </si>
  <si>
    <t>Świetlica Wiejska w Łazinie</t>
  </si>
  <si>
    <t>e022-cc9b-6597-05b5-14d5-3b38-bebf-0f21</t>
  </si>
  <si>
    <t>Zespół Szkół Stowarzyszenia Rozwoju Wsi Waliszew i Okolic im.Jana Pawła II w Starym Waliszewie</t>
  </si>
  <si>
    <t>1105-aead-8a96-6274-1736-0886-1f86-ffaf</t>
  </si>
  <si>
    <t>Dom Ludowy w Chruślinie</t>
  </si>
  <si>
    <t>3902-6216-eb40-f093-f56d-791a-26c6-a71d</t>
  </si>
  <si>
    <t>Zespół Szkolno-Przedszkolny w Sobocie</t>
  </si>
  <si>
    <t>8df1-d430-937e-3e01-559a-b5b3-b3dd-9a49</t>
  </si>
  <si>
    <t>Szkoła Podstawowa w Bielawach</t>
  </si>
  <si>
    <t>15a7-5e5c-0c11-0fd0-ce87-7890-5ed2-8b8d</t>
  </si>
  <si>
    <t>Zakład Karny</t>
  </si>
  <si>
    <t>m. Łowicz</t>
  </si>
  <si>
    <t>2ca6-ef08-5094-0607-a159-140a-1f2c-4be1</t>
  </si>
  <si>
    <t>Szpital Zespołu Opieki Zdrowotnej</t>
  </si>
  <si>
    <t>fd44-8331-b65f-1c52-51bf-a0f9-5fad-eed2</t>
  </si>
  <si>
    <t>Przedszkole nr 7</t>
  </si>
  <si>
    <t>f02c-6325-ab02-f611-4bb4-2fc2-8b27-d6cb</t>
  </si>
  <si>
    <t>be2e-a5ab-f5c4-d95c-86c9-b623-88b8-4679</t>
  </si>
  <si>
    <t xml:space="preserve">Zespół Szkół z Oddziałami Integracyjnymi </t>
  </si>
  <si>
    <t>de23-f2ac-a2ba-3c2d-5d6b-3f12-4770-0a8c</t>
  </si>
  <si>
    <t>f206-7abd-0caf-4383-fd03-9b22-135c-02a9</t>
  </si>
  <si>
    <t>Hala Sportowa Ośrodka Sportu i Rekreacji nr 2</t>
  </si>
  <si>
    <t>dc9a-d37e-021d-ad2b-e520-98ee-b2a9-d64c</t>
  </si>
  <si>
    <t>Przedszkole nr 10</t>
  </si>
  <si>
    <t>fb7c-01bf-10e6-21e9-80b1-bd1a-fa17-9c97</t>
  </si>
  <si>
    <t>Specjalny Ośrodek Szkolno-Wychowawczy</t>
  </si>
  <si>
    <t>5763-10da-4eb8-472f-df46-7f34-eae8-eaa3</t>
  </si>
  <si>
    <t>Szkoła Policealna Samorządu Województwa Łódzkiego</t>
  </si>
  <si>
    <t>ade1-f7fe-bd4e-79e5-927f-1980-1ae6-c81c</t>
  </si>
  <si>
    <t>Szkoła Podstawowa nr 4</t>
  </si>
  <si>
    <t>4879-485e-5c29-b645-07f2-c7b5-c54d-c301</t>
  </si>
  <si>
    <t>Przedszkole nr 1</t>
  </si>
  <si>
    <t>51d3-e5b6-fc51-fb03-363e-7fb2-feff-9386</t>
  </si>
  <si>
    <t>Przedszkole nr 2</t>
  </si>
  <si>
    <t>75b0-f4a0-f181-4323-1d50-d4a0-850b-55db</t>
  </si>
  <si>
    <t>Gimnazjum nr 1</t>
  </si>
  <si>
    <t>d0bc-6423-14bc-80fb-cfcc-0f15-7239-c0a3</t>
  </si>
  <si>
    <t>Przedszkole nr 4</t>
  </si>
  <si>
    <t>4a35-32a6-be94-608d-486c-452c-5026-bb0a</t>
  </si>
  <si>
    <t>I Liceum Ogólnokształcące</t>
  </si>
  <si>
    <t>016e-1a55-ceb7-1b82-2c55-de8e-9fbb-0884</t>
  </si>
  <si>
    <t>e916-1fe6-7ef2-ee44-18e3-3b50-a0b7-45b2</t>
  </si>
  <si>
    <t>b0d0-654b-f1c0-2cd3-e96b-7381-b5b6-fde7</t>
  </si>
  <si>
    <t>Budynek zaplecza boiska Ośrodka Sportu i Rekreacji</t>
  </si>
  <si>
    <t>912c-b7d4-1f8a-2f81-d0e4-dff4-1ac9-0fe4</t>
  </si>
  <si>
    <t>Świetlica Rodzinnego Ogrodu Działkowego</t>
  </si>
  <si>
    <t>5d85-b60b-2c15-6914-9e14-80e5-0a71-99ab</t>
  </si>
  <si>
    <t>Przedszkole nr 5</t>
  </si>
  <si>
    <t>db66-67dd-be3a-05c2-d443-951a-0933-3f99</t>
  </si>
  <si>
    <t>Zespół Szkół</t>
  </si>
  <si>
    <t>d5d2-9e7d-d708-887f-ae8c-6892-d17b-0116</t>
  </si>
  <si>
    <t>1bb2-41e2-191d-f44a-b8eb-d10e-24fc-30e3</t>
  </si>
  <si>
    <t>Świetlica wiejska</t>
  </si>
  <si>
    <t>gm. Witonia</t>
  </si>
  <si>
    <t>f19f-4a94-0c85-9178-4e2b-59ae-e9ea-af7d</t>
  </si>
  <si>
    <t>Świetlica OSP w Anusinie</t>
  </si>
  <si>
    <t>9482-72a9-34ee-8ba4-0668-9a80-b5ad-1983</t>
  </si>
  <si>
    <t>Szkoła Podstawowa w Witoni</t>
  </si>
  <si>
    <t>7b26-225b-4ebf-da21-2f96-bb8a-bf11-f39a</t>
  </si>
  <si>
    <t xml:space="preserve">Budynek byłej Szkoły Podstawowej w Kucharach </t>
  </si>
  <si>
    <t>a51c-119a-f52a-fc9b-cce2-49af-ab5c-c6be</t>
  </si>
  <si>
    <t>Sala OSP</t>
  </si>
  <si>
    <t>gm. Świnice Warckie</t>
  </si>
  <si>
    <t>0cc5-5aa0-4f2b-5ae5-bc93-81d2-15f5-4289</t>
  </si>
  <si>
    <t>d509-f92d-bd54-2098-4995-05f2-ea29-9672</t>
  </si>
  <si>
    <t>Szkoła Podstawowa w Świnicach Warckich</t>
  </si>
  <si>
    <t>8064-7e5b-9dfe-cd3a-7c2d-ad0a-c380-dd90</t>
  </si>
  <si>
    <t>bd06-72ac-6138-2b3c-56a7-a753-c337-8944</t>
  </si>
  <si>
    <t>Remiza Ochotniczej Straży Pożarnej w Jankowie</t>
  </si>
  <si>
    <t>gm. Piątek</t>
  </si>
  <si>
    <t>5bcb-fb07-06e0-6426-16c3-dc0a-cae2-4741</t>
  </si>
  <si>
    <t>Remiza Ochotniczej Straży Pożarnej w Goślubiu</t>
  </si>
  <si>
    <t>2ce1-0efc-d375-7404-3df1-7f2d-0b6d-c847</t>
  </si>
  <si>
    <t>Szkoła Podstawowa w Czernikowie</t>
  </si>
  <si>
    <t>d9e4-b826-ee72-4521-db35-ba7f-c700-b640</t>
  </si>
  <si>
    <t>Hala sportowa w Piątku</t>
  </si>
  <si>
    <t>0313-b2b2-ca73-8ab2-95bf-efd6-1f44-fec4</t>
  </si>
  <si>
    <t>Zespół Szkół Mechanizacji Rolnictwa w Piątku</t>
  </si>
  <si>
    <t>9130-1ff0-fb2a-6702-a192-ff04-a4b1-9343</t>
  </si>
  <si>
    <t>Zakład Karny w Garbalinie</t>
  </si>
  <si>
    <t>gm. Łęczyca</t>
  </si>
  <si>
    <t>bd72-3d45-9a0b-dc02-1a1a-571c-1d9c-8f47</t>
  </si>
  <si>
    <t xml:space="preserve">Remiza Ochotniczej Straży Pożarnej </t>
  </si>
  <si>
    <t>2f47-9b3a-a2a7-6fa3-fb8b-568b-b96f-cadf</t>
  </si>
  <si>
    <t>5639-806d-a841-173e-b14c-9f25-df6d-85a0</t>
  </si>
  <si>
    <t>d5ef-fbdc-4aa7-01c3-b2a0-3ffc-0370-3062</t>
  </si>
  <si>
    <t>Budynek po byłej szkole podstawowej</t>
  </si>
  <si>
    <t>748e-0798-3b19-82e6-83c6-f7c5-d5c7-28ef</t>
  </si>
  <si>
    <t>1a36-c648-d925-f34e-95dc-98a5-01fa-af07</t>
  </si>
  <si>
    <t>0aa6-460b-a48a-43da-41ba-692f-e76d-e1dc</t>
  </si>
  <si>
    <t>45e5-95f5-425b-7f4e-e16e-9176-817d-30d3</t>
  </si>
  <si>
    <t>768b-6341-cb8e-1c03-24c5-05f6-c35c-6a08</t>
  </si>
  <si>
    <t>gm. Grabów</t>
  </si>
  <si>
    <t>6140-5518-c7f3-99af-3139-c787-41e0-08a7</t>
  </si>
  <si>
    <t>b3c2-bb13-33bd-e9f1-b896-6771-a381-c9d3</t>
  </si>
  <si>
    <t>2426-0012-c241-b0fa-64f6-4dc9-2bf6-bd5e</t>
  </si>
  <si>
    <t xml:space="preserve">Remiza OSP </t>
  </si>
  <si>
    <t>ac07-11e2-7e68-39df-337e-9586-dc81-15e7</t>
  </si>
  <si>
    <t>db3b-7d59-025c-c3bb-5903-06e5-2575-9b10</t>
  </si>
  <si>
    <t>b561-6df2-3c38-ff6c-5d8e-0a3a-9355-e0f1</t>
  </si>
  <si>
    <t>6c7c-f0b0-3afd-82c4-ae8c-203a-0258-a5a1</t>
  </si>
  <si>
    <t>DPS w Karsznicach</t>
  </si>
  <si>
    <t>gm. Góra Świętej Małgorzaty</t>
  </si>
  <si>
    <t>9766-e742-9ab4-58fb-f3f8-9cd0-ee53-313a</t>
  </si>
  <si>
    <t>Szkoła Podstawowa w Górze Św. Małgorzaty</t>
  </si>
  <si>
    <t>6d13-f60a-ee27-6155-102b-6c95-d986-5436</t>
  </si>
  <si>
    <t>Gimnazjum w Nowym Gaju</t>
  </si>
  <si>
    <t>98e0-fbbf-0e5b-ee65-91f9-4195-e0c4-111e</t>
  </si>
  <si>
    <t>Szkoła Podstawowa w Sługach</t>
  </si>
  <si>
    <t>bceb-4e5b-c464-fde6-0ec3-39ca-20d9-4b7d</t>
  </si>
  <si>
    <t>Świetlica wiejska w Witaszewicach</t>
  </si>
  <si>
    <t>178c-e2a9-450a-e8e7-4076-68f9-6f30-a594</t>
  </si>
  <si>
    <t>Budynek po byłej szkole w Tumie</t>
  </si>
  <si>
    <t>4bfd-4262-8459-d710-616f-eb03-7ca8-1429</t>
  </si>
  <si>
    <t>Szkoła Podstawowa w Mazewie</t>
  </si>
  <si>
    <t>gm. Daszyna</t>
  </si>
  <si>
    <t>bb98-a300-af28-6ead-4aca-4d7b-f91c-a53a</t>
  </si>
  <si>
    <t>Urząd Gminy w Daszynie</t>
  </si>
  <si>
    <t>dcfa-d26e-b3d5-279c-b4ff-6f25-af12-9b65</t>
  </si>
  <si>
    <t>Zakład Opiekuńczo Leczniczy</t>
  </si>
  <si>
    <t>m. Łęczyca</t>
  </si>
  <si>
    <t>884e-183f-69b4-a1a7-cc91-8558-8fbc-5e8f</t>
  </si>
  <si>
    <t>3aab-a4be-97de-d601-4ae4-98da-2cec-ee1d</t>
  </si>
  <si>
    <t>Zespół Opieki Zdrowotnej</t>
  </si>
  <si>
    <t>7c5d-a11f-e9ef-4658-d53e-3251-2c24-a350</t>
  </si>
  <si>
    <t>Dom Kultury</t>
  </si>
  <si>
    <t>de29-6777-d8d1-6ebc-7310-25bb-b546-7994</t>
  </si>
  <si>
    <t>Bursa Szkolna</t>
  </si>
  <si>
    <t>3da0-e731-23fa-a190-39c8-18d7-5b82-1084</t>
  </si>
  <si>
    <t>Liceum Ogólnokształcące</t>
  </si>
  <si>
    <t>ee73-532a-046e-7a96-abcf-8a8c-5860-fcee</t>
  </si>
  <si>
    <t>Szkoła Podstawowa Nr 3</t>
  </si>
  <si>
    <t>3d4f-440b-6603-9184-7b97-d9df-a2c0-1cdc</t>
  </si>
  <si>
    <t>Przedszkole Nr 4</t>
  </si>
  <si>
    <t>bdd5-0691-d6de-23c8-e40a-8970-2931-c7c2</t>
  </si>
  <si>
    <t>Stowarzyszenie Abstynentów i Rodzin Abstynenckich Klubu " Przebudzenie "</t>
  </si>
  <si>
    <t>0883-4d2a-bddf-4866-7984-6488-9ebc-089a</t>
  </si>
  <si>
    <t>Urząd Miejski</t>
  </si>
  <si>
    <t>59f8-694d-b98a-a182-888d-83be-da40-bd39</t>
  </si>
  <si>
    <t>d186-f824-b997-b218-172a-3ce5-ed42-ecec</t>
  </si>
  <si>
    <t>Przedsiębiorstwo Gospodarki Komunalnej i Mieszkaniowej Sp. z o.o.</t>
  </si>
  <si>
    <t>4bbc-7552-cd1a-8bf7-725d-e598-79ba-946d</t>
  </si>
  <si>
    <t>Publiczne Gimnazjum w Kwiatkowicach</t>
  </si>
  <si>
    <t>gm. Wodzierady</t>
  </si>
  <si>
    <t>5256-5d9d-0f1a-a47f-7b0e-24c8-797b-d281</t>
  </si>
  <si>
    <t>Urząd Gminy w Wodzieradach</t>
  </si>
  <si>
    <t>901e-9ff3-1829-d6ba-7f99-be25-31b1-ac99</t>
  </si>
  <si>
    <t>Zespół Szkół w Widawie</t>
  </si>
  <si>
    <t>gm. Widawa</t>
  </si>
  <si>
    <t>d4fc-ea95-5b9f-ad68-e357-dbb8-e2f5-d11b</t>
  </si>
  <si>
    <t>Społeczna Szkoła Podstawowa w Restarzewie Cmentarnym</t>
  </si>
  <si>
    <t>8800-dcc2-d3a0-64b2-5a06-3fd7-7982-263b</t>
  </si>
  <si>
    <t>Szkoła Podstawowa w Ochlach</t>
  </si>
  <si>
    <t>a658-5ff5-793b-756c-4032-59ac-2e0c-451d</t>
  </si>
  <si>
    <t>Budynek wiejski w Zborowie</t>
  </si>
  <si>
    <t>ceb7-83a1-718b-5bb6-2344-3d76-053e-ca4c</t>
  </si>
  <si>
    <t>Zespół Szkół w Chociwiu</t>
  </si>
  <si>
    <t>300e-7379-f2c4-ea1d-a2d5-c3ee-388d-a667</t>
  </si>
  <si>
    <t>Budynek byłej Szkoły Podstawowej w Brzykowie</t>
  </si>
  <si>
    <t>5541-3358-c269-d27c-adde-dd19-a1a4-e28a</t>
  </si>
  <si>
    <t>Gminny Ośrodek Kultury w Widawie</t>
  </si>
  <si>
    <t>0569-0cbc-6c7b-4a5a-ab6a-5154-455e-333e</t>
  </si>
  <si>
    <t>Gminny Ośrodek Kultury w Sędziejowicach</t>
  </si>
  <si>
    <t>gm. Sędziejowice</t>
  </si>
  <si>
    <t>dd09-32f5-c9a5-7619-3790-cd43-9886-cc0b</t>
  </si>
  <si>
    <t>Remiza OSP w Grabnie</t>
  </si>
  <si>
    <t>aa4a-3f61-7522-f304-7a22-7764-6cb5-db83</t>
  </si>
  <si>
    <t>Remiza OSP w Grabi</t>
  </si>
  <si>
    <t>3767-fdbc-5b77-768d-3a84-8a63-f581-fdf1</t>
  </si>
  <si>
    <t>Remiza OSP w Pruszkowie</t>
  </si>
  <si>
    <t>d4ef-3a5a-54ea-afd2-2f76-0d2f-cca3-f2cb</t>
  </si>
  <si>
    <t>Zespół Szkół w Marzeninie</t>
  </si>
  <si>
    <t>34d2-3314-b9d6-0352-6571-56da-3f7a-6d25</t>
  </si>
  <si>
    <t>Świetlica Wiejska w Osinach</t>
  </si>
  <si>
    <t>d8aa-694c-8087-2950-6ee6-8f40-590c-d16c</t>
  </si>
  <si>
    <t>Zespół Szkół Ogólnokształcących Nr 1 w Sędziejowicach</t>
  </si>
  <si>
    <t>441f-9c0e-f77e-73ac-ee33-5add-76f6-c463</t>
  </si>
  <si>
    <t>Centrum Dializa Sp. z o.o. Szpital w Łasku</t>
  </si>
  <si>
    <t>gm. Łask</t>
  </si>
  <si>
    <t>7654-e398-50c9-ad70-b4b1-1a79-ec8b-c3e0</t>
  </si>
  <si>
    <t>Szkoła Podstawowa w Wiewiórczynie</t>
  </si>
  <si>
    <t>1871-74d7-d0cc-6177-428f-ede2-5d9c-8fca</t>
  </si>
  <si>
    <t>ec18-347e-3c65-da01-5242-65d6-aba0-91f4</t>
  </si>
  <si>
    <t>Niepubliczna Szkoła Podstawowa we Wrzeszewicach</t>
  </si>
  <si>
    <t>2379-4380-5d17-17a3-a081-777a-8fa5-86a7</t>
  </si>
  <si>
    <t>Szkoła Podstawowa w Bałuczu</t>
  </si>
  <si>
    <t>2356-c172-5b7c-c52f-be78-fdf5-5aa9-ce4f</t>
  </si>
  <si>
    <t>Szkoła Podstawowa w Okupie</t>
  </si>
  <si>
    <t>6fb5-a001-86cb-59ad-efaa-620a-24eb-8b51</t>
  </si>
  <si>
    <t>Niepubliczna Szkoła Podstawowa w Łopatkach</t>
  </si>
  <si>
    <t>9cbd-3962-ce62-f69a-517c-4229-c1d2-ec6f</t>
  </si>
  <si>
    <t>175e-7465-6572-c142-f460-bc70-c35c-654e</t>
  </si>
  <si>
    <t>Niepubliczna Szkoła Podstawowa w Teodorach</t>
  </si>
  <si>
    <t>88e5-4dab-410a-0c47-1b93-2625-ca66-7bc0</t>
  </si>
  <si>
    <t>Przedszkole Publiczne Nr 4</t>
  </si>
  <si>
    <t>b7f6-2cfa-47f0-18ea-4354-c453-3a40-8257</t>
  </si>
  <si>
    <t>aa5b-2f10-91db-3443-386d-a2ec-1308-2235</t>
  </si>
  <si>
    <t>Zespół Szkół Ogólnokształcących</t>
  </si>
  <si>
    <t>bfa7-db13-be70-0fb0-f6b4-5b0e-d531-8760</t>
  </si>
  <si>
    <t>2db9-2806-caca-09a9-1936-3a8a-1b3b-b035</t>
  </si>
  <si>
    <t>Publiczne Gimnazjum Nr 2</t>
  </si>
  <si>
    <t>25fe-a37c-a49c-cf89-add9-3b72-9e30-59f9</t>
  </si>
  <si>
    <t>da6d-a26c-2bfe-2b99-7ba9-6e60-9516-0045</t>
  </si>
  <si>
    <t>cc8c-4d45-414b-3af5-c6c3-950c-01c5-c5a1</t>
  </si>
  <si>
    <t>6811-be3c-3401-b796-cd28-9de7-e129-3140</t>
  </si>
  <si>
    <t xml:space="preserve">Łaski Dom Kultury </t>
  </si>
  <si>
    <t>bf7d-14bf-85f4-242b-c15b-639f-5b75-9bee</t>
  </si>
  <si>
    <t>Publiczne Gimnazjum Nr 1</t>
  </si>
  <si>
    <t>1135-141d-da03-0cbf-6d9d-eeb1-8247-7d08</t>
  </si>
  <si>
    <t>b2d5-9423-f711-0ff9-2f42-52c9-68a3-f0ca</t>
  </si>
  <si>
    <t>budynek OSP w Luciejowie</t>
  </si>
  <si>
    <t>gm. Buczek</t>
  </si>
  <si>
    <t>a5f4-eef5-864c-20ec-4bc2-32c0-007e-246d</t>
  </si>
  <si>
    <t>Szkoła Podstawowa w Maleni</t>
  </si>
  <si>
    <t>d7a5-a885-d09c-5b61-30c3-f1d6-384a-24a7</t>
  </si>
  <si>
    <t>Szkoła Filialna w Czestkowie</t>
  </si>
  <si>
    <t>a7de-5698-f243-c0e7-71b3-8d45-41f5-80e6</t>
  </si>
  <si>
    <t>budynek OSP w Brodni Górnej</t>
  </si>
  <si>
    <t>6b66-d0f2-9ce9-8aec-4ffe-3681-e1d5-bf67</t>
  </si>
  <si>
    <t>Zespół Szkoły Podstawowej i Gimnazjum Publicznego w Buczku</t>
  </si>
  <si>
    <t>bb86-a26e-7f36-fb35-c545-1e1e-0133-474d</t>
  </si>
  <si>
    <t>Zespół Szkolno-Przedszkolny (sala gimnastyczna)</t>
  </si>
  <si>
    <t>gm. Żychlin</t>
  </si>
  <si>
    <t>36b4-98a1-f475-a00c-3942-220e-0a3d-c9b2</t>
  </si>
  <si>
    <t>Zespół Szkolno-Przedszkolny (stołówka)</t>
  </si>
  <si>
    <t>03f0-1db7-f984-942e-5983-d4bc-d36e-d69f</t>
  </si>
  <si>
    <t>Żychliński Dom Kultury</t>
  </si>
  <si>
    <t>3925-c904-715b-e191-b115-0c59-6aec-7c81</t>
  </si>
  <si>
    <t>Szkoła Podstawowa Nr 1 (stołówka)</t>
  </si>
  <si>
    <t>c071-9838-949f-5598-a5e3-a0d4-8bdb-8744</t>
  </si>
  <si>
    <t>Zespół Szkół Nr 1</t>
  </si>
  <si>
    <t>e3c7-2941-2b3b-6a4f-7880-f34f-3dc5-7129</t>
  </si>
  <si>
    <t>d223-8194-7f54-e1bb-2263-73c4-6bb3-133b</t>
  </si>
  <si>
    <t>Społeczna Szkoła Podstawowa</t>
  </si>
  <si>
    <t>d7cb-aa1c-ea40-b477-40f4-c149-81ab-ae34</t>
  </si>
  <si>
    <t>Świetlica w budynku Ochotniczej Straży Pożarnej</t>
  </si>
  <si>
    <t>84a5-0239-1a60-e6e3-161e-9135-82ab-68d2</t>
  </si>
  <si>
    <t xml:space="preserve">Szkoła Podstawowa </t>
  </si>
  <si>
    <t>df0c-6894-3c29-19d5-44b1-62db-b7dc-34ce</t>
  </si>
  <si>
    <t>Świetlica wiejska w Muchnowie</t>
  </si>
  <si>
    <t>gm. Strzelce</t>
  </si>
  <si>
    <t>5a70-89bb-1062-0b8a-25a8-fa44-3a6b-7472</t>
  </si>
  <si>
    <t>Budynek byłej Szkoły Podstawowej w Muchnicach Nowych</t>
  </si>
  <si>
    <t>ad3a-cdcf-8a5e-f959-2809-4cd9-0e45-2e3e</t>
  </si>
  <si>
    <t>Ochotnicza Straż Pożarna w Klonowcu Starym</t>
  </si>
  <si>
    <t>2965-3586-4f17-b15d-d15f-ec3d-a2d1-104d</t>
  </si>
  <si>
    <t>Gminny Ośrodek Kultury w Strzelcach</t>
  </si>
  <si>
    <t>ef7d-f850-5f91-80e5-34fb-46cb-f9b3-567f</t>
  </si>
  <si>
    <t>Zespół Szkół w Szczycie</t>
  </si>
  <si>
    <t>gm. Oporów</t>
  </si>
  <si>
    <t>279b-a6ff-0fba-9c72-c2fe-0a8f-0f1b-c431</t>
  </si>
  <si>
    <t>Zespół Szkół w Oporowie</t>
  </si>
  <si>
    <t>2941-0105-d301-8973-c364-3dae-0d19-87c3</t>
  </si>
  <si>
    <t>Budynek po Szkole Podstawowej</t>
  </si>
  <si>
    <t>gm. Nowe Ostrowy</t>
  </si>
  <si>
    <t>b7d1-732d-5ef5-9a56-8c82-9bee-0b4b-53ce</t>
  </si>
  <si>
    <t>Ochotnicza Straż Pożarna</t>
  </si>
  <si>
    <t>662d-3ac9-9355-1b9e-81db-98d8-36bf-5476</t>
  </si>
  <si>
    <t>Urząd Gminy w Nowych Ostrowach</t>
  </si>
  <si>
    <t>b2cd-b8cd-4589-bc94-1241-8e5b-2c1b-a57a</t>
  </si>
  <si>
    <t>Szkoła Podstawowa w Ostrowach</t>
  </si>
  <si>
    <t>5759-f69b-7fd4-627a-666f-e1c8-6a26-050f</t>
  </si>
  <si>
    <t>DPS w Woli Chruścińskiej</t>
  </si>
  <si>
    <t>gm. Łanięta</t>
  </si>
  <si>
    <t>01e0-0447-13d6-d404-bea4-547f-d28a-c1dc</t>
  </si>
  <si>
    <t>Remiza Ochotniczej Straży Pożarnej w Suchodębiu</t>
  </si>
  <si>
    <t>81af-fa8f-cbc1-2355-9f91-4195-bda9-2f38</t>
  </si>
  <si>
    <t>Świetlica wiejska w Łaniętach</t>
  </si>
  <si>
    <t>b77e-1d81-341b-28cb-2edd-7e68-6033-b6bc</t>
  </si>
  <si>
    <t>ZDZ w Warszawie Centrum Kształcenia w Kutnie</t>
  </si>
  <si>
    <t>gm. Kutno</t>
  </si>
  <si>
    <t>3ffb-99a3-7460-4e88-adca-feef-bd12-6600</t>
  </si>
  <si>
    <t xml:space="preserve">Świetlica Wiejska </t>
  </si>
  <si>
    <t>68ea-149c-40c3-18eb-9e73-bd3a-ae42-eb48</t>
  </si>
  <si>
    <t>Katolicka Szkoła Podstawowa SPSK</t>
  </si>
  <si>
    <t>ce8f-93ca-0dd0-e480-0d03-d4ea-0fd3-60d6</t>
  </si>
  <si>
    <t>Budynek po byłej Szkole Podstawowej</t>
  </si>
  <si>
    <t>1a49-03d8-2abc-d6e0-e920-1f7b-0b84-aa7b</t>
  </si>
  <si>
    <t>Zespół Szkół w Gołębiewku</t>
  </si>
  <si>
    <t>a1e3-4cf8-5067-b5bb-a359-55fb-70b0-f357</t>
  </si>
  <si>
    <t>Szkoła Podstawowa we Wroczynach</t>
  </si>
  <si>
    <t>99e7-4c03-fba8-e62e-4c43-a078-d72c-e98f</t>
  </si>
  <si>
    <t>Ośrodek Kultury Gminy Kutno</t>
  </si>
  <si>
    <t>d729-c1c9-6429-6104-e817-e2cd-1331-4055</t>
  </si>
  <si>
    <t>Szkoła Podstawowa w Strzegocinie</t>
  </si>
  <si>
    <t>ebb6-83f7-1bbc-7793-6980-aba7-613d-de43</t>
  </si>
  <si>
    <t>Remiza Ochotniczej Straży Pożarnej</t>
  </si>
  <si>
    <t>gm. Krzyżanów</t>
  </si>
  <si>
    <t>114f-ac6a-be44-09f7-dcaf-0d1e-1961-b79a</t>
  </si>
  <si>
    <t>1ba4-cacf-9153-1e4d-a22c-6b2a-585e-3361</t>
  </si>
  <si>
    <t>ed9b-16f2-020e-441e-430f-d45e-9f58-b408</t>
  </si>
  <si>
    <t>Urząd Gminy</t>
  </si>
  <si>
    <t>9f7d-3617-b766-891c-b000-ab5c-b293-ccaf</t>
  </si>
  <si>
    <t xml:space="preserve">Świetlica wiejska </t>
  </si>
  <si>
    <t>gm. Krośniewice</t>
  </si>
  <si>
    <t>411a-4272-46d4-5cc2-8f04-a143-ae76-37b4</t>
  </si>
  <si>
    <t>Szkoła Podstawowa im. gen. Władysława Andersa w Nowem</t>
  </si>
  <si>
    <t>780a-3560-6828-e545-8320-0d0b-fae2-6bb3</t>
  </si>
  <si>
    <t>Szkoła Podstawowa Fundacji "Elementarz" z Oddziałem Przedszkolnym w Jankowicach</t>
  </si>
  <si>
    <t>aaf2-ad97-60d9-47ee-aaef-73d5-17b2-dc45</t>
  </si>
  <si>
    <t>Katolicka Szkoła Podstawowa z Oddziałami Przedszkolnymi im. św. Jana Pawła II w Zalesiu</t>
  </si>
  <si>
    <t>1733-2295-8656-38ea-6894-ca79-9ddf-fc47</t>
  </si>
  <si>
    <t>Budynek po Liceum Ogólnokształcącym w Krośniewicach</t>
  </si>
  <si>
    <t>894b-e905-241b-469a-c924-1a6d-a529-2fc8</t>
  </si>
  <si>
    <t>Zespół Szkół Nr 1 w Krośniewicach</t>
  </si>
  <si>
    <t>6cb6-25fd-bc7d-e540-5453-f3ca-fade-279d</t>
  </si>
  <si>
    <t>Szkoła Podstawowa Nr 1 w Krośniewicach</t>
  </si>
  <si>
    <t>636c-7ed9-28aa-ed99-1b4c-8637-c650-27cd</t>
  </si>
  <si>
    <t>Świetlica osiedlowa w Krośniewicach</t>
  </si>
  <si>
    <t>a972-2837-a046-f1f1-fbb0-00d5-baff-e205</t>
  </si>
  <si>
    <t>Gminne Centrum Kultury, Sportu i Rekreacji w Krośniewicach Ośrodek Kultury</t>
  </si>
  <si>
    <t>628e-2f4b-22cb-0e93-fb64-622c-1d54-b877</t>
  </si>
  <si>
    <t>Świetlica w Remizie OSP Ostrówki</t>
  </si>
  <si>
    <t>gm. Dąbrowice</t>
  </si>
  <si>
    <t>5982-0c64-b29f-ade8-3ca8-475d-fec7-75f9</t>
  </si>
  <si>
    <t>Świetlica w Remizie OSP Baby</t>
  </si>
  <si>
    <t>3fd7-9229-b872-ed5f-463b-a5b8-3663-9853</t>
  </si>
  <si>
    <t>Świetlica w Remizie OSP Augustopol</t>
  </si>
  <si>
    <t>97cd-772b-48a1-6ec2-45d3-17db-fe13-40ca</t>
  </si>
  <si>
    <t>Zespół Szkół w Dąbrowicach</t>
  </si>
  <si>
    <t>d332-299b-606d-4c73-61b1-2d1a-d904-4387</t>
  </si>
  <si>
    <t>Dom Pomocy Społecznej w Wojszycach</t>
  </si>
  <si>
    <t>gm. Bedlno</t>
  </si>
  <si>
    <t>2bb0-2e61-f498-dde4-248f-ac1e-7bae-337a</t>
  </si>
  <si>
    <t>Dom Pomocy Społecznej w Pniewie</t>
  </si>
  <si>
    <t>ee4b-034b-8b77-2ea2-6bd8-250d-4f17-0080</t>
  </si>
  <si>
    <t>Szkoła Podstawowa im. Kornela Makuszyńskiego w Pniewie</t>
  </si>
  <si>
    <t>42ee-0cdc-66c4-a348-31d2-f5c5-3bb0-c0bf</t>
  </si>
  <si>
    <t>Szkoła Podstawowa im. Marii Konopnickiej w Żeronicach</t>
  </si>
  <si>
    <t>f3a4-cc05-e98a-7e66-e3a0-2809-ac6e-ad7a</t>
  </si>
  <si>
    <t>Szkoła Podstawowa im. Bohaterów Walk nad Bzurą w Szewcach Nadolnych</t>
  </si>
  <si>
    <t>019d-1b50-2865-3ddf-df88-12fd-0457-04fd</t>
  </si>
  <si>
    <t>Szkoła Podstawowa im. 37 Łęczyckiego Pułku Piechoty im. ks. J. Poniatowskiego w Pleckiej Dąbrowie</t>
  </si>
  <si>
    <t>0e92-5776-9aa6-c9cf-05a0-ae08-2fb0-2f3f</t>
  </si>
  <si>
    <t>Gminny Ośrodek Kultury w Bedlnie</t>
  </si>
  <si>
    <t>2dfe-4775-fd3f-d565-89dc-e9ff-5714-67c7</t>
  </si>
  <si>
    <t>"Kutnowski Szpital Samorządowy" Spółka z o.o. NZOZ "Kutnowski Szpital Samorządowy im. dr Antoniego Troczewskiego"</t>
  </si>
  <si>
    <t>m. Kutno</t>
  </si>
  <si>
    <t>ce32-04c5-779a-4a15-d911-138f-39ac-4157</t>
  </si>
  <si>
    <t>Dom Pomocy Społecznej prow. Przez Zgrom. SS Albertynek w Kutnie</t>
  </si>
  <si>
    <t>4277-7946-57a8-ca64-779e-0912-d5be-6efa</t>
  </si>
  <si>
    <t>Dom Pomocy Społecznej w Kutnie</t>
  </si>
  <si>
    <t>00d0-d7b3-d59c-884a-0666-7d63-cb0c-0451</t>
  </si>
  <si>
    <t>e8f2-bc99-ac28-fe90-3600-412e-a4c3-e810</t>
  </si>
  <si>
    <t>Szkoła Podstawowa Nr 9 im. Wł. Jagiełły w Kutnie</t>
  </si>
  <si>
    <t>e5ff-9cef-1fee-f085-1658-c6e4-7c71-a300</t>
  </si>
  <si>
    <t>05ac-1304-9892-f6e6-aa43-6d23-80f9-85c3</t>
  </si>
  <si>
    <t>Przedszkole Miejskie Nr 15 "Bajka" w Kutnie</t>
  </si>
  <si>
    <t>d728-ca74-5078-027e-121e-9cf7-297e-72f4</t>
  </si>
  <si>
    <t>Gimnazjum Nr 1 im. Adama Mickiewicza w Kutnie</t>
  </si>
  <si>
    <t>4d86-ec37-0a82-7cd0-2481-ad96-fd6f-3088</t>
  </si>
  <si>
    <t>Przedszkole Miejskie Nr 8 "Promyczek" w Kutnie</t>
  </si>
  <si>
    <t>74c6-e1d1-3c3d-84ee-54b4-51c4-282c-6185</t>
  </si>
  <si>
    <t>e806-6d92-f646-eadb-0a8c-9113-cb58-92a1</t>
  </si>
  <si>
    <t>Szkoła Podstawowa Nr 6 im. Marii Skłodowskiej-Curie w Kutnie</t>
  </si>
  <si>
    <t>711c-d539-8f21-4f0a-7c61-cc06-d2ac-5091</t>
  </si>
  <si>
    <t>78dc-f460-bd2c-f865-675b-0dbe-f027-5a40</t>
  </si>
  <si>
    <t>P.W. "AUTO-MOTO-KUTNO" E. Z. Kwiatkowscy w Kutnie</t>
  </si>
  <si>
    <t>58f3-b7d9-0029-06fd-39e7-352c-9001-8c74</t>
  </si>
  <si>
    <t>Gimnazjum Nr 3 im. Henryka Sienkiewicza w Kutnie</t>
  </si>
  <si>
    <t>1ff2-8f30-15aa-4f51-a585-b1cb-1b92-fbc2</t>
  </si>
  <si>
    <t>Budynek Parafii pw. Matki Bożej Wspomożenia Wiernych w Kutnie</t>
  </si>
  <si>
    <t>bd7d-43d8-f1c5-1ed6-2729-71f3-2236-f477</t>
  </si>
  <si>
    <t>Szkoła Podstawowa Nr 4 im. Mikołaja Kopernika w Kutnie</t>
  </si>
  <si>
    <t>3a13-c6e7-7a44-9be2-1e93-c12f-2c71-694e</t>
  </si>
  <si>
    <t>Szkoła Podstawowa Nr 1 im. Tadeusza Kościuszki w Kutnie</t>
  </si>
  <si>
    <t>11f0-c88b-3100-db7f-6828-0a55-d23b-1cd6</t>
  </si>
  <si>
    <t>Przedszkole Miejskie Nr 17 "NIEZAPOMINAJKA" w Kutnie</t>
  </si>
  <si>
    <t>baf7-8c81-220e-faf2-606a-6263-665c-7223</t>
  </si>
  <si>
    <t>9522-7be8-f6c9-d497-abf6-0760-a9d3-afab</t>
  </si>
  <si>
    <t>Gimnazjum Nr 2 im. Marszałka Józefa Piłsudskiego w Kutnie</t>
  </si>
  <si>
    <t>93bf-bd7a-eb08-ea89-db6f-3df4-baf8-4e86</t>
  </si>
  <si>
    <t>I Liceum Ogólnokształcące im. Gen. J.H.Dąbrowskiego w Kutnie</t>
  </si>
  <si>
    <t>9afa-4867-1f97-28b1-92e7-de64-4454-340b</t>
  </si>
  <si>
    <t>Zespół Szkół Nr 3 im. Władysława Grabskiego w Kutnie</t>
  </si>
  <si>
    <t>2bab-e71a-94a8-a6f6-9998-4453-d14a-d3ba</t>
  </si>
  <si>
    <t>Świetlica RSM "Pionier" w Kutnie</t>
  </si>
  <si>
    <t>4812-7cee-dfd7-a739-98aa-b837-9587-a58f</t>
  </si>
  <si>
    <t>Zespół Szkół Nr 1 im. St. Staszica w Kutnie</t>
  </si>
  <si>
    <t>3841-20d2-e48f-5133-f052-7451-a4fe-bd23</t>
  </si>
  <si>
    <t>Muzeum Regionalne w Kutnie</t>
  </si>
  <si>
    <t>3eee-c0d5-5fde-81cd-e9c9-5a01-ca93-ca4e</t>
  </si>
  <si>
    <t>Razem KWW Grzegorza Brauna „Szczęść Boże!”</t>
  </si>
  <si>
    <t>Elżbieta Bronisława MITRĘGA</t>
  </si>
  <si>
    <t>Jacek Jan WITCZAK</t>
  </si>
  <si>
    <t>Maria Jolanta MALINOWSKA</t>
  </si>
  <si>
    <t>Bernadeta WALCZAK</t>
  </si>
  <si>
    <t>Mariola DĄBROWSKA</t>
  </si>
  <si>
    <t>Jan KURDYK</t>
  </si>
  <si>
    <t>Beata KOMAREWSKA</t>
  </si>
  <si>
    <t>Bogdan TOMASZEWSKI</t>
  </si>
  <si>
    <t>Łukasz Bogumił PAŃCZAK</t>
  </si>
  <si>
    <t>Piotr Maksymilian BOJSKI</t>
  </si>
  <si>
    <t>Aleksandra Józefa JANICKA</t>
  </si>
  <si>
    <t>Marzena Teresa MARCZAK</t>
  </si>
  <si>
    <t>Krzysztof PIECZEWSKI</t>
  </si>
  <si>
    <t>Ireneusz Kazimierz WIDERSKI</t>
  </si>
  <si>
    <t>Józef KOKOSZKA</t>
  </si>
  <si>
    <t>Marian Józef KOCZUR</t>
  </si>
  <si>
    <t>Wiesław MARCINIAK</t>
  </si>
  <si>
    <t>Marek Zbigniew KAŹMIERCZAK</t>
  </si>
  <si>
    <t>KWW Grzegorza Brauna „Szczęść Boże!”</t>
  </si>
  <si>
    <t>Razem KW Samoobrona</t>
  </si>
  <si>
    <t>Marlena SZYMAŃSKA</t>
  </si>
  <si>
    <t>Piotr Krzysztof PIŁATOWSKI</t>
  </si>
  <si>
    <t>Jarosław Mikołaj WAŚKIEWICZ</t>
  </si>
  <si>
    <t>Robert Ryszard KOPROWSKI</t>
  </si>
  <si>
    <t>Grzegorz Jan BOLIMOWSKI</t>
  </si>
  <si>
    <t>Ewa Helena GOŁĘBIOWSKA</t>
  </si>
  <si>
    <t>Henryk Bogdan WIĘCKOWSKI</t>
  </si>
  <si>
    <t>Jakub WÓJCIK</t>
  </si>
  <si>
    <t>Justyna Bogumiła BORECKA</t>
  </si>
  <si>
    <t>Janusz Ireneusz RATAJCZYK</t>
  </si>
  <si>
    <t>Julita Katarzyna WRÓBEL</t>
  </si>
  <si>
    <t>Kazimierz ZAKRĘTA</t>
  </si>
  <si>
    <t>Lesław Marek KUBIAK</t>
  </si>
  <si>
    <t>Honorata WIEDEŃSKA</t>
  </si>
  <si>
    <t>Czesław Kazimierz GAWLIK</t>
  </si>
  <si>
    <t>Magdalena Maria KUŹNIK</t>
  </si>
  <si>
    <t>Elżbieta Małgorzata ŁOJKO</t>
  </si>
  <si>
    <t>Józef KAŹMIERSKI</t>
  </si>
  <si>
    <t>Jerzy Marek PRZESPOLEWSKI</t>
  </si>
  <si>
    <t>Genowefa Helena MIŁEK</t>
  </si>
  <si>
    <t>Andrzej URBANIAK</t>
  </si>
  <si>
    <t>KW Samoobrona</t>
  </si>
  <si>
    <t>Razem KWW Zbigniewa Stonogi</t>
  </si>
  <si>
    <t>Natalia Maria BĄBRYCH</t>
  </si>
  <si>
    <t>Sebastian JÓREK</t>
  </si>
  <si>
    <t>Magdalena Joanna OCIEPA</t>
  </si>
  <si>
    <t>Żaneta Maria BEDNAREK</t>
  </si>
  <si>
    <t>Katarzyna WAWROWSKA</t>
  </si>
  <si>
    <t>Dominik Mateusz ROBASZEK</t>
  </si>
  <si>
    <t>Sylwia FOLWARCZYK</t>
  </si>
  <si>
    <t>Karolina Paulina PACZKOWSKA</t>
  </si>
  <si>
    <t>Kamil SIATKOWSKI</t>
  </si>
  <si>
    <t>Katarzyna Marta SZYMAŃSKA</t>
  </si>
  <si>
    <t>Robert Romuald WAWROWSKI</t>
  </si>
  <si>
    <t>Sylwia Magdalena KNOPIK</t>
  </si>
  <si>
    <t>Adam Krzysztof MATUSZCZYK</t>
  </si>
  <si>
    <t>Ewa Marianna BEDNAREK</t>
  </si>
  <si>
    <t>Michał DOMAGALSKI</t>
  </si>
  <si>
    <t>Krzysztof MATUSZCZAK</t>
  </si>
  <si>
    <t>Mateusz Artur WAWROWSKI</t>
  </si>
  <si>
    <t>Marcin KIESZKOWSKI</t>
  </si>
  <si>
    <t>Tomasz Edmund ŻÓŁTOWSKI</t>
  </si>
  <si>
    <t>Bartosz BĄBRYCH</t>
  </si>
  <si>
    <t>KWW Zbigniewa Stonogi</t>
  </si>
  <si>
    <t>Razem KW Nowoczesna Ryszarda Petru</t>
  </si>
  <si>
    <t>Tomasz GÓRCZYŃSKI</t>
  </si>
  <si>
    <t>Piotr Rafał KOPROWSKI</t>
  </si>
  <si>
    <t>Damian LAŚKIEWICZ</t>
  </si>
  <si>
    <t>Grażyna Urszula WELC</t>
  </si>
  <si>
    <t>Marcin Łukasz MUSKAŁA</t>
  </si>
  <si>
    <t>Izabela LUBCZYŃSKA</t>
  </si>
  <si>
    <t>Piotr Jakub STANIOSZ</t>
  </si>
  <si>
    <t>Aneta Elżbieta MOSZCZYŃSKA</t>
  </si>
  <si>
    <t>Jarosław BUDA</t>
  </si>
  <si>
    <t>Beata DUDKIEWICZ</t>
  </si>
  <si>
    <t>Rafał OGRODOWCZYK</t>
  </si>
  <si>
    <t>Justyna Anna BŁAŻEJEWICZ</t>
  </si>
  <si>
    <t>Adrian Dariusz LISIAK</t>
  </si>
  <si>
    <t>Izabela WALASZCZYK-GROSS</t>
  </si>
  <si>
    <t>Marian LEMAŃSKI</t>
  </si>
  <si>
    <t>Iwona Elżbieta LEWANDOWSKA</t>
  </si>
  <si>
    <t>Marcin Miłosz SIERADZKI</t>
  </si>
  <si>
    <t>Tomasz BIAŁOBŁOCKI</t>
  </si>
  <si>
    <t>Adam Olgierd ROGALA-LEWICKI</t>
  </si>
  <si>
    <t>KW Nowoczesna Ryszarda Petru</t>
  </si>
  <si>
    <t>Razem KWW „Kukiz'15”</t>
  </si>
  <si>
    <t>Jolanta MITKA</t>
  </si>
  <si>
    <t>Tomasz Andrzej KAMIŃSKI</t>
  </si>
  <si>
    <t>Teresa SŁUBIK</t>
  </si>
  <si>
    <t>Bartosz Zbigniew SNELEWSKI</t>
  </si>
  <si>
    <t>Anita Dorota MAŁGORZEWICZ</t>
  </si>
  <si>
    <t>Marzena Edyta BIELECKA</t>
  </si>
  <si>
    <t>Piotr Krzysztof KLIMCZAK</t>
  </si>
  <si>
    <t>Milena Barbara SZCZĘSNA</t>
  </si>
  <si>
    <t>Dariusz Wojciech JAKÓBEK</t>
  </si>
  <si>
    <t>Marcin Bogdan ŻYWICA</t>
  </si>
  <si>
    <t>Patrycjusz Jan GŁADKI</t>
  </si>
  <si>
    <t>Julita Jadwiga MARCINIAK-SPALENIAK</t>
  </si>
  <si>
    <t>Radosław Tomasz KIJAK</t>
  </si>
  <si>
    <t>Ryszard Marian TKACZ</t>
  </si>
  <si>
    <t>Paweł Zbigniew OLCZAK</t>
  </si>
  <si>
    <t>Tomasz Piotr RZYMKOWSKI</t>
  </si>
  <si>
    <t>KWW „Kukiz'15”</t>
  </si>
  <si>
    <t>Razem KKW Zjednoczona Lewica SLD+TR+PPS+UP+Zieloni</t>
  </si>
  <si>
    <t>Marek Józef GRYGLEWSKI</t>
  </si>
  <si>
    <t>Agnieszka Katarzyna REPCZAŃSKA</t>
  </si>
  <si>
    <t>Łukasz Kamil GOŁUSZKO</t>
  </si>
  <si>
    <t>Janusz PAWLAK</t>
  </si>
  <si>
    <t>Bogumiła Elżbieta LEWANDOWSKA</t>
  </si>
  <si>
    <t>Mirosław Andrzej RUDOWSKI</t>
  </si>
  <si>
    <t>Agnieszka PŁUCIENNIK</t>
  </si>
  <si>
    <t>Anna Jolanta CHROSTEK</t>
  </si>
  <si>
    <t>Marcin BIRLET</t>
  </si>
  <si>
    <t>Małgorzata Stanisława MOSIŃSKA</t>
  </si>
  <si>
    <t>Olga JĘDRYSIAK-URBAŃSKA</t>
  </si>
  <si>
    <t>Damian ROSIAK</t>
  </si>
  <si>
    <t>Grażyna KRZESIŃSKA</t>
  </si>
  <si>
    <t>Anna DIDOWICZ</t>
  </si>
  <si>
    <t>Maria Nina PRZYTULSKA</t>
  </si>
  <si>
    <t>Henryk Tomasz OCIEPA</t>
  </si>
  <si>
    <t>Bogusław Bernard FOKS</t>
  </si>
  <si>
    <t>Kinga Magdalena SOLECKA</t>
  </si>
  <si>
    <t>Marcin KARPIŃSKI</t>
  </si>
  <si>
    <t>Zbigniew Stanisław KRASIŃSKI</t>
  </si>
  <si>
    <t>Mariola Ewa HERNAS</t>
  </si>
  <si>
    <t>Marek Jan SZEWCZYK</t>
  </si>
  <si>
    <t>Cezary Roman OLEJNICZAK</t>
  </si>
  <si>
    <t>KKW Zjednoczona Lewica SLD+TR+PPS+UP+Zieloni</t>
  </si>
  <si>
    <t>Razem Komitet Wyborczy PSL</t>
  </si>
  <si>
    <t>Piotr Paweł SĘCZKOWSKI</t>
  </si>
  <si>
    <t>Jolanta ZIĘBA-GZIK</t>
  </si>
  <si>
    <t>Jarosław KLIMAS</t>
  </si>
  <si>
    <t>Dariusz SZYSZKA</t>
  </si>
  <si>
    <t>Iwona Anna OBIEDZIŃSKA</t>
  </si>
  <si>
    <t>Marek Jan KRAWCZYK</t>
  </si>
  <si>
    <t>Małgorzata Anna KANIA</t>
  </si>
  <si>
    <t>Andrzej DANIŁOWICZ</t>
  </si>
  <si>
    <t>Marta GAJEWSKA</t>
  </si>
  <si>
    <t>Zofia Henryka ROGOWSKA-TYLMAN</t>
  </si>
  <si>
    <t>Małgorzata GABRYELCZAK</t>
  </si>
  <si>
    <t>Lidia Małgorzata ELERT</t>
  </si>
  <si>
    <t>Justyna Magdalena JASIŃSKA</t>
  </si>
  <si>
    <t>Artur Jerzy ŁAWNICZAK</t>
  </si>
  <si>
    <t>Zbigniew Marek STASIAK</t>
  </si>
  <si>
    <t>Sławomierz Kazimierz JANISZEWSKI</t>
  </si>
  <si>
    <t>Tadeusz Jerzy ŚLUSAREK</t>
  </si>
  <si>
    <t>Andrzej Franciszek CHOWIS</t>
  </si>
  <si>
    <t>Marek KAPICA</t>
  </si>
  <si>
    <t>Andrzej Robert GÓRCZYŃSKI</t>
  </si>
  <si>
    <t>Michał Tomasz PACHOLSKI</t>
  </si>
  <si>
    <t>Cezary Zbigniew GABRYJĄCZYK</t>
  </si>
  <si>
    <t>Elżbieta Renata NAWROCKA</t>
  </si>
  <si>
    <t>Paweł Jan BEJDA</t>
  </si>
  <si>
    <t>Komitet Wyborczy PSL</t>
  </si>
  <si>
    <t>Razem KW KORWiN</t>
  </si>
  <si>
    <t>Zbigniew Zenon OSIEWAŁA</t>
  </si>
  <si>
    <t>Artur Piotr MARCZAK</t>
  </si>
  <si>
    <t>Magdalena Dorota BEDNAREK</t>
  </si>
  <si>
    <t>Angelika Anna JURCZAK</t>
  </si>
  <si>
    <t>Wojciech NOWOJEWSKI</t>
  </si>
  <si>
    <t>Julia GAMALCZYK</t>
  </si>
  <si>
    <t>Aleksandra Ewa STOS</t>
  </si>
  <si>
    <t>Mateusz Rafał BOROWSKI</t>
  </si>
  <si>
    <t>Michał Jan JABŁOŃSKI</t>
  </si>
  <si>
    <t>Magdalena STEFAŃSKA</t>
  </si>
  <si>
    <t>Żaneta Anna NOCHOWICZ</t>
  </si>
  <si>
    <t>Bartłomiej Krzysztof PIASKOWSKI</t>
  </si>
  <si>
    <t>Robert Tomasz JABŁOŃSKI</t>
  </si>
  <si>
    <t>Łukasz Stanisław RUSZKOWSKI</t>
  </si>
  <si>
    <t>Piotr SZOSZKIEWICZ</t>
  </si>
  <si>
    <t>Adam Jan WOLNIEWICZ</t>
  </si>
  <si>
    <t>Marta Daria BOCZKOWSKA-LESIAK</t>
  </si>
  <si>
    <t>Katarzyna Krystyna WŁODARCZYK</t>
  </si>
  <si>
    <t>Łukasz Artur OŻADOWICZ</t>
  </si>
  <si>
    <t>Mariusz KACPEROWSKI</t>
  </si>
  <si>
    <t>Krystian WANDACHOWICZ</t>
  </si>
  <si>
    <t>Bolesław EJSMONT</t>
  </si>
  <si>
    <t>Magdalena GAPIŃSKA</t>
  </si>
  <si>
    <t>Waldemar Arkadiusz UTECHT</t>
  </si>
  <si>
    <t>KW KORWiN</t>
  </si>
  <si>
    <t>Razem KW Razem</t>
  </si>
  <si>
    <t>Ewelina Małgorzata WÓJCIKOWSKA</t>
  </si>
  <si>
    <t>Hubert KORCZYC</t>
  </si>
  <si>
    <t>Katarzyna Anna WIECZOREK</t>
  </si>
  <si>
    <t>Karol MAŚLANKA</t>
  </si>
  <si>
    <t>Olga Edyta ŻUKOWICZ</t>
  </si>
  <si>
    <t>Krzysztof Adam LITWINOWICZ</t>
  </si>
  <si>
    <t>Aleksandra Magdalena SONTOWSKA</t>
  </si>
  <si>
    <t>Sylwester GŁOWACKI</t>
  </si>
  <si>
    <t>Zuzanna WOYDA</t>
  </si>
  <si>
    <t>Przemysław Sebastian DOBROWOLSKI</t>
  </si>
  <si>
    <t>Justyna GOLISZEWSKA</t>
  </si>
  <si>
    <t>Jakub Przemysław KLIMCZAK</t>
  </si>
  <si>
    <t>Marta Magdalena KROMKOWSKA</t>
  </si>
  <si>
    <t>Mateusz Piotr MIRYS</t>
  </si>
  <si>
    <t>KW Razem</t>
  </si>
  <si>
    <t>Razem KW Platforma Obywatelska RP</t>
  </si>
  <si>
    <t>Artur Jerzy DUNIN</t>
  </si>
  <si>
    <t>Justyna Krystyna PAŁKA</t>
  </si>
  <si>
    <t>Monika Katarzyna PAWLAK-SZPOTAN</t>
  </si>
  <si>
    <t>Robert Jan MAJCZYK</t>
  </si>
  <si>
    <t>Bogusława BEREŻEWSKA</t>
  </si>
  <si>
    <t>Bogusława KOŁODZIEJCZAK</t>
  </si>
  <si>
    <t>Ewa Antonina BAUMANN</t>
  </si>
  <si>
    <t>Sławomira MARCZAK</t>
  </si>
  <si>
    <t>Ada HEICHMAN</t>
  </si>
  <si>
    <t>Paweł URBANIAK</t>
  </si>
  <si>
    <t>Edyta Grażyna STRUMIAN</t>
  </si>
  <si>
    <t>Arkadiusz JAKSA</t>
  </si>
  <si>
    <t>Paweł Maciej KULESZA</t>
  </si>
  <si>
    <t>Tomasz Piotr BORGUL</t>
  </si>
  <si>
    <t>Marek KRAWCZYK</t>
  </si>
  <si>
    <t>Bartłomiej BARTOS</t>
  </si>
  <si>
    <t>Piotr Lucjan MAJER</t>
  </si>
  <si>
    <t>Marcel Jakub JAROSŁAWSKI</t>
  </si>
  <si>
    <t>Kamil SOBOL</t>
  </si>
  <si>
    <t>Iwona Barbara SZKOPIŃSKA</t>
  </si>
  <si>
    <t>Jacek SIKORA</t>
  </si>
  <si>
    <t>Witold Heronim STĘPIEŃ</t>
  </si>
  <si>
    <t>Agnieszka Małgorzata HANAJCZYK</t>
  </si>
  <si>
    <t>Cezary Józef TOMCZYK</t>
  </si>
  <si>
    <t>KW Platforma Obywatelska RP</t>
  </si>
  <si>
    <t>Razem KW Prawo i Sprawiedliwość</t>
  </si>
  <si>
    <t>Michał Bazyli KRZAK</t>
  </si>
  <si>
    <t>Ewa Eugenia SZCZEPAŃCZYK</t>
  </si>
  <si>
    <t>Joanna Aneta KOCHAŃSKA</t>
  </si>
  <si>
    <t>Elżbieta HENKE</t>
  </si>
  <si>
    <t>Piotr Andrzej ZALEWSKI</t>
  </si>
  <si>
    <t>Marek DRABIK</t>
  </si>
  <si>
    <t>Sylwia Marianna WRZAŁA</t>
  </si>
  <si>
    <t>Marek Paweł ZNYK</t>
  </si>
  <si>
    <t>Sylwia PRAŻNOWSKA</t>
  </si>
  <si>
    <t>Konrad KŁOPOTOWSKI</t>
  </si>
  <si>
    <t>Anna Elżbieta DYRGOŃ-BIAŁOWĄS</t>
  </si>
  <si>
    <t>Andrzej Henryk ŚNIEGULA</t>
  </si>
  <si>
    <t>Katarzyna PAPROTA</t>
  </si>
  <si>
    <t>Paweł Piotr RYCHLIK</t>
  </si>
  <si>
    <t>Wieńczysław Jerzy KAŹMIERCZAK</t>
  </si>
  <si>
    <t>Jolanta Krystyna ŚMIAŁEK</t>
  </si>
  <si>
    <t>Łukasz Adrian RZEPECKI</t>
  </si>
  <si>
    <t>Krzysztof CIEBIADA</t>
  </si>
  <si>
    <t>Piotr Stanisław POLAK</t>
  </si>
  <si>
    <t>Marek MATUSZEWSKI</t>
  </si>
  <si>
    <t>Tadeusz Jacek WOŹNIAK</t>
  </si>
  <si>
    <t>Beata Anna MATEUSIAK-PIELUCHA</t>
  </si>
  <si>
    <t>Grzegorz Zenon SCHREIBER</t>
  </si>
  <si>
    <t>Witold Jan WASZCZYKOWSKI</t>
  </si>
  <si>
    <t>KW Prawo i Sprawiedliwość</t>
  </si>
  <si>
    <t>Sejm - Liczba głosów ważnych oddanych łącznie na wszystkie listy kandydatów</t>
  </si>
  <si>
    <t>Sejm - w tym z powodu postawienia znaku X wyłącznie obok nazwiska kandydata z listy, której rejestracja została unieważniona</t>
  </si>
  <si>
    <t>Sejm - b w tym z powodu niepostawienia znaku X obok nazwiska żadnego kandydataz którejkolwiek z list</t>
  </si>
  <si>
    <t>Sejm - w tym z powodu postawienia znaku X obok nazwiska dwóch lub większej liczby kandydatów z różnych list</t>
  </si>
  <si>
    <t>Sejm - Liczba głosów nieważnych</t>
  </si>
  <si>
    <t>Sejm - Liczba kart ważnych</t>
  </si>
  <si>
    <t>Sejm - Liczba kart nieważnych</t>
  </si>
  <si>
    <t>Sejm - w tym liczba kart wyjętych z kopert</t>
  </si>
  <si>
    <t>Sejm - Liczba kart wyjętych z urny</t>
  </si>
  <si>
    <t>Sejm - Liczba kopert na kartę do głosowania wrzuconych do urny</t>
  </si>
  <si>
    <t>Sejm - w których znajdowała się niezaklejona koperta</t>
  </si>
  <si>
    <t>Sejm - w których nie było koperty na karty do głosowania</t>
  </si>
  <si>
    <t>Sejm - w których oświadczenie nie było podpisane</t>
  </si>
  <si>
    <t>Sejm - w których nie było oświadczenia</t>
  </si>
  <si>
    <t>Sejm - Liczba otrzymanych kopert zwrotnych</t>
  </si>
  <si>
    <t>Sejm - Liczba wyborców, którym wysłano pakiety wyborcze</t>
  </si>
  <si>
    <t>Sejm - Liczba wyborców głosujących na podstawie zaświadczenia</t>
  </si>
  <si>
    <t>Sejm - Liczba wyborców głosujących przez pełnomocnika</t>
  </si>
  <si>
    <t>Sejm - Liczba wyborców, którym wydano karty do głosowania</t>
  </si>
  <si>
    <t>Sejm - Nie wykorzystano kart do głosowania</t>
  </si>
  <si>
    <t>Sejm - Komisja otrzymała kart do głosowania</t>
  </si>
  <si>
    <t>Sejm - Liczba wyborców uprawnionych do głosowania</t>
  </si>
  <si>
    <t>Numer obwodu</t>
  </si>
  <si>
    <t>Nazwa komisji</t>
  </si>
  <si>
    <t>TERYT gminy</t>
  </si>
  <si>
    <t>Gmina</t>
  </si>
  <si>
    <t>Symbol kontrolny</t>
  </si>
</sst>
</file>

<file path=xl/styles.xml><?xml version="1.0" encoding="utf-8"?>
<styleSheet xmlns="http://schemas.openxmlformats.org/spreadsheetml/2006/main">
  <fonts count="1">
    <font>
      <sz val="11"/>
      <color theme="1"/>
      <name val="Times New Roman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P803"/>
  <sheetViews>
    <sheetView tabSelected="1" workbookViewId="0"/>
  </sheetViews>
  <sheetFormatPr defaultRowHeight="15"/>
  <sheetData>
    <row r="1" spans="1:276">
      <c r="A1" t="s">
        <v>1870</v>
      </c>
      <c r="B1" t="s">
        <v>1869</v>
      </c>
      <c r="C1" t="s">
        <v>1868</v>
      </c>
      <c r="D1" t="s">
        <v>1867</v>
      </c>
      <c r="E1" t="s">
        <v>1866</v>
      </c>
      <c r="F1" t="s">
        <v>1865</v>
      </c>
      <c r="G1" t="s">
        <v>1864</v>
      </c>
      <c r="H1" t="s">
        <v>1863</v>
      </c>
      <c r="I1" t="s">
        <v>1862</v>
      </c>
      <c r="J1" t="s">
        <v>1861</v>
      </c>
      <c r="K1" t="s">
        <v>1860</v>
      </c>
      <c r="L1" t="s">
        <v>1859</v>
      </c>
      <c r="M1" t="s">
        <v>1858</v>
      </c>
      <c r="N1" t="s">
        <v>1857</v>
      </c>
      <c r="O1" t="s">
        <v>1856</v>
      </c>
      <c r="P1" t="s">
        <v>1855</v>
      </c>
      <c r="Q1" t="s">
        <v>1854</v>
      </c>
      <c r="R1" t="s">
        <v>1853</v>
      </c>
      <c r="S1" t="s">
        <v>1852</v>
      </c>
      <c r="T1" t="s">
        <v>1851</v>
      </c>
      <c r="U1" t="s">
        <v>1850</v>
      </c>
      <c r="V1" t="s">
        <v>1849</v>
      </c>
      <c r="W1" t="s">
        <v>1848</v>
      </c>
      <c r="X1" t="s">
        <v>1847</v>
      </c>
      <c r="Y1" t="s">
        <v>1846</v>
      </c>
      <c r="Z1" t="s">
        <v>1845</v>
      </c>
      <c r="AA1" t="s">
        <v>1844</v>
      </c>
      <c r="AB1" t="s">
        <v>1843</v>
      </c>
      <c r="AC1" t="s">
        <v>1842</v>
      </c>
      <c r="AD1" t="s">
        <v>1841</v>
      </c>
      <c r="AE1" t="s">
        <v>1840</v>
      </c>
      <c r="AF1" t="s">
        <v>1839</v>
      </c>
      <c r="AG1" t="s">
        <v>1838</v>
      </c>
      <c r="AH1" t="s">
        <v>1837</v>
      </c>
      <c r="AI1" t="s">
        <v>1836</v>
      </c>
      <c r="AJ1" t="s">
        <v>1835</v>
      </c>
      <c r="AK1" t="s">
        <v>1834</v>
      </c>
      <c r="AL1" t="s">
        <v>1833</v>
      </c>
      <c r="AM1" t="s">
        <v>1832</v>
      </c>
      <c r="AN1" t="s">
        <v>1831</v>
      </c>
      <c r="AO1" t="s">
        <v>1830</v>
      </c>
      <c r="AP1" t="s">
        <v>1829</v>
      </c>
      <c r="AQ1" t="s">
        <v>1828</v>
      </c>
      <c r="AR1" t="s">
        <v>1827</v>
      </c>
      <c r="AS1" t="s">
        <v>1826</v>
      </c>
      <c r="AT1" t="s">
        <v>1825</v>
      </c>
      <c r="AU1" t="s">
        <v>1824</v>
      </c>
      <c r="AV1" t="s">
        <v>1823</v>
      </c>
      <c r="AW1" t="s">
        <v>1822</v>
      </c>
      <c r="AX1" t="s">
        <v>1821</v>
      </c>
      <c r="AY1" t="s">
        <v>1820</v>
      </c>
      <c r="AZ1" t="s">
        <v>1819</v>
      </c>
      <c r="BA1" t="s">
        <v>1818</v>
      </c>
      <c r="BB1" t="s">
        <v>1817</v>
      </c>
      <c r="BC1" t="s">
        <v>1816</v>
      </c>
      <c r="BD1" t="s">
        <v>1815</v>
      </c>
      <c r="BE1" t="s">
        <v>1814</v>
      </c>
      <c r="BF1" t="s">
        <v>1813</v>
      </c>
      <c r="BG1" t="s">
        <v>1812</v>
      </c>
      <c r="BH1" t="s">
        <v>1811</v>
      </c>
      <c r="BI1" t="s">
        <v>1810</v>
      </c>
      <c r="BJ1" t="s">
        <v>1809</v>
      </c>
      <c r="BK1" t="s">
        <v>1808</v>
      </c>
      <c r="BL1" t="s">
        <v>1807</v>
      </c>
      <c r="BM1" t="s">
        <v>1806</v>
      </c>
      <c r="BN1" t="s">
        <v>1805</v>
      </c>
      <c r="BO1" t="s">
        <v>1804</v>
      </c>
      <c r="BP1" t="s">
        <v>1803</v>
      </c>
      <c r="BQ1" t="s">
        <v>1802</v>
      </c>
      <c r="BR1" t="s">
        <v>1801</v>
      </c>
      <c r="BS1" t="s">
        <v>1800</v>
      </c>
      <c r="BT1" t="s">
        <v>1799</v>
      </c>
      <c r="BU1" t="s">
        <v>1798</v>
      </c>
      <c r="BV1" t="s">
        <v>1797</v>
      </c>
      <c r="BW1" t="s">
        <v>1796</v>
      </c>
      <c r="BX1" t="s">
        <v>1795</v>
      </c>
      <c r="BY1" t="s">
        <v>1794</v>
      </c>
      <c r="BZ1" t="s">
        <v>1793</v>
      </c>
      <c r="CA1" t="s">
        <v>1792</v>
      </c>
      <c r="CB1" t="s">
        <v>1791</v>
      </c>
      <c r="CC1" t="s">
        <v>1790</v>
      </c>
      <c r="CD1" t="s">
        <v>1789</v>
      </c>
      <c r="CE1" t="s">
        <v>1788</v>
      </c>
      <c r="CF1" t="s">
        <v>1787</v>
      </c>
      <c r="CG1" t="s">
        <v>1786</v>
      </c>
      <c r="CH1" t="s">
        <v>1785</v>
      </c>
      <c r="CI1" t="s">
        <v>1784</v>
      </c>
      <c r="CJ1" t="s">
        <v>1783</v>
      </c>
      <c r="CK1" t="s">
        <v>1782</v>
      </c>
      <c r="CL1" t="s">
        <v>1781</v>
      </c>
      <c r="CM1" t="s">
        <v>1780</v>
      </c>
      <c r="CN1" t="s">
        <v>1779</v>
      </c>
      <c r="CO1" t="s">
        <v>1778</v>
      </c>
      <c r="CP1" t="s">
        <v>1777</v>
      </c>
      <c r="CQ1" t="s">
        <v>1776</v>
      </c>
      <c r="CR1" t="s">
        <v>1775</v>
      </c>
      <c r="CS1" t="s">
        <v>1774</v>
      </c>
      <c r="CT1" t="s">
        <v>1773</v>
      </c>
      <c r="CU1" t="s">
        <v>1772</v>
      </c>
      <c r="CV1" t="s">
        <v>1771</v>
      </c>
      <c r="CW1" t="s">
        <v>1770</v>
      </c>
      <c r="CX1" t="s">
        <v>1769</v>
      </c>
      <c r="CY1" t="s">
        <v>1768</v>
      </c>
      <c r="CZ1" t="s">
        <v>1767</v>
      </c>
      <c r="DA1" t="s">
        <v>1766</v>
      </c>
      <c r="DB1" t="s">
        <v>1765</v>
      </c>
      <c r="DC1" t="s">
        <v>1764</v>
      </c>
      <c r="DD1" t="s">
        <v>1763</v>
      </c>
      <c r="DE1" t="s">
        <v>1762</v>
      </c>
      <c r="DF1" t="s">
        <v>1761</v>
      </c>
      <c r="DG1" t="s">
        <v>1760</v>
      </c>
      <c r="DH1" t="s">
        <v>1759</v>
      </c>
      <c r="DI1" t="s">
        <v>1758</v>
      </c>
      <c r="DJ1" t="s">
        <v>1757</v>
      </c>
      <c r="DK1" t="s">
        <v>1756</v>
      </c>
      <c r="DL1" t="s">
        <v>1755</v>
      </c>
      <c r="DM1" t="s">
        <v>1754</v>
      </c>
      <c r="DN1" t="s">
        <v>1753</v>
      </c>
      <c r="DO1" t="s">
        <v>1752</v>
      </c>
      <c r="DP1" t="s">
        <v>1751</v>
      </c>
      <c r="DQ1" t="s">
        <v>1750</v>
      </c>
      <c r="DR1" t="s">
        <v>1749</v>
      </c>
      <c r="DS1" t="s">
        <v>1748</v>
      </c>
      <c r="DT1" t="s">
        <v>1747</v>
      </c>
      <c r="DU1" t="s">
        <v>1746</v>
      </c>
      <c r="DV1" t="s">
        <v>1745</v>
      </c>
      <c r="DW1" t="s">
        <v>1744</v>
      </c>
      <c r="DX1" t="s">
        <v>1743</v>
      </c>
      <c r="DY1" t="s">
        <v>1742</v>
      </c>
      <c r="DZ1" t="s">
        <v>1741</v>
      </c>
      <c r="EA1" t="s">
        <v>1740</v>
      </c>
      <c r="EB1" t="s">
        <v>1739</v>
      </c>
      <c r="EC1" t="s">
        <v>1738</v>
      </c>
      <c r="ED1" t="s">
        <v>1737</v>
      </c>
      <c r="EE1" t="s">
        <v>1736</v>
      </c>
      <c r="EF1" t="s">
        <v>1735</v>
      </c>
      <c r="EG1" t="s">
        <v>1734</v>
      </c>
      <c r="EH1" t="s">
        <v>1733</v>
      </c>
      <c r="EI1" t="s">
        <v>1732</v>
      </c>
      <c r="EJ1" t="s">
        <v>1731</v>
      </c>
      <c r="EK1" t="s">
        <v>1730</v>
      </c>
      <c r="EL1" t="s">
        <v>1729</v>
      </c>
      <c r="EM1" t="s">
        <v>1728</v>
      </c>
      <c r="EN1" t="s">
        <v>1727</v>
      </c>
      <c r="EO1" t="s">
        <v>1726</v>
      </c>
      <c r="EP1" t="s">
        <v>1725</v>
      </c>
      <c r="EQ1" t="s">
        <v>1724</v>
      </c>
      <c r="ER1" t="s">
        <v>1723</v>
      </c>
      <c r="ES1" t="s">
        <v>1722</v>
      </c>
      <c r="ET1" t="s">
        <v>1721</v>
      </c>
      <c r="EU1" t="s">
        <v>1720</v>
      </c>
      <c r="EV1" t="s">
        <v>1719</v>
      </c>
      <c r="EW1" t="s">
        <v>1718</v>
      </c>
      <c r="EX1" t="s">
        <v>1717</v>
      </c>
      <c r="EY1" t="s">
        <v>1716</v>
      </c>
      <c r="EZ1" t="s">
        <v>1715</v>
      </c>
      <c r="FA1" t="s">
        <v>1714</v>
      </c>
      <c r="FB1" t="s">
        <v>1713</v>
      </c>
      <c r="FC1" t="s">
        <v>1712</v>
      </c>
      <c r="FD1" t="s">
        <v>1711</v>
      </c>
      <c r="FE1" t="s">
        <v>1710</v>
      </c>
      <c r="FF1" t="s">
        <v>1709</v>
      </c>
      <c r="FG1" t="s">
        <v>1708</v>
      </c>
      <c r="FH1" t="s">
        <v>1707</v>
      </c>
      <c r="FI1" t="s">
        <v>1706</v>
      </c>
      <c r="FJ1" t="s">
        <v>1705</v>
      </c>
      <c r="FK1" t="s">
        <v>1704</v>
      </c>
      <c r="FL1" t="s">
        <v>1703</v>
      </c>
      <c r="FM1" t="s">
        <v>1702</v>
      </c>
      <c r="FN1" t="s">
        <v>1701</v>
      </c>
      <c r="FO1" t="s">
        <v>1700</v>
      </c>
      <c r="FP1" t="s">
        <v>1699</v>
      </c>
      <c r="FQ1" t="s">
        <v>1698</v>
      </c>
      <c r="FR1" t="s">
        <v>1697</v>
      </c>
      <c r="FS1" t="s">
        <v>1696</v>
      </c>
      <c r="FT1" t="s">
        <v>1695</v>
      </c>
      <c r="FU1" t="s">
        <v>1694</v>
      </c>
      <c r="FV1" t="s">
        <v>1693</v>
      </c>
      <c r="FW1" t="s">
        <v>1692</v>
      </c>
      <c r="FX1" t="s">
        <v>1691</v>
      </c>
      <c r="FY1" t="s">
        <v>1690</v>
      </c>
      <c r="FZ1" t="s">
        <v>1689</v>
      </c>
      <c r="GA1" t="s">
        <v>1688</v>
      </c>
      <c r="GB1" t="s">
        <v>1687</v>
      </c>
      <c r="GC1" t="s">
        <v>1686</v>
      </c>
      <c r="GD1" t="s">
        <v>1685</v>
      </c>
      <c r="GE1" t="s">
        <v>1684</v>
      </c>
      <c r="GF1" t="s">
        <v>1683</v>
      </c>
      <c r="GG1" t="s">
        <v>1682</v>
      </c>
      <c r="GH1" t="s">
        <v>1681</v>
      </c>
      <c r="GI1" t="s">
        <v>1680</v>
      </c>
      <c r="GJ1" t="s">
        <v>1679</v>
      </c>
      <c r="GK1" t="s">
        <v>1678</v>
      </c>
      <c r="GL1" t="s">
        <v>1677</v>
      </c>
      <c r="GM1" t="s">
        <v>1676</v>
      </c>
      <c r="GN1" t="s">
        <v>1675</v>
      </c>
      <c r="GO1" t="s">
        <v>1674</v>
      </c>
      <c r="GP1" t="s">
        <v>1673</v>
      </c>
      <c r="GQ1" t="s">
        <v>1672</v>
      </c>
      <c r="GR1" t="s">
        <v>1671</v>
      </c>
      <c r="GS1" t="s">
        <v>1670</v>
      </c>
      <c r="GT1" t="s">
        <v>1669</v>
      </c>
      <c r="GU1" t="s">
        <v>1668</v>
      </c>
      <c r="GV1" t="s">
        <v>1667</v>
      </c>
      <c r="GW1" t="s">
        <v>1666</v>
      </c>
      <c r="GX1" t="s">
        <v>1665</v>
      </c>
      <c r="GY1" t="s">
        <v>1664</v>
      </c>
      <c r="GZ1" t="s">
        <v>1663</v>
      </c>
      <c r="HA1" t="s">
        <v>1662</v>
      </c>
      <c r="HB1" t="s">
        <v>1661</v>
      </c>
      <c r="HC1" t="s">
        <v>1660</v>
      </c>
      <c r="HD1" t="s">
        <v>1659</v>
      </c>
      <c r="HE1" t="s">
        <v>1658</v>
      </c>
      <c r="HF1" t="s">
        <v>1657</v>
      </c>
      <c r="HG1" t="s">
        <v>1656</v>
      </c>
      <c r="HH1" t="s">
        <v>1655</v>
      </c>
      <c r="HI1" t="s">
        <v>1654</v>
      </c>
      <c r="HJ1" t="s">
        <v>1653</v>
      </c>
      <c r="HK1" t="s">
        <v>1652</v>
      </c>
      <c r="HL1" t="s">
        <v>1651</v>
      </c>
      <c r="HM1" t="s">
        <v>1650</v>
      </c>
      <c r="HN1" t="s">
        <v>1649</v>
      </c>
      <c r="HO1" t="s">
        <v>1648</v>
      </c>
      <c r="HP1" t="s">
        <v>1647</v>
      </c>
      <c r="HQ1" t="s">
        <v>1646</v>
      </c>
      <c r="HR1" t="s">
        <v>1645</v>
      </c>
      <c r="HS1" t="s">
        <v>1644</v>
      </c>
      <c r="HT1" t="s">
        <v>1643</v>
      </c>
      <c r="HU1" t="s">
        <v>1642</v>
      </c>
      <c r="HV1" t="s">
        <v>1641</v>
      </c>
      <c r="HW1" t="s">
        <v>1640</v>
      </c>
      <c r="HX1" t="s">
        <v>1639</v>
      </c>
      <c r="HY1" t="s">
        <v>1638</v>
      </c>
      <c r="HZ1" t="s">
        <v>1637</v>
      </c>
      <c r="IA1" t="s">
        <v>1636</v>
      </c>
      <c r="IB1" t="s">
        <v>1635</v>
      </c>
      <c r="IC1" t="s">
        <v>1634</v>
      </c>
      <c r="ID1" t="s">
        <v>1633</v>
      </c>
      <c r="IE1" t="s">
        <v>1632</v>
      </c>
      <c r="IF1" t="s">
        <v>1631</v>
      </c>
      <c r="IG1" t="s">
        <v>1630</v>
      </c>
      <c r="IH1" t="s">
        <v>1629</v>
      </c>
      <c r="II1" t="s">
        <v>1628</v>
      </c>
      <c r="IJ1" t="s">
        <v>1627</v>
      </c>
      <c r="IK1" t="s">
        <v>1626</v>
      </c>
      <c r="IL1" t="s">
        <v>1625</v>
      </c>
      <c r="IM1" t="s">
        <v>1624</v>
      </c>
      <c r="IN1" t="s">
        <v>1623</v>
      </c>
      <c r="IO1" t="s">
        <v>1622</v>
      </c>
      <c r="IP1" t="s">
        <v>1621</v>
      </c>
      <c r="IQ1" t="s">
        <v>1620</v>
      </c>
      <c r="IR1" t="s">
        <v>1619</v>
      </c>
      <c r="IS1" t="s">
        <v>1618</v>
      </c>
      <c r="IT1" t="s">
        <v>1617</v>
      </c>
      <c r="IU1" t="s">
        <v>1616</v>
      </c>
      <c r="IV1" t="s">
        <v>1615</v>
      </c>
      <c r="IW1" t="s">
        <v>1614</v>
      </c>
      <c r="IX1" t="s">
        <v>1613</v>
      </c>
      <c r="IY1" t="s">
        <v>1612</v>
      </c>
      <c r="IZ1" t="s">
        <v>1611</v>
      </c>
      <c r="JA1" t="s">
        <v>1610</v>
      </c>
      <c r="JB1" t="s">
        <v>1609</v>
      </c>
      <c r="JC1" t="s">
        <v>1608</v>
      </c>
      <c r="JD1" t="s">
        <v>1607</v>
      </c>
      <c r="JE1" t="s">
        <v>1606</v>
      </c>
      <c r="JF1" t="s">
        <v>1605</v>
      </c>
      <c r="JG1" t="s">
        <v>1604</v>
      </c>
      <c r="JH1" t="s">
        <v>1603</v>
      </c>
      <c r="JI1" t="s">
        <v>1602</v>
      </c>
      <c r="JJ1" t="s">
        <v>1601</v>
      </c>
      <c r="JK1" t="s">
        <v>1600</v>
      </c>
      <c r="JL1" t="s">
        <v>1599</v>
      </c>
      <c r="JM1" t="s">
        <v>1598</v>
      </c>
      <c r="JN1" t="s">
        <v>1597</v>
      </c>
      <c r="JO1" t="s">
        <v>1596</v>
      </c>
      <c r="JP1" t="s">
        <v>1595</v>
      </c>
    </row>
    <row r="2" spans="1:276">
      <c r="A2" t="s">
        <v>1594</v>
      </c>
      <c r="B2" t="s">
        <v>1550</v>
      </c>
      <c r="C2" t="str">
        <f>"100201"</f>
        <v>100201</v>
      </c>
      <c r="D2" t="s">
        <v>1593</v>
      </c>
      <c r="E2">
        <v>1</v>
      </c>
      <c r="F2">
        <v>1898</v>
      </c>
      <c r="G2">
        <v>1390</v>
      </c>
      <c r="H2">
        <v>479</v>
      </c>
      <c r="I2">
        <v>911</v>
      </c>
      <c r="J2">
        <v>1</v>
      </c>
      <c r="K2">
        <v>13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911</v>
      </c>
      <c r="T2">
        <v>0</v>
      </c>
      <c r="U2">
        <v>0</v>
      </c>
      <c r="V2">
        <v>911</v>
      </c>
      <c r="W2">
        <v>16</v>
      </c>
      <c r="X2">
        <v>13</v>
      </c>
      <c r="Y2">
        <v>2</v>
      </c>
      <c r="Z2">
        <v>0</v>
      </c>
      <c r="AA2">
        <v>895</v>
      </c>
      <c r="AB2">
        <v>346</v>
      </c>
      <c r="AC2">
        <v>80</v>
      </c>
      <c r="AD2">
        <v>58</v>
      </c>
      <c r="AE2">
        <v>1</v>
      </c>
      <c r="AF2">
        <v>157</v>
      </c>
      <c r="AG2">
        <v>3</v>
      </c>
      <c r="AH2">
        <v>2</v>
      </c>
      <c r="AI2">
        <v>0</v>
      </c>
      <c r="AJ2">
        <v>9</v>
      </c>
      <c r="AK2">
        <v>7</v>
      </c>
      <c r="AL2">
        <v>1</v>
      </c>
      <c r="AM2">
        <v>2</v>
      </c>
      <c r="AN2">
        <v>2</v>
      </c>
      <c r="AO2">
        <v>0</v>
      </c>
      <c r="AP2">
        <v>0</v>
      </c>
      <c r="AQ2">
        <v>13</v>
      </c>
      <c r="AR2">
        <v>2</v>
      </c>
      <c r="AS2">
        <v>0</v>
      </c>
      <c r="AT2">
        <v>0</v>
      </c>
      <c r="AU2">
        <v>2</v>
      </c>
      <c r="AV2">
        <v>2</v>
      </c>
      <c r="AW2">
        <v>2</v>
      </c>
      <c r="AX2">
        <v>3</v>
      </c>
      <c r="AY2">
        <v>0</v>
      </c>
      <c r="AZ2">
        <v>0</v>
      </c>
      <c r="BA2">
        <v>346</v>
      </c>
      <c r="BB2">
        <v>256</v>
      </c>
      <c r="BC2">
        <v>36</v>
      </c>
      <c r="BD2">
        <v>4</v>
      </c>
      <c r="BE2">
        <v>1</v>
      </c>
      <c r="BF2">
        <v>197</v>
      </c>
      <c r="BG2">
        <v>0</v>
      </c>
      <c r="BH2">
        <v>0</v>
      </c>
      <c r="BI2">
        <v>1</v>
      </c>
      <c r="BJ2">
        <v>0</v>
      </c>
      <c r="BK2">
        <v>1</v>
      </c>
      <c r="BL2">
        <v>1</v>
      </c>
      <c r="BM2">
        <v>0</v>
      </c>
      <c r="BN2">
        <v>0</v>
      </c>
      <c r="BO2">
        <v>1</v>
      </c>
      <c r="BP2">
        <v>2</v>
      </c>
      <c r="BQ2">
        <v>2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2</v>
      </c>
      <c r="BZ2">
        <v>7</v>
      </c>
      <c r="CA2">
        <v>256</v>
      </c>
      <c r="CB2">
        <v>34</v>
      </c>
      <c r="CC2">
        <v>15</v>
      </c>
      <c r="CD2">
        <v>2</v>
      </c>
      <c r="CE2">
        <v>1</v>
      </c>
      <c r="CF2">
        <v>3</v>
      </c>
      <c r="CG2">
        <v>1</v>
      </c>
      <c r="CH2">
        <v>5</v>
      </c>
      <c r="CI2">
        <v>0</v>
      </c>
      <c r="CJ2">
        <v>0</v>
      </c>
      <c r="CK2">
        <v>0</v>
      </c>
      <c r="CL2">
        <v>1</v>
      </c>
      <c r="CM2">
        <v>0</v>
      </c>
      <c r="CN2">
        <v>1</v>
      </c>
      <c r="CO2">
        <v>0</v>
      </c>
      <c r="CP2">
        <v>5</v>
      </c>
      <c r="CQ2">
        <v>34</v>
      </c>
      <c r="CR2">
        <v>27</v>
      </c>
      <c r="CS2">
        <v>12</v>
      </c>
      <c r="CT2">
        <v>2</v>
      </c>
      <c r="CU2">
        <v>2</v>
      </c>
      <c r="CV2">
        <v>3</v>
      </c>
      <c r="CW2">
        <v>1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1</v>
      </c>
      <c r="DG2">
        <v>0</v>
      </c>
      <c r="DH2">
        <v>2</v>
      </c>
      <c r="DI2">
        <v>0</v>
      </c>
      <c r="DJ2">
        <v>0</v>
      </c>
      <c r="DK2">
        <v>0</v>
      </c>
      <c r="DL2">
        <v>0</v>
      </c>
      <c r="DM2">
        <v>1</v>
      </c>
      <c r="DN2">
        <v>1</v>
      </c>
      <c r="DO2">
        <v>1</v>
      </c>
      <c r="DP2">
        <v>1</v>
      </c>
      <c r="DQ2">
        <v>27</v>
      </c>
      <c r="DR2">
        <v>16</v>
      </c>
      <c r="DS2">
        <v>7</v>
      </c>
      <c r="DT2">
        <v>1</v>
      </c>
      <c r="DU2">
        <v>1</v>
      </c>
      <c r="DV2">
        <v>2</v>
      </c>
      <c r="DW2">
        <v>2</v>
      </c>
      <c r="DX2">
        <v>0</v>
      </c>
      <c r="DY2">
        <v>0</v>
      </c>
      <c r="DZ2">
        <v>0</v>
      </c>
      <c r="EA2">
        <v>0</v>
      </c>
      <c r="EB2">
        <v>0</v>
      </c>
      <c r="EC2">
        <v>1</v>
      </c>
      <c r="ED2">
        <v>0</v>
      </c>
      <c r="EE2">
        <v>0</v>
      </c>
      <c r="EF2">
        <v>0</v>
      </c>
      <c r="EG2">
        <v>0</v>
      </c>
      <c r="EH2">
        <v>1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1</v>
      </c>
      <c r="EP2">
        <v>0</v>
      </c>
      <c r="EQ2">
        <v>16</v>
      </c>
      <c r="ER2">
        <v>81</v>
      </c>
      <c r="ES2">
        <v>54</v>
      </c>
      <c r="ET2">
        <v>1</v>
      </c>
      <c r="EU2">
        <v>3</v>
      </c>
      <c r="EV2">
        <v>1</v>
      </c>
      <c r="EW2">
        <v>1</v>
      </c>
      <c r="EX2">
        <v>3</v>
      </c>
      <c r="EY2">
        <v>0</v>
      </c>
      <c r="EZ2">
        <v>5</v>
      </c>
      <c r="FA2">
        <v>1</v>
      </c>
      <c r="FB2">
        <v>3</v>
      </c>
      <c r="FC2">
        <v>0</v>
      </c>
      <c r="FD2">
        <v>0</v>
      </c>
      <c r="FE2">
        <v>0</v>
      </c>
      <c r="FF2">
        <v>1</v>
      </c>
      <c r="FG2">
        <v>1</v>
      </c>
      <c r="FH2">
        <v>0</v>
      </c>
      <c r="FI2">
        <v>1</v>
      </c>
      <c r="FJ2">
        <v>0</v>
      </c>
      <c r="FK2">
        <v>0</v>
      </c>
      <c r="FL2">
        <v>3</v>
      </c>
      <c r="FM2">
        <v>1</v>
      </c>
      <c r="FN2">
        <v>0</v>
      </c>
      <c r="FO2">
        <v>2</v>
      </c>
      <c r="FP2">
        <v>81</v>
      </c>
      <c r="FQ2">
        <v>86</v>
      </c>
      <c r="FR2">
        <v>59</v>
      </c>
      <c r="FS2">
        <v>2</v>
      </c>
      <c r="FT2">
        <v>3</v>
      </c>
      <c r="FU2">
        <v>5</v>
      </c>
      <c r="FV2">
        <v>1</v>
      </c>
      <c r="FW2">
        <v>0</v>
      </c>
      <c r="FX2">
        <v>1</v>
      </c>
      <c r="FY2">
        <v>0</v>
      </c>
      <c r="FZ2">
        <v>5</v>
      </c>
      <c r="GA2">
        <v>1</v>
      </c>
      <c r="GB2">
        <v>3</v>
      </c>
      <c r="GC2">
        <v>1</v>
      </c>
      <c r="GD2">
        <v>1</v>
      </c>
      <c r="GE2">
        <v>1</v>
      </c>
      <c r="GF2">
        <v>1</v>
      </c>
      <c r="GG2">
        <v>2</v>
      </c>
      <c r="GH2">
        <v>86</v>
      </c>
      <c r="GI2">
        <v>41</v>
      </c>
      <c r="GJ2">
        <v>21</v>
      </c>
      <c r="GK2">
        <v>12</v>
      </c>
      <c r="GL2">
        <v>0</v>
      </c>
      <c r="GM2">
        <v>3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2</v>
      </c>
      <c r="GV2">
        <v>0</v>
      </c>
      <c r="GW2">
        <v>1</v>
      </c>
      <c r="GX2">
        <v>0</v>
      </c>
      <c r="GY2">
        <v>0</v>
      </c>
      <c r="GZ2">
        <v>0</v>
      </c>
      <c r="HA2">
        <v>0</v>
      </c>
      <c r="HB2">
        <v>2</v>
      </c>
      <c r="HC2">
        <v>41</v>
      </c>
      <c r="HD2">
        <v>8</v>
      </c>
      <c r="HE2">
        <v>5</v>
      </c>
      <c r="HF2">
        <v>0</v>
      </c>
      <c r="HG2">
        <v>0</v>
      </c>
      <c r="HH2">
        <v>0</v>
      </c>
      <c r="HI2">
        <v>0</v>
      </c>
      <c r="HJ2">
        <v>2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1</v>
      </c>
      <c r="HW2">
        <v>0</v>
      </c>
      <c r="HX2">
        <v>0</v>
      </c>
      <c r="HY2">
        <v>8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</row>
    <row r="3" spans="1:276">
      <c r="A3" t="s">
        <v>1592</v>
      </c>
      <c r="B3" t="s">
        <v>1550</v>
      </c>
      <c r="C3" t="str">
        <f>"100201"</f>
        <v>100201</v>
      </c>
      <c r="D3" t="s">
        <v>1591</v>
      </c>
      <c r="E3">
        <v>2</v>
      </c>
      <c r="F3">
        <v>1590</v>
      </c>
      <c r="G3">
        <v>1187</v>
      </c>
      <c r="H3">
        <v>376</v>
      </c>
      <c r="I3">
        <v>811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811</v>
      </c>
      <c r="T3">
        <v>0</v>
      </c>
      <c r="U3">
        <v>1</v>
      </c>
      <c r="V3">
        <v>810</v>
      </c>
      <c r="W3">
        <v>16</v>
      </c>
      <c r="X3">
        <v>13</v>
      </c>
      <c r="Y3">
        <v>3</v>
      </c>
      <c r="Z3">
        <v>0</v>
      </c>
      <c r="AA3">
        <v>794</v>
      </c>
      <c r="AB3">
        <v>244</v>
      </c>
      <c r="AC3">
        <v>47</v>
      </c>
      <c r="AD3">
        <v>50</v>
      </c>
      <c r="AE3">
        <v>3</v>
      </c>
      <c r="AF3">
        <v>82</v>
      </c>
      <c r="AG3">
        <v>7</v>
      </c>
      <c r="AH3">
        <v>6</v>
      </c>
      <c r="AI3">
        <v>0</v>
      </c>
      <c r="AJ3">
        <v>15</v>
      </c>
      <c r="AK3">
        <v>5</v>
      </c>
      <c r="AL3">
        <v>0</v>
      </c>
      <c r="AM3">
        <v>2</v>
      </c>
      <c r="AN3">
        <v>0</v>
      </c>
      <c r="AO3">
        <v>1</v>
      </c>
      <c r="AP3">
        <v>0</v>
      </c>
      <c r="AQ3">
        <v>15</v>
      </c>
      <c r="AR3">
        <v>2</v>
      </c>
      <c r="AS3">
        <v>1</v>
      </c>
      <c r="AT3">
        <v>0</v>
      </c>
      <c r="AU3">
        <v>2</v>
      </c>
      <c r="AV3">
        <v>1</v>
      </c>
      <c r="AW3">
        <v>0</v>
      </c>
      <c r="AX3">
        <v>1</v>
      </c>
      <c r="AY3">
        <v>0</v>
      </c>
      <c r="AZ3">
        <v>4</v>
      </c>
      <c r="BA3">
        <v>244</v>
      </c>
      <c r="BB3">
        <v>262</v>
      </c>
      <c r="BC3">
        <v>31</v>
      </c>
      <c r="BD3">
        <v>7</v>
      </c>
      <c r="BE3">
        <v>3</v>
      </c>
      <c r="BF3">
        <v>206</v>
      </c>
      <c r="BG3">
        <v>0</v>
      </c>
      <c r="BH3">
        <v>1</v>
      </c>
      <c r="BI3">
        <v>1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2</v>
      </c>
      <c r="BR3">
        <v>0</v>
      </c>
      <c r="BS3">
        <v>0</v>
      </c>
      <c r="BT3">
        <v>0</v>
      </c>
      <c r="BU3">
        <v>3</v>
      </c>
      <c r="BV3">
        <v>0</v>
      </c>
      <c r="BW3">
        <v>0</v>
      </c>
      <c r="BX3">
        <v>0</v>
      </c>
      <c r="BY3">
        <v>2</v>
      </c>
      <c r="BZ3">
        <v>5</v>
      </c>
      <c r="CA3">
        <v>262</v>
      </c>
      <c r="CB3">
        <v>36</v>
      </c>
      <c r="CC3">
        <v>7</v>
      </c>
      <c r="CD3">
        <v>12</v>
      </c>
      <c r="CE3">
        <v>4</v>
      </c>
      <c r="CF3">
        <v>3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1</v>
      </c>
      <c r="CN3">
        <v>0</v>
      </c>
      <c r="CO3">
        <v>1</v>
      </c>
      <c r="CP3">
        <v>7</v>
      </c>
      <c r="CQ3">
        <v>36</v>
      </c>
      <c r="CR3">
        <v>28</v>
      </c>
      <c r="CS3">
        <v>12</v>
      </c>
      <c r="CT3">
        <v>5</v>
      </c>
      <c r="CU3">
        <v>2</v>
      </c>
      <c r="CV3">
        <v>1</v>
      </c>
      <c r="CW3">
        <v>2</v>
      </c>
      <c r="CX3">
        <v>0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1</v>
      </c>
      <c r="DM3">
        <v>1</v>
      </c>
      <c r="DN3">
        <v>1</v>
      </c>
      <c r="DO3">
        <v>0</v>
      </c>
      <c r="DP3">
        <v>1</v>
      </c>
      <c r="DQ3">
        <v>28</v>
      </c>
      <c r="DR3">
        <v>22</v>
      </c>
      <c r="DS3">
        <v>8</v>
      </c>
      <c r="DT3">
        <v>2</v>
      </c>
      <c r="DU3">
        <v>2</v>
      </c>
      <c r="DV3">
        <v>0</v>
      </c>
      <c r="DW3">
        <v>5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1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2</v>
      </c>
      <c r="EP3">
        <v>1</v>
      </c>
      <c r="EQ3">
        <v>22</v>
      </c>
      <c r="ER3">
        <v>77</v>
      </c>
      <c r="ES3">
        <v>54</v>
      </c>
      <c r="ET3">
        <v>4</v>
      </c>
      <c r="EU3">
        <v>4</v>
      </c>
      <c r="EV3">
        <v>1</v>
      </c>
      <c r="EW3">
        <v>2</v>
      </c>
      <c r="EX3">
        <v>2</v>
      </c>
      <c r="EY3">
        <v>0</v>
      </c>
      <c r="EZ3">
        <v>4</v>
      </c>
      <c r="FA3">
        <v>2</v>
      </c>
      <c r="FB3">
        <v>1</v>
      </c>
      <c r="FC3">
        <v>0</v>
      </c>
      <c r="FD3">
        <v>0</v>
      </c>
      <c r="FE3">
        <v>0</v>
      </c>
      <c r="FF3">
        <v>2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1</v>
      </c>
      <c r="FP3">
        <v>77</v>
      </c>
      <c r="FQ3">
        <v>63</v>
      </c>
      <c r="FR3">
        <v>38</v>
      </c>
      <c r="FS3">
        <v>7</v>
      </c>
      <c r="FT3">
        <v>3</v>
      </c>
      <c r="FU3">
        <v>1</v>
      </c>
      <c r="FV3">
        <v>0</v>
      </c>
      <c r="FW3">
        <v>0</v>
      </c>
      <c r="FX3">
        <v>1</v>
      </c>
      <c r="FY3">
        <v>1</v>
      </c>
      <c r="FZ3">
        <v>2</v>
      </c>
      <c r="GA3">
        <v>2</v>
      </c>
      <c r="GB3">
        <v>1</v>
      </c>
      <c r="GC3">
        <v>3</v>
      </c>
      <c r="GD3">
        <v>1</v>
      </c>
      <c r="GE3">
        <v>1</v>
      </c>
      <c r="GF3">
        <v>0</v>
      </c>
      <c r="GG3">
        <v>2</v>
      </c>
      <c r="GH3">
        <v>63</v>
      </c>
      <c r="GI3">
        <v>52</v>
      </c>
      <c r="GJ3">
        <v>21</v>
      </c>
      <c r="GK3">
        <v>14</v>
      </c>
      <c r="GL3">
        <v>5</v>
      </c>
      <c r="GM3">
        <v>3</v>
      </c>
      <c r="GN3">
        <v>0</v>
      </c>
      <c r="GO3">
        <v>0</v>
      </c>
      <c r="GP3">
        <v>0</v>
      </c>
      <c r="GQ3">
        <v>2</v>
      </c>
      <c r="GR3">
        <v>1</v>
      </c>
      <c r="GS3">
        <v>2</v>
      </c>
      <c r="GT3">
        <v>0</v>
      </c>
      <c r="GU3">
        <v>0</v>
      </c>
      <c r="GV3">
        <v>0</v>
      </c>
      <c r="GW3">
        <v>2</v>
      </c>
      <c r="GX3">
        <v>0</v>
      </c>
      <c r="GY3">
        <v>0</v>
      </c>
      <c r="GZ3">
        <v>0</v>
      </c>
      <c r="HA3">
        <v>0</v>
      </c>
      <c r="HB3">
        <v>2</v>
      </c>
      <c r="HC3">
        <v>52</v>
      </c>
      <c r="HD3">
        <v>4</v>
      </c>
      <c r="HE3">
        <v>2</v>
      </c>
      <c r="HF3">
        <v>1</v>
      </c>
      <c r="HG3">
        <v>0</v>
      </c>
      <c r="HH3">
        <v>0</v>
      </c>
      <c r="HI3">
        <v>1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4</v>
      </c>
      <c r="HZ3">
        <v>1</v>
      </c>
      <c r="IA3">
        <v>1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1</v>
      </c>
      <c r="IW3">
        <v>5</v>
      </c>
      <c r="IX3">
        <v>3</v>
      </c>
      <c r="IY3">
        <v>1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1</v>
      </c>
      <c r="JL3">
        <v>0</v>
      </c>
      <c r="JM3">
        <v>0</v>
      </c>
      <c r="JN3">
        <v>0</v>
      </c>
      <c r="JO3">
        <v>0</v>
      </c>
      <c r="JP3">
        <v>5</v>
      </c>
    </row>
    <row r="4" spans="1:276">
      <c r="A4" t="s">
        <v>1590</v>
      </c>
      <c r="B4" t="s">
        <v>1550</v>
      </c>
      <c r="C4" t="str">
        <f>"100201"</f>
        <v>100201</v>
      </c>
      <c r="D4" t="s">
        <v>1589</v>
      </c>
      <c r="E4">
        <v>3</v>
      </c>
      <c r="F4">
        <v>1869</v>
      </c>
      <c r="G4">
        <v>1383</v>
      </c>
      <c r="H4">
        <v>408</v>
      </c>
      <c r="I4">
        <v>975</v>
      </c>
      <c r="J4">
        <v>1</v>
      </c>
      <c r="K4">
        <v>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975</v>
      </c>
      <c r="T4">
        <v>0</v>
      </c>
      <c r="U4">
        <v>0</v>
      </c>
      <c r="V4">
        <v>975</v>
      </c>
      <c r="W4">
        <v>14</v>
      </c>
      <c r="X4">
        <v>1</v>
      </c>
      <c r="Y4">
        <v>13</v>
      </c>
      <c r="Z4">
        <v>0</v>
      </c>
      <c r="AA4">
        <v>961</v>
      </c>
      <c r="AB4">
        <v>376</v>
      </c>
      <c r="AC4">
        <v>97</v>
      </c>
      <c r="AD4">
        <v>65</v>
      </c>
      <c r="AE4">
        <v>9</v>
      </c>
      <c r="AF4">
        <v>123</v>
      </c>
      <c r="AG4">
        <v>2</v>
      </c>
      <c r="AH4">
        <v>7</v>
      </c>
      <c r="AI4">
        <v>1</v>
      </c>
      <c r="AJ4">
        <v>18</v>
      </c>
      <c r="AK4">
        <v>15</v>
      </c>
      <c r="AL4">
        <v>2</v>
      </c>
      <c r="AM4">
        <v>0</v>
      </c>
      <c r="AN4">
        <v>1</v>
      </c>
      <c r="AO4">
        <v>3</v>
      </c>
      <c r="AP4">
        <v>0</v>
      </c>
      <c r="AQ4">
        <v>21</v>
      </c>
      <c r="AR4">
        <v>0</v>
      </c>
      <c r="AS4">
        <v>0</v>
      </c>
      <c r="AT4">
        <v>0</v>
      </c>
      <c r="AU4">
        <v>4</v>
      </c>
      <c r="AV4">
        <v>0</v>
      </c>
      <c r="AW4">
        <v>2</v>
      </c>
      <c r="AX4">
        <v>2</v>
      </c>
      <c r="AY4">
        <v>0</v>
      </c>
      <c r="AZ4">
        <v>4</v>
      </c>
      <c r="BA4">
        <v>376</v>
      </c>
      <c r="BB4">
        <v>325</v>
      </c>
      <c r="BC4">
        <v>34</v>
      </c>
      <c r="BD4">
        <v>5</v>
      </c>
      <c r="BE4">
        <v>3</v>
      </c>
      <c r="BF4">
        <v>253</v>
      </c>
      <c r="BG4">
        <v>2</v>
      </c>
      <c r="BH4">
        <v>3</v>
      </c>
      <c r="BI4">
        <v>0</v>
      </c>
      <c r="BJ4">
        <v>0</v>
      </c>
      <c r="BK4">
        <v>1</v>
      </c>
      <c r="BL4">
        <v>2</v>
      </c>
      <c r="BM4">
        <v>0</v>
      </c>
      <c r="BN4">
        <v>1</v>
      </c>
      <c r="BO4">
        <v>0</v>
      </c>
      <c r="BP4">
        <v>0</v>
      </c>
      <c r="BQ4">
        <v>4</v>
      </c>
      <c r="BR4">
        <v>2</v>
      </c>
      <c r="BS4">
        <v>0</v>
      </c>
      <c r="BT4">
        <v>0</v>
      </c>
      <c r="BU4">
        <v>1</v>
      </c>
      <c r="BV4">
        <v>0</v>
      </c>
      <c r="BW4">
        <v>0</v>
      </c>
      <c r="BX4">
        <v>0</v>
      </c>
      <c r="BY4">
        <v>3</v>
      </c>
      <c r="BZ4">
        <v>11</v>
      </c>
      <c r="CA4">
        <v>325</v>
      </c>
      <c r="CB4">
        <v>16</v>
      </c>
      <c r="CC4">
        <v>6</v>
      </c>
      <c r="CD4">
        <v>1</v>
      </c>
      <c r="CE4">
        <v>1</v>
      </c>
      <c r="CF4">
        <v>0</v>
      </c>
      <c r="CG4">
        <v>0</v>
      </c>
      <c r="CH4">
        <v>2</v>
      </c>
      <c r="CI4">
        <v>0</v>
      </c>
      <c r="CJ4">
        <v>1</v>
      </c>
      <c r="CK4">
        <v>0</v>
      </c>
      <c r="CL4">
        <v>0</v>
      </c>
      <c r="CM4">
        <v>0</v>
      </c>
      <c r="CN4">
        <v>2</v>
      </c>
      <c r="CO4">
        <v>1</v>
      </c>
      <c r="CP4">
        <v>2</v>
      </c>
      <c r="CQ4">
        <v>16</v>
      </c>
      <c r="CR4">
        <v>18</v>
      </c>
      <c r="CS4">
        <v>7</v>
      </c>
      <c r="CT4">
        <v>2</v>
      </c>
      <c r="CU4">
        <v>3</v>
      </c>
      <c r="CV4">
        <v>1</v>
      </c>
      <c r="CW4">
        <v>0</v>
      </c>
      <c r="CX4">
        <v>0</v>
      </c>
      <c r="CY4">
        <v>1</v>
      </c>
      <c r="CZ4">
        <v>0</v>
      </c>
      <c r="DA4">
        <v>0</v>
      </c>
      <c r="DB4">
        <v>1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1</v>
      </c>
      <c r="DJ4">
        <v>0</v>
      </c>
      <c r="DK4">
        <v>0</v>
      </c>
      <c r="DL4">
        <v>0</v>
      </c>
      <c r="DM4">
        <v>1</v>
      </c>
      <c r="DN4">
        <v>0</v>
      </c>
      <c r="DO4">
        <v>1</v>
      </c>
      <c r="DP4">
        <v>0</v>
      </c>
      <c r="DQ4">
        <v>18</v>
      </c>
      <c r="DR4">
        <v>22</v>
      </c>
      <c r="DS4">
        <v>3</v>
      </c>
      <c r="DT4">
        <v>6</v>
      </c>
      <c r="DU4">
        <v>1</v>
      </c>
      <c r="DV4">
        <v>1</v>
      </c>
      <c r="DW4">
        <v>6</v>
      </c>
      <c r="DX4">
        <v>0</v>
      </c>
      <c r="DY4">
        <v>0</v>
      </c>
      <c r="DZ4">
        <v>0</v>
      </c>
      <c r="EA4">
        <v>0</v>
      </c>
      <c r="EB4">
        <v>1</v>
      </c>
      <c r="EC4">
        <v>1</v>
      </c>
      <c r="ED4">
        <v>0</v>
      </c>
      <c r="EE4">
        <v>0</v>
      </c>
      <c r="EF4">
        <v>0</v>
      </c>
      <c r="EG4">
        <v>0</v>
      </c>
      <c r="EH4">
        <v>1</v>
      </c>
      <c r="EI4">
        <v>0</v>
      </c>
      <c r="EJ4">
        <v>0</v>
      </c>
      <c r="EK4">
        <v>1</v>
      </c>
      <c r="EL4">
        <v>0</v>
      </c>
      <c r="EM4">
        <v>0</v>
      </c>
      <c r="EN4">
        <v>0</v>
      </c>
      <c r="EO4">
        <v>1</v>
      </c>
      <c r="EP4">
        <v>0</v>
      </c>
      <c r="EQ4">
        <v>22</v>
      </c>
      <c r="ER4">
        <v>93</v>
      </c>
      <c r="ES4">
        <v>62</v>
      </c>
      <c r="ET4">
        <v>4</v>
      </c>
      <c r="EU4">
        <v>1</v>
      </c>
      <c r="EV4">
        <v>3</v>
      </c>
      <c r="EW4">
        <v>0</v>
      </c>
      <c r="EX4">
        <v>3</v>
      </c>
      <c r="EY4">
        <v>1</v>
      </c>
      <c r="EZ4">
        <v>4</v>
      </c>
      <c r="FA4">
        <v>0</v>
      </c>
      <c r="FB4">
        <v>1</v>
      </c>
      <c r="FC4">
        <v>2</v>
      </c>
      <c r="FD4">
        <v>0</v>
      </c>
      <c r="FE4">
        <v>1</v>
      </c>
      <c r="FF4">
        <v>0</v>
      </c>
      <c r="FG4">
        <v>0</v>
      </c>
      <c r="FH4">
        <v>1</v>
      </c>
      <c r="FI4">
        <v>4</v>
      </c>
      <c r="FJ4">
        <v>0</v>
      </c>
      <c r="FK4">
        <v>1</v>
      </c>
      <c r="FL4">
        <v>3</v>
      </c>
      <c r="FM4">
        <v>0</v>
      </c>
      <c r="FN4">
        <v>1</v>
      </c>
      <c r="FO4">
        <v>1</v>
      </c>
      <c r="FP4">
        <v>93</v>
      </c>
      <c r="FQ4">
        <v>55</v>
      </c>
      <c r="FR4">
        <v>39</v>
      </c>
      <c r="FS4">
        <v>1</v>
      </c>
      <c r="FT4">
        <v>1</v>
      </c>
      <c r="FU4">
        <v>0</v>
      </c>
      <c r="FV4">
        <v>1</v>
      </c>
      <c r="FW4">
        <v>1</v>
      </c>
      <c r="FX4">
        <v>0</v>
      </c>
      <c r="FY4">
        <v>0</v>
      </c>
      <c r="FZ4">
        <v>4</v>
      </c>
      <c r="GA4">
        <v>0</v>
      </c>
      <c r="GB4">
        <v>1</v>
      </c>
      <c r="GC4">
        <v>5</v>
      </c>
      <c r="GD4">
        <v>1</v>
      </c>
      <c r="GE4">
        <v>0</v>
      </c>
      <c r="GF4">
        <v>0</v>
      </c>
      <c r="GG4">
        <v>1</v>
      </c>
      <c r="GH4">
        <v>55</v>
      </c>
      <c r="GI4">
        <v>54</v>
      </c>
      <c r="GJ4">
        <v>20</v>
      </c>
      <c r="GK4">
        <v>15</v>
      </c>
      <c r="GL4">
        <v>0</v>
      </c>
      <c r="GM4">
        <v>8</v>
      </c>
      <c r="GN4">
        <v>1</v>
      </c>
      <c r="GO4">
        <v>1</v>
      </c>
      <c r="GP4">
        <v>0</v>
      </c>
      <c r="GQ4">
        <v>0</v>
      </c>
      <c r="GR4">
        <v>0</v>
      </c>
      <c r="GS4">
        <v>2</v>
      </c>
      <c r="GT4">
        <v>0</v>
      </c>
      <c r="GU4">
        <v>1</v>
      </c>
      <c r="GV4">
        <v>0</v>
      </c>
      <c r="GW4">
        <v>2</v>
      </c>
      <c r="GX4">
        <v>0</v>
      </c>
      <c r="GY4">
        <v>0</v>
      </c>
      <c r="GZ4">
        <v>0</v>
      </c>
      <c r="HA4">
        <v>1</v>
      </c>
      <c r="HB4">
        <v>3</v>
      </c>
      <c r="HC4">
        <v>54</v>
      </c>
      <c r="HD4">
        <v>2</v>
      </c>
      <c r="HE4">
        <v>2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2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</row>
    <row r="5" spans="1:276">
      <c r="A5" t="s">
        <v>1588</v>
      </c>
      <c r="B5" t="s">
        <v>1550</v>
      </c>
      <c r="C5" t="str">
        <f>"100201"</f>
        <v>100201</v>
      </c>
      <c r="D5" t="s">
        <v>1587</v>
      </c>
      <c r="E5">
        <v>4</v>
      </c>
      <c r="F5">
        <v>1605</v>
      </c>
      <c r="G5">
        <v>1192</v>
      </c>
      <c r="H5">
        <v>347</v>
      </c>
      <c r="I5">
        <v>845</v>
      </c>
      <c r="J5">
        <v>1</v>
      </c>
      <c r="K5">
        <v>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845</v>
      </c>
      <c r="T5">
        <v>0</v>
      </c>
      <c r="U5">
        <v>0</v>
      </c>
      <c r="V5">
        <v>845</v>
      </c>
      <c r="W5">
        <v>15</v>
      </c>
      <c r="X5">
        <v>4</v>
      </c>
      <c r="Y5">
        <v>11</v>
      </c>
      <c r="Z5">
        <v>0</v>
      </c>
      <c r="AA5">
        <v>830</v>
      </c>
      <c r="AB5">
        <v>295</v>
      </c>
      <c r="AC5">
        <v>55</v>
      </c>
      <c r="AD5">
        <v>44</v>
      </c>
      <c r="AE5">
        <v>5</v>
      </c>
      <c r="AF5">
        <v>120</v>
      </c>
      <c r="AG5">
        <v>4</v>
      </c>
      <c r="AH5">
        <v>2</v>
      </c>
      <c r="AI5">
        <v>0</v>
      </c>
      <c r="AJ5">
        <v>11</v>
      </c>
      <c r="AK5">
        <v>7</v>
      </c>
      <c r="AL5">
        <v>0</v>
      </c>
      <c r="AM5">
        <v>0</v>
      </c>
      <c r="AN5">
        <v>0</v>
      </c>
      <c r="AO5">
        <v>1</v>
      </c>
      <c r="AP5">
        <v>0</v>
      </c>
      <c r="AQ5">
        <v>31</v>
      </c>
      <c r="AR5">
        <v>1</v>
      </c>
      <c r="AS5">
        <v>2</v>
      </c>
      <c r="AT5">
        <v>0</v>
      </c>
      <c r="AU5">
        <v>1</v>
      </c>
      <c r="AV5">
        <v>4</v>
      </c>
      <c r="AW5">
        <v>1</v>
      </c>
      <c r="AX5">
        <v>3</v>
      </c>
      <c r="AY5">
        <v>2</v>
      </c>
      <c r="AZ5">
        <v>1</v>
      </c>
      <c r="BA5">
        <v>295</v>
      </c>
      <c r="BB5">
        <v>275</v>
      </c>
      <c r="BC5">
        <v>35</v>
      </c>
      <c r="BD5">
        <v>4</v>
      </c>
      <c r="BE5">
        <v>0</v>
      </c>
      <c r="BF5">
        <v>210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2</v>
      </c>
      <c r="BR5">
        <v>2</v>
      </c>
      <c r="BS5">
        <v>2</v>
      </c>
      <c r="BT5">
        <v>0</v>
      </c>
      <c r="BU5">
        <v>0</v>
      </c>
      <c r="BV5">
        <v>0</v>
      </c>
      <c r="BW5">
        <v>2</v>
      </c>
      <c r="BX5">
        <v>1</v>
      </c>
      <c r="BY5">
        <v>2</v>
      </c>
      <c r="BZ5">
        <v>15</v>
      </c>
      <c r="CA5">
        <v>275</v>
      </c>
      <c r="CB5">
        <v>36</v>
      </c>
      <c r="CC5">
        <v>12</v>
      </c>
      <c r="CD5">
        <v>5</v>
      </c>
      <c r="CE5">
        <v>4</v>
      </c>
      <c r="CF5">
        <v>2</v>
      </c>
      <c r="CG5">
        <v>1</v>
      </c>
      <c r="CH5">
        <v>1</v>
      </c>
      <c r="CI5">
        <v>0</v>
      </c>
      <c r="CJ5">
        <v>1</v>
      </c>
      <c r="CK5">
        <v>1</v>
      </c>
      <c r="CL5">
        <v>1</v>
      </c>
      <c r="CM5">
        <v>1</v>
      </c>
      <c r="CN5">
        <v>4</v>
      </c>
      <c r="CO5">
        <v>0</v>
      </c>
      <c r="CP5">
        <v>3</v>
      </c>
      <c r="CQ5">
        <v>36</v>
      </c>
      <c r="CR5">
        <v>19</v>
      </c>
      <c r="CS5">
        <v>8</v>
      </c>
      <c r="CT5">
        <v>1</v>
      </c>
      <c r="CU5">
        <v>2</v>
      </c>
      <c r="CV5">
        <v>1</v>
      </c>
      <c r="CW5">
        <v>0</v>
      </c>
      <c r="CX5">
        <v>0</v>
      </c>
      <c r="CY5">
        <v>0</v>
      </c>
      <c r="CZ5">
        <v>0</v>
      </c>
      <c r="DA5">
        <v>1</v>
      </c>
      <c r="DB5">
        <v>0</v>
      </c>
      <c r="DC5">
        <v>1</v>
      </c>
      <c r="DD5">
        <v>0</v>
      </c>
      <c r="DE5">
        <v>1</v>
      </c>
      <c r="DF5">
        <v>0</v>
      </c>
      <c r="DG5">
        <v>0</v>
      </c>
      <c r="DH5">
        <v>1</v>
      </c>
      <c r="DI5">
        <v>0</v>
      </c>
      <c r="DJ5">
        <v>0</v>
      </c>
      <c r="DK5">
        <v>0</v>
      </c>
      <c r="DL5">
        <v>0</v>
      </c>
      <c r="DM5">
        <v>1</v>
      </c>
      <c r="DN5">
        <v>1</v>
      </c>
      <c r="DO5">
        <v>1</v>
      </c>
      <c r="DP5">
        <v>0</v>
      </c>
      <c r="DQ5">
        <v>19</v>
      </c>
      <c r="DR5">
        <v>19</v>
      </c>
      <c r="DS5">
        <v>3</v>
      </c>
      <c r="DT5">
        <v>1</v>
      </c>
      <c r="DU5">
        <v>4</v>
      </c>
      <c r="DV5">
        <v>0</v>
      </c>
      <c r="DW5">
        <v>8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1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19</v>
      </c>
      <c r="ER5">
        <v>73</v>
      </c>
      <c r="ES5">
        <v>54</v>
      </c>
      <c r="ET5">
        <v>4</v>
      </c>
      <c r="EU5">
        <v>1</v>
      </c>
      <c r="EV5">
        <v>0</v>
      </c>
      <c r="EW5">
        <v>1</v>
      </c>
      <c r="EX5">
        <v>0</v>
      </c>
      <c r="EY5">
        <v>0</v>
      </c>
      <c r="EZ5">
        <v>2</v>
      </c>
      <c r="FA5">
        <v>0</v>
      </c>
      <c r="FB5">
        <v>0</v>
      </c>
      <c r="FC5">
        <v>1</v>
      </c>
      <c r="FD5">
        <v>0</v>
      </c>
      <c r="FE5">
        <v>2</v>
      </c>
      <c r="FF5">
        <v>0</v>
      </c>
      <c r="FG5">
        <v>1</v>
      </c>
      <c r="FH5">
        <v>1</v>
      </c>
      <c r="FI5">
        <v>0</v>
      </c>
      <c r="FJ5">
        <v>0</v>
      </c>
      <c r="FK5">
        <v>1</v>
      </c>
      <c r="FL5">
        <v>2</v>
      </c>
      <c r="FM5">
        <v>1</v>
      </c>
      <c r="FN5">
        <v>0</v>
      </c>
      <c r="FO5">
        <v>2</v>
      </c>
      <c r="FP5">
        <v>73</v>
      </c>
      <c r="FQ5">
        <v>50</v>
      </c>
      <c r="FR5">
        <v>31</v>
      </c>
      <c r="FS5">
        <v>4</v>
      </c>
      <c r="FT5">
        <v>0</v>
      </c>
      <c r="FU5">
        <v>2</v>
      </c>
      <c r="FV5">
        <v>0</v>
      </c>
      <c r="FW5">
        <v>0</v>
      </c>
      <c r="FX5">
        <v>0</v>
      </c>
      <c r="FY5">
        <v>2</v>
      </c>
      <c r="FZ5">
        <v>3</v>
      </c>
      <c r="GA5">
        <v>4</v>
      </c>
      <c r="GB5">
        <v>0</v>
      </c>
      <c r="GC5">
        <v>2</v>
      </c>
      <c r="GD5">
        <v>0</v>
      </c>
      <c r="GE5">
        <v>0</v>
      </c>
      <c r="GF5">
        <v>2</v>
      </c>
      <c r="GG5">
        <v>0</v>
      </c>
      <c r="GH5">
        <v>50</v>
      </c>
      <c r="GI5">
        <v>54</v>
      </c>
      <c r="GJ5">
        <v>33</v>
      </c>
      <c r="GK5">
        <v>11</v>
      </c>
      <c r="GL5">
        <v>1</v>
      </c>
      <c r="GM5">
        <v>3</v>
      </c>
      <c r="GN5">
        <v>0</v>
      </c>
      <c r="GO5">
        <v>0</v>
      </c>
      <c r="GP5">
        <v>0</v>
      </c>
      <c r="GQ5">
        <v>0</v>
      </c>
      <c r="GR5">
        <v>0</v>
      </c>
      <c r="GS5">
        <v>1</v>
      </c>
      <c r="GT5">
        <v>0</v>
      </c>
      <c r="GU5">
        <v>0</v>
      </c>
      <c r="GV5">
        <v>0</v>
      </c>
      <c r="GW5">
        <v>1</v>
      </c>
      <c r="GX5">
        <v>0</v>
      </c>
      <c r="GY5">
        <v>0</v>
      </c>
      <c r="GZ5">
        <v>0</v>
      </c>
      <c r="HA5">
        <v>1</v>
      </c>
      <c r="HB5">
        <v>3</v>
      </c>
      <c r="HC5">
        <v>54</v>
      </c>
      <c r="HD5">
        <v>7</v>
      </c>
      <c r="HE5">
        <v>4</v>
      </c>
      <c r="HF5">
        <v>1</v>
      </c>
      <c r="HG5">
        <v>1</v>
      </c>
      <c r="HH5">
        <v>0</v>
      </c>
      <c r="HI5">
        <v>0</v>
      </c>
      <c r="HJ5">
        <v>0</v>
      </c>
      <c r="HK5">
        <v>1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7</v>
      </c>
      <c r="HZ5">
        <v>1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1</v>
      </c>
      <c r="IV5">
        <v>1</v>
      </c>
      <c r="IW5">
        <v>1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1</v>
      </c>
      <c r="JL5">
        <v>0</v>
      </c>
      <c r="JM5">
        <v>0</v>
      </c>
      <c r="JN5">
        <v>0</v>
      </c>
      <c r="JO5">
        <v>0</v>
      </c>
      <c r="JP5">
        <v>1</v>
      </c>
    </row>
    <row r="6" spans="1:276">
      <c r="A6" t="s">
        <v>1586</v>
      </c>
      <c r="B6" t="s">
        <v>1550</v>
      </c>
      <c r="C6" t="str">
        <f>"100201"</f>
        <v>100201</v>
      </c>
      <c r="D6" t="s">
        <v>1585</v>
      </c>
      <c r="E6">
        <v>5</v>
      </c>
      <c r="F6">
        <v>1582</v>
      </c>
      <c r="G6">
        <v>1199</v>
      </c>
      <c r="H6">
        <v>399</v>
      </c>
      <c r="I6">
        <v>800</v>
      </c>
      <c r="J6">
        <v>1</v>
      </c>
      <c r="K6">
        <v>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799</v>
      </c>
      <c r="T6">
        <v>0</v>
      </c>
      <c r="U6">
        <v>0</v>
      </c>
      <c r="V6">
        <v>799</v>
      </c>
      <c r="W6">
        <v>8</v>
      </c>
      <c r="X6">
        <v>5</v>
      </c>
      <c r="Y6">
        <v>3</v>
      </c>
      <c r="Z6">
        <v>0</v>
      </c>
      <c r="AA6">
        <v>791</v>
      </c>
      <c r="AB6">
        <v>280</v>
      </c>
      <c r="AC6">
        <v>57</v>
      </c>
      <c r="AD6">
        <v>52</v>
      </c>
      <c r="AE6">
        <v>4</v>
      </c>
      <c r="AF6">
        <v>96</v>
      </c>
      <c r="AG6">
        <v>1</v>
      </c>
      <c r="AH6">
        <v>7</v>
      </c>
      <c r="AI6">
        <v>0</v>
      </c>
      <c r="AJ6">
        <v>11</v>
      </c>
      <c r="AK6">
        <v>16</v>
      </c>
      <c r="AL6">
        <v>1</v>
      </c>
      <c r="AM6">
        <v>1</v>
      </c>
      <c r="AN6">
        <v>1</v>
      </c>
      <c r="AO6">
        <v>0</v>
      </c>
      <c r="AP6">
        <v>0</v>
      </c>
      <c r="AQ6">
        <v>22</v>
      </c>
      <c r="AR6">
        <v>2</v>
      </c>
      <c r="AS6">
        <v>1</v>
      </c>
      <c r="AT6">
        <v>1</v>
      </c>
      <c r="AU6">
        <v>3</v>
      </c>
      <c r="AV6">
        <v>1</v>
      </c>
      <c r="AW6">
        <v>1</v>
      </c>
      <c r="AX6">
        <v>1</v>
      </c>
      <c r="AY6">
        <v>1</v>
      </c>
      <c r="AZ6">
        <v>0</v>
      </c>
      <c r="BA6">
        <v>280</v>
      </c>
      <c r="BB6">
        <v>255</v>
      </c>
      <c r="BC6">
        <v>19</v>
      </c>
      <c r="BD6">
        <v>9</v>
      </c>
      <c r="BE6">
        <v>1</v>
      </c>
      <c r="BF6">
        <v>213</v>
      </c>
      <c r="BG6">
        <v>0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2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1</v>
      </c>
      <c r="BY6">
        <v>1</v>
      </c>
      <c r="BZ6">
        <v>7</v>
      </c>
      <c r="CA6">
        <v>255</v>
      </c>
      <c r="CB6">
        <v>20</v>
      </c>
      <c r="CC6">
        <v>9</v>
      </c>
      <c r="CD6">
        <v>2</v>
      </c>
      <c r="CE6">
        <v>2</v>
      </c>
      <c r="CF6">
        <v>1</v>
      </c>
      <c r="CG6">
        <v>0</v>
      </c>
      <c r="CH6">
        <v>0</v>
      </c>
      <c r="CI6">
        <v>0</v>
      </c>
      <c r="CJ6">
        <v>1</v>
      </c>
      <c r="CK6">
        <v>2</v>
      </c>
      <c r="CL6">
        <v>1</v>
      </c>
      <c r="CM6">
        <v>0</v>
      </c>
      <c r="CN6">
        <v>0</v>
      </c>
      <c r="CO6">
        <v>1</v>
      </c>
      <c r="CP6">
        <v>1</v>
      </c>
      <c r="CQ6">
        <v>20</v>
      </c>
      <c r="CR6">
        <v>23</v>
      </c>
      <c r="CS6">
        <v>6</v>
      </c>
      <c r="CT6">
        <v>2</v>
      </c>
      <c r="CU6">
        <v>3</v>
      </c>
      <c r="CV6">
        <v>2</v>
      </c>
      <c r="CW6">
        <v>1</v>
      </c>
      <c r="CX6">
        <v>1</v>
      </c>
      <c r="CY6">
        <v>0</v>
      </c>
      <c r="CZ6">
        <v>0</v>
      </c>
      <c r="DA6">
        <v>0</v>
      </c>
      <c r="DB6">
        <v>1</v>
      </c>
      <c r="DC6">
        <v>0</v>
      </c>
      <c r="DD6">
        <v>1</v>
      </c>
      <c r="DE6">
        <v>0</v>
      </c>
      <c r="DF6">
        <v>1</v>
      </c>
      <c r="DG6">
        <v>0</v>
      </c>
      <c r="DH6">
        <v>0</v>
      </c>
      <c r="DI6">
        <v>0</v>
      </c>
      <c r="DJ6">
        <v>1</v>
      </c>
      <c r="DK6">
        <v>0</v>
      </c>
      <c r="DL6">
        <v>1</v>
      </c>
      <c r="DM6">
        <v>0</v>
      </c>
      <c r="DN6">
        <v>0</v>
      </c>
      <c r="DO6">
        <v>0</v>
      </c>
      <c r="DP6">
        <v>3</v>
      </c>
      <c r="DQ6">
        <v>23</v>
      </c>
      <c r="DR6">
        <v>14</v>
      </c>
      <c r="DS6">
        <v>4</v>
      </c>
      <c r="DT6">
        <v>2</v>
      </c>
      <c r="DU6">
        <v>0</v>
      </c>
      <c r="DV6">
        <v>0</v>
      </c>
      <c r="DW6">
        <v>3</v>
      </c>
      <c r="DX6">
        <v>1</v>
      </c>
      <c r="DY6">
        <v>0</v>
      </c>
      <c r="DZ6">
        <v>0</v>
      </c>
      <c r="EA6">
        <v>0</v>
      </c>
      <c r="EB6">
        <v>0</v>
      </c>
      <c r="EC6">
        <v>0</v>
      </c>
      <c r="ED6">
        <v>1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2</v>
      </c>
      <c r="EN6">
        <v>0</v>
      </c>
      <c r="EO6">
        <v>0</v>
      </c>
      <c r="EP6">
        <v>1</v>
      </c>
      <c r="EQ6">
        <v>14</v>
      </c>
      <c r="ER6">
        <v>61</v>
      </c>
      <c r="ES6">
        <v>43</v>
      </c>
      <c r="ET6">
        <v>1</v>
      </c>
      <c r="EU6">
        <v>0</v>
      </c>
      <c r="EV6">
        <v>0</v>
      </c>
      <c r="EW6">
        <v>0</v>
      </c>
      <c r="EX6">
        <v>4</v>
      </c>
      <c r="EY6">
        <v>0</v>
      </c>
      <c r="EZ6">
        <v>5</v>
      </c>
      <c r="FA6">
        <v>1</v>
      </c>
      <c r="FB6">
        <v>1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2</v>
      </c>
      <c r="FL6">
        <v>2</v>
      </c>
      <c r="FM6">
        <v>0</v>
      </c>
      <c r="FN6">
        <v>1</v>
      </c>
      <c r="FO6">
        <v>1</v>
      </c>
      <c r="FP6">
        <v>61</v>
      </c>
      <c r="FQ6">
        <v>73</v>
      </c>
      <c r="FR6">
        <v>43</v>
      </c>
      <c r="FS6">
        <v>4</v>
      </c>
      <c r="FT6">
        <v>1</v>
      </c>
      <c r="FU6">
        <v>2</v>
      </c>
      <c r="FV6">
        <v>3</v>
      </c>
      <c r="FW6">
        <v>0</v>
      </c>
      <c r="FX6">
        <v>0</v>
      </c>
      <c r="FY6">
        <v>3</v>
      </c>
      <c r="FZ6">
        <v>1</v>
      </c>
      <c r="GA6">
        <v>3</v>
      </c>
      <c r="GB6">
        <v>1</v>
      </c>
      <c r="GC6">
        <v>7</v>
      </c>
      <c r="GD6">
        <v>0</v>
      </c>
      <c r="GE6">
        <v>3</v>
      </c>
      <c r="GF6">
        <v>0</v>
      </c>
      <c r="GG6">
        <v>2</v>
      </c>
      <c r="GH6">
        <v>73</v>
      </c>
      <c r="GI6">
        <v>60</v>
      </c>
      <c r="GJ6">
        <v>33</v>
      </c>
      <c r="GK6">
        <v>16</v>
      </c>
      <c r="GL6">
        <v>0</v>
      </c>
      <c r="GM6">
        <v>3</v>
      </c>
      <c r="GN6">
        <v>0</v>
      </c>
      <c r="GO6">
        <v>0</v>
      </c>
      <c r="GP6">
        <v>0</v>
      </c>
      <c r="GQ6">
        <v>0</v>
      </c>
      <c r="GR6">
        <v>0</v>
      </c>
      <c r="GS6">
        <v>1</v>
      </c>
      <c r="GT6">
        <v>0</v>
      </c>
      <c r="GU6">
        <v>0</v>
      </c>
      <c r="GV6">
        <v>3</v>
      </c>
      <c r="GW6">
        <v>1</v>
      </c>
      <c r="GX6">
        <v>0</v>
      </c>
      <c r="GY6">
        <v>0</v>
      </c>
      <c r="GZ6">
        <v>0</v>
      </c>
      <c r="HA6">
        <v>2</v>
      </c>
      <c r="HB6">
        <v>1</v>
      </c>
      <c r="HC6">
        <v>60</v>
      </c>
      <c r="HD6">
        <v>4</v>
      </c>
      <c r="HE6">
        <v>2</v>
      </c>
      <c r="HF6">
        <v>1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1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4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1</v>
      </c>
      <c r="IX6">
        <v>1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1</v>
      </c>
    </row>
    <row r="7" spans="1:276">
      <c r="A7" t="s">
        <v>1584</v>
      </c>
      <c r="B7" t="s">
        <v>1550</v>
      </c>
      <c r="C7" t="str">
        <f>"100201"</f>
        <v>100201</v>
      </c>
      <c r="D7" t="s">
        <v>1583</v>
      </c>
      <c r="E7">
        <v>6</v>
      </c>
      <c r="F7">
        <v>1678</v>
      </c>
      <c r="G7">
        <v>1250</v>
      </c>
      <c r="H7">
        <v>394</v>
      </c>
      <c r="I7">
        <v>856</v>
      </c>
      <c r="J7">
        <v>2</v>
      </c>
      <c r="K7">
        <v>6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856</v>
      </c>
      <c r="T7">
        <v>0</v>
      </c>
      <c r="U7">
        <v>0</v>
      </c>
      <c r="V7">
        <v>856</v>
      </c>
      <c r="W7">
        <v>12</v>
      </c>
      <c r="X7">
        <v>10</v>
      </c>
      <c r="Y7">
        <v>2</v>
      </c>
      <c r="Z7">
        <v>0</v>
      </c>
      <c r="AA7">
        <v>844</v>
      </c>
      <c r="AB7">
        <v>340</v>
      </c>
      <c r="AC7">
        <v>90</v>
      </c>
      <c r="AD7">
        <v>56</v>
      </c>
      <c r="AE7">
        <v>5</v>
      </c>
      <c r="AF7">
        <v>117</v>
      </c>
      <c r="AG7">
        <v>3</v>
      </c>
      <c r="AH7">
        <v>5</v>
      </c>
      <c r="AI7">
        <v>1</v>
      </c>
      <c r="AJ7">
        <v>4</v>
      </c>
      <c r="AK7">
        <v>20</v>
      </c>
      <c r="AL7">
        <v>1</v>
      </c>
      <c r="AM7">
        <v>0</v>
      </c>
      <c r="AN7">
        <v>1</v>
      </c>
      <c r="AO7">
        <v>0</v>
      </c>
      <c r="AP7">
        <v>0</v>
      </c>
      <c r="AQ7">
        <v>17</v>
      </c>
      <c r="AR7">
        <v>2</v>
      </c>
      <c r="AS7">
        <v>1</v>
      </c>
      <c r="AT7">
        <v>0</v>
      </c>
      <c r="AU7">
        <v>4</v>
      </c>
      <c r="AV7">
        <v>3</v>
      </c>
      <c r="AW7">
        <v>0</v>
      </c>
      <c r="AX7">
        <v>4</v>
      </c>
      <c r="AY7">
        <v>0</v>
      </c>
      <c r="AZ7">
        <v>6</v>
      </c>
      <c r="BA7">
        <v>340</v>
      </c>
      <c r="BB7">
        <v>235</v>
      </c>
      <c r="BC7">
        <v>26</v>
      </c>
      <c r="BD7">
        <v>3</v>
      </c>
      <c r="BE7">
        <v>3</v>
      </c>
      <c r="BF7">
        <v>177</v>
      </c>
      <c r="BG7">
        <v>2</v>
      </c>
      <c r="BH7">
        <v>1</v>
      </c>
      <c r="BI7">
        <v>0</v>
      </c>
      <c r="BJ7">
        <v>0</v>
      </c>
      <c r="BK7">
        <v>0</v>
      </c>
      <c r="BL7">
        <v>2</v>
      </c>
      <c r="BM7">
        <v>0</v>
      </c>
      <c r="BN7">
        <v>1</v>
      </c>
      <c r="BO7">
        <v>0</v>
      </c>
      <c r="BP7">
        <v>2</v>
      </c>
      <c r="BQ7">
        <v>1</v>
      </c>
      <c r="BR7">
        <v>0</v>
      </c>
      <c r="BS7">
        <v>1</v>
      </c>
      <c r="BT7">
        <v>0</v>
      </c>
      <c r="BU7">
        <v>0</v>
      </c>
      <c r="BV7">
        <v>1</v>
      </c>
      <c r="BW7">
        <v>0</v>
      </c>
      <c r="BX7">
        <v>0</v>
      </c>
      <c r="BY7">
        <v>2</v>
      </c>
      <c r="BZ7">
        <v>13</v>
      </c>
      <c r="CA7">
        <v>235</v>
      </c>
      <c r="CB7">
        <v>41</v>
      </c>
      <c r="CC7">
        <v>18</v>
      </c>
      <c r="CD7">
        <v>7</v>
      </c>
      <c r="CE7">
        <v>3</v>
      </c>
      <c r="CF7">
        <v>2</v>
      </c>
      <c r="CG7">
        <v>2</v>
      </c>
      <c r="CH7">
        <v>1</v>
      </c>
      <c r="CI7">
        <v>1</v>
      </c>
      <c r="CJ7">
        <v>0</v>
      </c>
      <c r="CK7">
        <v>0</v>
      </c>
      <c r="CL7">
        <v>0</v>
      </c>
      <c r="CM7">
        <v>1</v>
      </c>
      <c r="CN7">
        <v>1</v>
      </c>
      <c r="CO7">
        <v>1</v>
      </c>
      <c r="CP7">
        <v>4</v>
      </c>
      <c r="CQ7">
        <v>41</v>
      </c>
      <c r="CR7">
        <v>36</v>
      </c>
      <c r="CS7">
        <v>17</v>
      </c>
      <c r="CT7">
        <v>0</v>
      </c>
      <c r="CU7">
        <v>2</v>
      </c>
      <c r="CV7">
        <v>1</v>
      </c>
      <c r="CW7">
        <v>2</v>
      </c>
      <c r="CX7">
        <v>3</v>
      </c>
      <c r="CY7">
        <v>1</v>
      </c>
      <c r="CZ7">
        <v>0</v>
      </c>
      <c r="DA7">
        <v>2</v>
      </c>
      <c r="DB7">
        <v>1</v>
      </c>
      <c r="DC7">
        <v>0</v>
      </c>
      <c r="DD7">
        <v>1</v>
      </c>
      <c r="DE7">
        <v>1</v>
      </c>
      <c r="DF7">
        <v>0</v>
      </c>
      <c r="DG7">
        <v>0</v>
      </c>
      <c r="DH7">
        <v>0</v>
      </c>
      <c r="DI7">
        <v>1</v>
      </c>
      <c r="DJ7">
        <v>0</v>
      </c>
      <c r="DK7">
        <v>0</v>
      </c>
      <c r="DL7">
        <v>2</v>
      </c>
      <c r="DM7">
        <v>0</v>
      </c>
      <c r="DN7">
        <v>1</v>
      </c>
      <c r="DO7">
        <v>0</v>
      </c>
      <c r="DP7">
        <v>1</v>
      </c>
      <c r="DQ7">
        <v>36</v>
      </c>
      <c r="DR7">
        <v>15</v>
      </c>
      <c r="DS7">
        <v>6</v>
      </c>
      <c r="DT7">
        <v>3</v>
      </c>
      <c r="DU7">
        <v>2</v>
      </c>
      <c r="DV7">
        <v>1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1</v>
      </c>
      <c r="EE7">
        <v>1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1</v>
      </c>
      <c r="EO7">
        <v>0</v>
      </c>
      <c r="EP7">
        <v>0</v>
      </c>
      <c r="EQ7">
        <v>15</v>
      </c>
      <c r="ER7">
        <v>67</v>
      </c>
      <c r="ES7">
        <v>40</v>
      </c>
      <c r="ET7">
        <v>2</v>
      </c>
      <c r="EU7">
        <v>4</v>
      </c>
      <c r="EV7">
        <v>1</v>
      </c>
      <c r="EW7">
        <v>0</v>
      </c>
      <c r="EX7">
        <v>1</v>
      </c>
      <c r="EY7">
        <v>5</v>
      </c>
      <c r="EZ7">
        <v>5</v>
      </c>
      <c r="FA7">
        <v>1</v>
      </c>
      <c r="FB7">
        <v>1</v>
      </c>
      <c r="FC7">
        <v>1</v>
      </c>
      <c r="FD7">
        <v>2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1</v>
      </c>
      <c r="FL7">
        <v>2</v>
      </c>
      <c r="FM7">
        <v>0</v>
      </c>
      <c r="FN7">
        <v>0</v>
      </c>
      <c r="FO7">
        <v>1</v>
      </c>
      <c r="FP7">
        <v>67</v>
      </c>
      <c r="FQ7">
        <v>64</v>
      </c>
      <c r="FR7">
        <v>48</v>
      </c>
      <c r="FS7">
        <v>1</v>
      </c>
      <c r="FT7">
        <v>2</v>
      </c>
      <c r="FU7">
        <v>1</v>
      </c>
      <c r="FV7">
        <v>0</v>
      </c>
      <c r="FW7">
        <v>1</v>
      </c>
      <c r="FX7">
        <v>1</v>
      </c>
      <c r="FY7">
        <v>2</v>
      </c>
      <c r="FZ7">
        <v>2</v>
      </c>
      <c r="GA7">
        <v>3</v>
      </c>
      <c r="GB7">
        <v>3</v>
      </c>
      <c r="GC7">
        <v>0</v>
      </c>
      <c r="GD7">
        <v>0</v>
      </c>
      <c r="GE7">
        <v>0</v>
      </c>
      <c r="GF7">
        <v>0</v>
      </c>
      <c r="GG7">
        <v>0</v>
      </c>
      <c r="GH7">
        <v>64</v>
      </c>
      <c r="GI7">
        <v>41</v>
      </c>
      <c r="GJ7">
        <v>17</v>
      </c>
      <c r="GK7">
        <v>10</v>
      </c>
      <c r="GL7">
        <v>1</v>
      </c>
      <c r="GM7">
        <v>7</v>
      </c>
      <c r="GN7">
        <v>1</v>
      </c>
      <c r="GO7">
        <v>0</v>
      </c>
      <c r="GP7">
        <v>0</v>
      </c>
      <c r="GQ7">
        <v>0</v>
      </c>
      <c r="GR7">
        <v>0</v>
      </c>
      <c r="GS7">
        <v>1</v>
      </c>
      <c r="GT7">
        <v>0</v>
      </c>
      <c r="GU7">
        <v>0</v>
      </c>
      <c r="GV7">
        <v>0</v>
      </c>
      <c r="GW7">
        <v>1</v>
      </c>
      <c r="GX7">
        <v>1</v>
      </c>
      <c r="GY7">
        <v>0</v>
      </c>
      <c r="GZ7">
        <v>1</v>
      </c>
      <c r="HA7">
        <v>0</v>
      </c>
      <c r="HB7">
        <v>1</v>
      </c>
      <c r="HC7">
        <v>41</v>
      </c>
      <c r="HD7">
        <v>5</v>
      </c>
      <c r="HE7">
        <v>3</v>
      </c>
      <c r="HF7">
        <v>0</v>
      </c>
      <c r="HG7">
        <v>1</v>
      </c>
      <c r="HH7">
        <v>0</v>
      </c>
      <c r="HI7">
        <v>0</v>
      </c>
      <c r="HJ7">
        <v>1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5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</row>
    <row r="8" spans="1:276">
      <c r="A8" t="s">
        <v>1582</v>
      </c>
      <c r="B8" t="s">
        <v>1550</v>
      </c>
      <c r="C8" t="str">
        <f>"100201"</f>
        <v>100201</v>
      </c>
      <c r="D8" t="s">
        <v>1580</v>
      </c>
      <c r="E8">
        <v>7</v>
      </c>
      <c r="F8">
        <v>1783</v>
      </c>
      <c r="G8">
        <v>1344</v>
      </c>
      <c r="H8">
        <v>415</v>
      </c>
      <c r="I8">
        <v>929</v>
      </c>
      <c r="J8">
        <v>0</v>
      </c>
      <c r="K8">
        <v>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929</v>
      </c>
      <c r="T8">
        <v>0</v>
      </c>
      <c r="U8">
        <v>0</v>
      </c>
      <c r="V8">
        <v>929</v>
      </c>
      <c r="W8">
        <v>21</v>
      </c>
      <c r="X8">
        <v>17</v>
      </c>
      <c r="Y8">
        <v>4</v>
      </c>
      <c r="Z8">
        <v>0</v>
      </c>
      <c r="AA8">
        <v>908</v>
      </c>
      <c r="AB8">
        <v>371</v>
      </c>
      <c r="AC8">
        <v>104</v>
      </c>
      <c r="AD8">
        <v>53</v>
      </c>
      <c r="AE8">
        <v>8</v>
      </c>
      <c r="AF8">
        <v>116</v>
      </c>
      <c r="AG8">
        <v>8</v>
      </c>
      <c r="AH8">
        <v>9</v>
      </c>
      <c r="AI8">
        <v>0</v>
      </c>
      <c r="AJ8">
        <v>15</v>
      </c>
      <c r="AK8">
        <v>15</v>
      </c>
      <c r="AL8">
        <v>2</v>
      </c>
      <c r="AM8">
        <v>1</v>
      </c>
      <c r="AN8">
        <v>1</v>
      </c>
      <c r="AO8">
        <v>1</v>
      </c>
      <c r="AP8">
        <v>0</v>
      </c>
      <c r="AQ8">
        <v>22</v>
      </c>
      <c r="AR8">
        <v>1</v>
      </c>
      <c r="AS8">
        <v>1</v>
      </c>
      <c r="AT8">
        <v>0</v>
      </c>
      <c r="AU8">
        <v>2</v>
      </c>
      <c r="AV8">
        <v>0</v>
      </c>
      <c r="AW8">
        <v>1</v>
      </c>
      <c r="AX8">
        <v>2</v>
      </c>
      <c r="AY8">
        <v>2</v>
      </c>
      <c r="AZ8">
        <v>7</v>
      </c>
      <c r="BA8">
        <v>371</v>
      </c>
      <c r="BB8">
        <v>245</v>
      </c>
      <c r="BC8">
        <v>34</v>
      </c>
      <c r="BD8">
        <v>6</v>
      </c>
      <c r="BE8">
        <v>3</v>
      </c>
      <c r="BF8">
        <v>187</v>
      </c>
      <c r="BG8">
        <v>0</v>
      </c>
      <c r="BH8">
        <v>0</v>
      </c>
      <c r="BI8">
        <v>0</v>
      </c>
      <c r="BJ8">
        <v>1</v>
      </c>
      <c r="BK8">
        <v>0</v>
      </c>
      <c r="BL8">
        <v>2</v>
      </c>
      <c r="BM8">
        <v>0</v>
      </c>
      <c r="BN8">
        <v>0</v>
      </c>
      <c r="BO8">
        <v>1</v>
      </c>
      <c r="BP8">
        <v>0</v>
      </c>
      <c r="BQ8">
        <v>0</v>
      </c>
      <c r="BR8">
        <v>1</v>
      </c>
      <c r="BS8">
        <v>2</v>
      </c>
      <c r="BT8">
        <v>0</v>
      </c>
      <c r="BU8">
        <v>0</v>
      </c>
      <c r="BV8">
        <v>0</v>
      </c>
      <c r="BW8">
        <v>0</v>
      </c>
      <c r="BX8">
        <v>1</v>
      </c>
      <c r="BY8">
        <v>3</v>
      </c>
      <c r="BZ8">
        <v>4</v>
      </c>
      <c r="CA8">
        <v>245</v>
      </c>
      <c r="CB8">
        <v>28</v>
      </c>
      <c r="CC8">
        <v>10</v>
      </c>
      <c r="CD8">
        <v>4</v>
      </c>
      <c r="CE8">
        <v>3</v>
      </c>
      <c r="CF8">
        <v>3</v>
      </c>
      <c r="CG8">
        <v>2</v>
      </c>
      <c r="CH8">
        <v>1</v>
      </c>
      <c r="CI8">
        <v>1</v>
      </c>
      <c r="CJ8">
        <v>1</v>
      </c>
      <c r="CK8">
        <v>0</v>
      </c>
      <c r="CL8">
        <v>0</v>
      </c>
      <c r="CM8">
        <v>2</v>
      </c>
      <c r="CN8">
        <v>1</v>
      </c>
      <c r="CO8">
        <v>0</v>
      </c>
      <c r="CP8">
        <v>0</v>
      </c>
      <c r="CQ8">
        <v>28</v>
      </c>
      <c r="CR8">
        <v>27</v>
      </c>
      <c r="CS8">
        <v>14</v>
      </c>
      <c r="CT8">
        <v>1</v>
      </c>
      <c r="CU8">
        <v>0</v>
      </c>
      <c r="CV8">
        <v>0</v>
      </c>
      <c r="CW8">
        <v>2</v>
      </c>
      <c r="CX8">
        <v>1</v>
      </c>
      <c r="CY8">
        <v>3</v>
      </c>
      <c r="CZ8">
        <v>0</v>
      </c>
      <c r="DA8">
        <v>0</v>
      </c>
      <c r="DB8">
        <v>0</v>
      </c>
      <c r="DC8">
        <v>0</v>
      </c>
      <c r="DD8">
        <v>1</v>
      </c>
      <c r="DE8">
        <v>0</v>
      </c>
      <c r="DF8">
        <v>0</v>
      </c>
      <c r="DG8">
        <v>0</v>
      </c>
      <c r="DH8">
        <v>1</v>
      </c>
      <c r="DI8">
        <v>0</v>
      </c>
      <c r="DJ8">
        <v>1</v>
      </c>
      <c r="DK8">
        <v>0</v>
      </c>
      <c r="DL8">
        <v>0</v>
      </c>
      <c r="DM8">
        <v>1</v>
      </c>
      <c r="DN8">
        <v>2</v>
      </c>
      <c r="DO8">
        <v>0</v>
      </c>
      <c r="DP8">
        <v>0</v>
      </c>
      <c r="DQ8">
        <v>27</v>
      </c>
      <c r="DR8">
        <v>22</v>
      </c>
      <c r="DS8">
        <v>11</v>
      </c>
      <c r="DT8">
        <v>3</v>
      </c>
      <c r="DU8">
        <v>1</v>
      </c>
      <c r="DV8">
        <v>1</v>
      </c>
      <c r="DW8">
        <v>2</v>
      </c>
      <c r="DX8">
        <v>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1</v>
      </c>
      <c r="EG8">
        <v>0</v>
      </c>
      <c r="EH8">
        <v>1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</v>
      </c>
      <c r="EQ8">
        <v>22</v>
      </c>
      <c r="ER8">
        <v>79</v>
      </c>
      <c r="ES8">
        <v>47</v>
      </c>
      <c r="ET8">
        <v>2</v>
      </c>
      <c r="EU8">
        <v>2</v>
      </c>
      <c r="EV8">
        <v>3</v>
      </c>
      <c r="EW8">
        <v>1</v>
      </c>
      <c r="EX8">
        <v>0</v>
      </c>
      <c r="EY8">
        <v>7</v>
      </c>
      <c r="EZ8">
        <v>2</v>
      </c>
      <c r="FA8">
        <v>1</v>
      </c>
      <c r="FB8">
        <v>5</v>
      </c>
      <c r="FC8">
        <v>0</v>
      </c>
      <c r="FD8">
        <v>0</v>
      </c>
      <c r="FE8">
        <v>0</v>
      </c>
      <c r="FF8">
        <v>0</v>
      </c>
      <c r="FG8">
        <v>0</v>
      </c>
      <c r="FH8">
        <v>1</v>
      </c>
      <c r="FI8">
        <v>1</v>
      </c>
      <c r="FJ8">
        <v>0</v>
      </c>
      <c r="FK8">
        <v>2</v>
      </c>
      <c r="FL8">
        <v>3</v>
      </c>
      <c r="FM8">
        <v>0</v>
      </c>
      <c r="FN8">
        <v>0</v>
      </c>
      <c r="FO8">
        <v>2</v>
      </c>
      <c r="FP8">
        <v>79</v>
      </c>
      <c r="FQ8">
        <v>64</v>
      </c>
      <c r="FR8">
        <v>42</v>
      </c>
      <c r="FS8">
        <v>1</v>
      </c>
      <c r="FT8">
        <v>0</v>
      </c>
      <c r="FU8">
        <v>0</v>
      </c>
      <c r="FV8">
        <v>2</v>
      </c>
      <c r="FW8">
        <v>2</v>
      </c>
      <c r="FX8">
        <v>0</v>
      </c>
      <c r="FY8">
        <v>1</v>
      </c>
      <c r="FZ8">
        <v>1</v>
      </c>
      <c r="GA8">
        <v>1</v>
      </c>
      <c r="GB8">
        <v>2</v>
      </c>
      <c r="GC8">
        <v>5</v>
      </c>
      <c r="GD8">
        <v>2</v>
      </c>
      <c r="GE8">
        <v>0</v>
      </c>
      <c r="GF8">
        <v>2</v>
      </c>
      <c r="GG8">
        <v>3</v>
      </c>
      <c r="GH8">
        <v>64</v>
      </c>
      <c r="GI8">
        <v>65</v>
      </c>
      <c r="GJ8">
        <v>30</v>
      </c>
      <c r="GK8">
        <v>11</v>
      </c>
      <c r="GL8">
        <v>4</v>
      </c>
      <c r="GM8">
        <v>4</v>
      </c>
      <c r="GN8">
        <v>0</v>
      </c>
      <c r="GO8">
        <v>1</v>
      </c>
      <c r="GP8">
        <v>1</v>
      </c>
      <c r="GQ8">
        <v>2</v>
      </c>
      <c r="GR8">
        <v>0</v>
      </c>
      <c r="GS8">
        <v>3</v>
      </c>
      <c r="GT8">
        <v>1</v>
      </c>
      <c r="GU8">
        <v>3</v>
      </c>
      <c r="GV8">
        <v>0</v>
      </c>
      <c r="GW8">
        <v>0</v>
      </c>
      <c r="GX8">
        <v>0</v>
      </c>
      <c r="GY8">
        <v>0</v>
      </c>
      <c r="GZ8">
        <v>0</v>
      </c>
      <c r="HA8">
        <v>1</v>
      </c>
      <c r="HB8">
        <v>4</v>
      </c>
      <c r="HC8">
        <v>65</v>
      </c>
      <c r="HD8">
        <v>4</v>
      </c>
      <c r="HE8">
        <v>2</v>
      </c>
      <c r="HF8">
        <v>1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4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3</v>
      </c>
      <c r="IX8">
        <v>3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3</v>
      </c>
    </row>
    <row r="9" spans="1:276">
      <c r="A9" t="s">
        <v>1581</v>
      </c>
      <c r="B9" t="s">
        <v>1550</v>
      </c>
      <c r="C9" t="str">
        <f>"100201"</f>
        <v>100201</v>
      </c>
      <c r="D9" t="s">
        <v>1580</v>
      </c>
      <c r="E9">
        <v>8</v>
      </c>
      <c r="F9">
        <v>1932</v>
      </c>
      <c r="G9">
        <v>1450</v>
      </c>
      <c r="H9">
        <v>557</v>
      </c>
      <c r="I9">
        <v>893</v>
      </c>
      <c r="J9">
        <v>0</v>
      </c>
      <c r="K9">
        <v>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893</v>
      </c>
      <c r="T9">
        <v>0</v>
      </c>
      <c r="U9">
        <v>0</v>
      </c>
      <c r="V9">
        <v>893</v>
      </c>
      <c r="W9">
        <v>26</v>
      </c>
      <c r="X9">
        <v>24</v>
      </c>
      <c r="Y9">
        <v>2</v>
      </c>
      <c r="Z9">
        <v>0</v>
      </c>
      <c r="AA9">
        <v>867</v>
      </c>
      <c r="AB9">
        <v>333</v>
      </c>
      <c r="AC9">
        <v>84</v>
      </c>
      <c r="AD9">
        <v>42</v>
      </c>
      <c r="AE9">
        <v>4</v>
      </c>
      <c r="AF9">
        <v>135</v>
      </c>
      <c r="AG9">
        <v>8</v>
      </c>
      <c r="AH9">
        <v>5</v>
      </c>
      <c r="AI9">
        <v>2</v>
      </c>
      <c r="AJ9">
        <v>4</v>
      </c>
      <c r="AK9">
        <v>7</v>
      </c>
      <c r="AL9">
        <v>0</v>
      </c>
      <c r="AM9">
        <v>0</v>
      </c>
      <c r="AN9">
        <v>4</v>
      </c>
      <c r="AO9">
        <v>0</v>
      </c>
      <c r="AP9">
        <v>0</v>
      </c>
      <c r="AQ9">
        <v>27</v>
      </c>
      <c r="AR9">
        <v>0</v>
      </c>
      <c r="AS9">
        <v>2</v>
      </c>
      <c r="AT9">
        <v>0</v>
      </c>
      <c r="AU9">
        <v>0</v>
      </c>
      <c r="AV9">
        <v>0</v>
      </c>
      <c r="AW9">
        <v>1</v>
      </c>
      <c r="AX9">
        <v>2</v>
      </c>
      <c r="AY9">
        <v>2</v>
      </c>
      <c r="AZ9">
        <v>4</v>
      </c>
      <c r="BA9">
        <v>333</v>
      </c>
      <c r="BB9">
        <v>230</v>
      </c>
      <c r="BC9">
        <v>26</v>
      </c>
      <c r="BD9">
        <v>5</v>
      </c>
      <c r="BE9">
        <v>1</v>
      </c>
      <c r="BF9">
        <v>170</v>
      </c>
      <c r="BG9">
        <v>3</v>
      </c>
      <c r="BH9">
        <v>1</v>
      </c>
      <c r="BI9">
        <v>1</v>
      </c>
      <c r="BJ9">
        <v>1</v>
      </c>
      <c r="BK9">
        <v>1</v>
      </c>
      <c r="BL9">
        <v>0</v>
      </c>
      <c r="BM9">
        <v>0</v>
      </c>
      <c r="BN9">
        <v>1</v>
      </c>
      <c r="BO9">
        <v>0</v>
      </c>
      <c r="BP9">
        <v>0</v>
      </c>
      <c r="BQ9">
        <v>5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</v>
      </c>
      <c r="BY9">
        <v>3</v>
      </c>
      <c r="BZ9">
        <v>11</v>
      </c>
      <c r="CA9">
        <v>230</v>
      </c>
      <c r="CB9">
        <v>34</v>
      </c>
      <c r="CC9">
        <v>17</v>
      </c>
      <c r="CD9">
        <v>2</v>
      </c>
      <c r="CE9">
        <v>2</v>
      </c>
      <c r="CF9">
        <v>2</v>
      </c>
      <c r="CG9">
        <v>0</v>
      </c>
      <c r="CH9">
        <v>1</v>
      </c>
      <c r="CI9">
        <v>2</v>
      </c>
      <c r="CJ9">
        <v>0</v>
      </c>
      <c r="CK9">
        <v>1</v>
      </c>
      <c r="CL9">
        <v>2</v>
      </c>
      <c r="CM9">
        <v>1</v>
      </c>
      <c r="CN9">
        <v>1</v>
      </c>
      <c r="CO9">
        <v>1</v>
      </c>
      <c r="CP9">
        <v>2</v>
      </c>
      <c r="CQ9">
        <v>34</v>
      </c>
      <c r="CR9">
        <v>40</v>
      </c>
      <c r="CS9">
        <v>14</v>
      </c>
      <c r="CT9">
        <v>2</v>
      </c>
      <c r="CU9">
        <v>2</v>
      </c>
      <c r="CV9">
        <v>3</v>
      </c>
      <c r="CW9">
        <v>1</v>
      </c>
      <c r="CX9">
        <v>1</v>
      </c>
      <c r="CY9">
        <v>0</v>
      </c>
      <c r="CZ9">
        <v>0</v>
      </c>
      <c r="DA9">
        <v>1</v>
      </c>
      <c r="DB9">
        <v>1</v>
      </c>
      <c r="DC9">
        <v>2</v>
      </c>
      <c r="DD9">
        <v>2</v>
      </c>
      <c r="DE9">
        <v>0</v>
      </c>
      <c r="DF9">
        <v>0</v>
      </c>
      <c r="DG9">
        <v>0</v>
      </c>
      <c r="DH9">
        <v>1</v>
      </c>
      <c r="DI9">
        <v>1</v>
      </c>
      <c r="DJ9">
        <v>1</v>
      </c>
      <c r="DK9">
        <v>0</v>
      </c>
      <c r="DL9">
        <v>1</v>
      </c>
      <c r="DM9">
        <v>4</v>
      </c>
      <c r="DN9">
        <v>0</v>
      </c>
      <c r="DO9">
        <v>2</v>
      </c>
      <c r="DP9">
        <v>1</v>
      </c>
      <c r="DQ9">
        <v>40</v>
      </c>
      <c r="DR9">
        <v>18</v>
      </c>
      <c r="DS9">
        <v>9</v>
      </c>
      <c r="DT9">
        <v>2</v>
      </c>
      <c r="DU9">
        <v>1</v>
      </c>
      <c r="DV9">
        <v>0</v>
      </c>
      <c r="DW9">
        <v>2</v>
      </c>
      <c r="DX9">
        <v>0</v>
      </c>
      <c r="DY9">
        <v>0</v>
      </c>
      <c r="DZ9">
        <v>1</v>
      </c>
      <c r="EA9">
        <v>0</v>
      </c>
      <c r="EB9">
        <v>0</v>
      </c>
      <c r="EC9">
        <v>0</v>
      </c>
      <c r="ED9">
        <v>1</v>
      </c>
      <c r="EE9">
        <v>0</v>
      </c>
      <c r="EF9">
        <v>0</v>
      </c>
      <c r="EG9">
        <v>0</v>
      </c>
      <c r="EH9">
        <v>1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18</v>
      </c>
      <c r="ER9">
        <v>60</v>
      </c>
      <c r="ES9">
        <v>40</v>
      </c>
      <c r="ET9">
        <v>1</v>
      </c>
      <c r="EU9">
        <v>0</v>
      </c>
      <c r="EV9">
        <v>3</v>
      </c>
      <c r="EW9">
        <v>0</v>
      </c>
      <c r="EX9">
        <v>1</v>
      </c>
      <c r="EY9">
        <v>5</v>
      </c>
      <c r="EZ9">
        <v>2</v>
      </c>
      <c r="FA9">
        <v>3</v>
      </c>
      <c r="FB9">
        <v>0</v>
      </c>
      <c r="FC9">
        <v>1</v>
      </c>
      <c r="FD9">
        <v>0</v>
      </c>
      <c r="FE9">
        <v>1</v>
      </c>
      <c r="FF9">
        <v>1</v>
      </c>
      <c r="FG9">
        <v>0</v>
      </c>
      <c r="FH9">
        <v>1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60</v>
      </c>
      <c r="FQ9">
        <v>85</v>
      </c>
      <c r="FR9">
        <v>61</v>
      </c>
      <c r="FS9">
        <v>3</v>
      </c>
      <c r="FT9">
        <v>0</v>
      </c>
      <c r="FU9">
        <v>0</v>
      </c>
      <c r="FV9">
        <v>3</v>
      </c>
      <c r="FW9">
        <v>0</v>
      </c>
      <c r="FX9">
        <v>0</v>
      </c>
      <c r="FY9">
        <v>2</v>
      </c>
      <c r="FZ9">
        <v>1</v>
      </c>
      <c r="GA9">
        <v>1</v>
      </c>
      <c r="GB9">
        <v>6</v>
      </c>
      <c r="GC9">
        <v>3</v>
      </c>
      <c r="GD9">
        <v>2</v>
      </c>
      <c r="GE9">
        <v>0</v>
      </c>
      <c r="GF9">
        <v>0</v>
      </c>
      <c r="GG9">
        <v>3</v>
      </c>
      <c r="GH9">
        <v>85</v>
      </c>
      <c r="GI9">
        <v>60</v>
      </c>
      <c r="GJ9">
        <v>27</v>
      </c>
      <c r="GK9">
        <v>17</v>
      </c>
      <c r="GL9">
        <v>0</v>
      </c>
      <c r="GM9">
        <v>3</v>
      </c>
      <c r="GN9">
        <v>2</v>
      </c>
      <c r="GO9">
        <v>0</v>
      </c>
      <c r="GP9">
        <v>0</v>
      </c>
      <c r="GQ9">
        <v>0</v>
      </c>
      <c r="GR9">
        <v>0</v>
      </c>
      <c r="GS9">
        <v>2</v>
      </c>
      <c r="GT9">
        <v>1</v>
      </c>
      <c r="GU9">
        <v>2</v>
      </c>
      <c r="GV9">
        <v>1</v>
      </c>
      <c r="GW9">
        <v>0</v>
      </c>
      <c r="GX9">
        <v>0</v>
      </c>
      <c r="GY9">
        <v>1</v>
      </c>
      <c r="GZ9">
        <v>0</v>
      </c>
      <c r="HA9">
        <v>0</v>
      </c>
      <c r="HB9">
        <v>4</v>
      </c>
      <c r="HC9">
        <v>60</v>
      </c>
      <c r="HD9">
        <v>5</v>
      </c>
      <c r="HE9">
        <v>2</v>
      </c>
      <c r="HF9">
        <v>3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5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2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1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2</v>
      </c>
    </row>
    <row r="10" spans="1:276">
      <c r="A10" t="s">
        <v>1579</v>
      </c>
      <c r="B10" t="s">
        <v>1550</v>
      </c>
      <c r="C10" t="str">
        <f>"100201"</f>
        <v>100201</v>
      </c>
      <c r="D10" t="s">
        <v>1578</v>
      </c>
      <c r="E10">
        <v>9</v>
      </c>
      <c r="F10">
        <v>1714</v>
      </c>
      <c r="G10">
        <v>1303</v>
      </c>
      <c r="H10">
        <v>406</v>
      </c>
      <c r="I10">
        <v>897</v>
      </c>
      <c r="J10">
        <v>1</v>
      </c>
      <c r="K10">
        <v>8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897</v>
      </c>
      <c r="T10">
        <v>0</v>
      </c>
      <c r="U10">
        <v>0</v>
      </c>
      <c r="V10">
        <v>897</v>
      </c>
      <c r="W10">
        <v>18</v>
      </c>
      <c r="X10">
        <v>12</v>
      </c>
      <c r="Y10">
        <v>6</v>
      </c>
      <c r="Z10">
        <v>0</v>
      </c>
      <c r="AA10">
        <v>879</v>
      </c>
      <c r="AB10">
        <v>330</v>
      </c>
      <c r="AC10">
        <v>62</v>
      </c>
      <c r="AD10">
        <v>53</v>
      </c>
      <c r="AE10">
        <v>7</v>
      </c>
      <c r="AF10">
        <v>131</v>
      </c>
      <c r="AG10">
        <v>9</v>
      </c>
      <c r="AH10">
        <v>6</v>
      </c>
      <c r="AI10">
        <v>1</v>
      </c>
      <c r="AJ10">
        <v>14</v>
      </c>
      <c r="AK10">
        <v>6</v>
      </c>
      <c r="AL10">
        <v>2</v>
      </c>
      <c r="AM10">
        <v>2</v>
      </c>
      <c r="AN10">
        <v>1</v>
      </c>
      <c r="AO10">
        <v>1</v>
      </c>
      <c r="AP10">
        <v>0</v>
      </c>
      <c r="AQ10">
        <v>20</v>
      </c>
      <c r="AR10">
        <v>2</v>
      </c>
      <c r="AS10">
        <v>1</v>
      </c>
      <c r="AT10">
        <v>0</v>
      </c>
      <c r="AU10">
        <v>1</v>
      </c>
      <c r="AV10">
        <v>1</v>
      </c>
      <c r="AW10">
        <v>0</v>
      </c>
      <c r="AX10">
        <v>2</v>
      </c>
      <c r="AY10">
        <v>2</v>
      </c>
      <c r="AZ10">
        <v>6</v>
      </c>
      <c r="BA10">
        <v>330</v>
      </c>
      <c r="BB10">
        <v>253</v>
      </c>
      <c r="BC10">
        <v>22</v>
      </c>
      <c r="BD10">
        <v>7</v>
      </c>
      <c r="BE10">
        <v>2</v>
      </c>
      <c r="BF10">
        <v>198</v>
      </c>
      <c r="BG10">
        <v>1</v>
      </c>
      <c r="BH10">
        <v>2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3</v>
      </c>
      <c r="BO10">
        <v>0</v>
      </c>
      <c r="BP10">
        <v>0</v>
      </c>
      <c r="BQ10">
        <v>3</v>
      </c>
      <c r="BR10">
        <v>0</v>
      </c>
      <c r="BS10">
        <v>0</v>
      </c>
      <c r="BT10">
        <v>1</v>
      </c>
      <c r="BU10">
        <v>2</v>
      </c>
      <c r="BV10">
        <v>0</v>
      </c>
      <c r="BW10">
        <v>0</v>
      </c>
      <c r="BX10">
        <v>0</v>
      </c>
      <c r="BY10">
        <v>3</v>
      </c>
      <c r="BZ10">
        <v>8</v>
      </c>
      <c r="CA10">
        <v>253</v>
      </c>
      <c r="CB10">
        <v>30</v>
      </c>
      <c r="CC10">
        <v>10</v>
      </c>
      <c r="CD10">
        <v>3</v>
      </c>
      <c r="CE10">
        <v>5</v>
      </c>
      <c r="CF10">
        <v>1</v>
      </c>
      <c r="CG10">
        <v>1</v>
      </c>
      <c r="CH10">
        <v>2</v>
      </c>
      <c r="CI10">
        <v>1</v>
      </c>
      <c r="CJ10">
        <v>0</v>
      </c>
      <c r="CK10">
        <v>0</v>
      </c>
      <c r="CL10">
        <v>0</v>
      </c>
      <c r="CM10">
        <v>4</v>
      </c>
      <c r="CN10">
        <v>2</v>
      </c>
      <c r="CO10">
        <v>0</v>
      </c>
      <c r="CP10">
        <v>1</v>
      </c>
      <c r="CQ10">
        <v>30</v>
      </c>
      <c r="CR10">
        <v>32</v>
      </c>
      <c r="CS10">
        <v>15</v>
      </c>
      <c r="CT10">
        <v>3</v>
      </c>
      <c r="CU10">
        <v>0</v>
      </c>
      <c r="CV10">
        <v>1</v>
      </c>
      <c r="CW10">
        <v>3</v>
      </c>
      <c r="CX10">
        <v>0</v>
      </c>
      <c r="CY10">
        <v>2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1</v>
      </c>
      <c r="DF10">
        <v>1</v>
      </c>
      <c r="DG10">
        <v>2</v>
      </c>
      <c r="DH10">
        <v>1</v>
      </c>
      <c r="DI10">
        <v>0</v>
      </c>
      <c r="DJ10">
        <v>0</v>
      </c>
      <c r="DK10">
        <v>0</v>
      </c>
      <c r="DL10">
        <v>0</v>
      </c>
      <c r="DM10">
        <v>1</v>
      </c>
      <c r="DN10">
        <v>1</v>
      </c>
      <c r="DO10">
        <v>0</v>
      </c>
      <c r="DP10">
        <v>1</v>
      </c>
      <c r="DQ10">
        <v>32</v>
      </c>
      <c r="DR10">
        <v>22</v>
      </c>
      <c r="DS10">
        <v>8</v>
      </c>
      <c r="DT10">
        <v>0</v>
      </c>
      <c r="DU10">
        <v>0</v>
      </c>
      <c r="DV10">
        <v>0</v>
      </c>
      <c r="DW10">
        <v>6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2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2</v>
      </c>
      <c r="EP10">
        <v>0</v>
      </c>
      <c r="EQ10">
        <v>22</v>
      </c>
      <c r="ER10">
        <v>89</v>
      </c>
      <c r="ES10">
        <v>53</v>
      </c>
      <c r="ET10">
        <v>4</v>
      </c>
      <c r="EU10">
        <v>2</v>
      </c>
      <c r="EV10">
        <v>2</v>
      </c>
      <c r="EW10">
        <v>1</v>
      </c>
      <c r="EX10">
        <v>3</v>
      </c>
      <c r="EY10">
        <v>8</v>
      </c>
      <c r="EZ10">
        <v>6</v>
      </c>
      <c r="FA10">
        <v>2</v>
      </c>
      <c r="FB10">
        <v>1</v>
      </c>
      <c r="FC10">
        <v>0</v>
      </c>
      <c r="FD10">
        <v>0</v>
      </c>
      <c r="FE10">
        <v>0</v>
      </c>
      <c r="FF10">
        <v>2</v>
      </c>
      <c r="FG10">
        <v>0</v>
      </c>
      <c r="FH10">
        <v>0</v>
      </c>
      <c r="FI10">
        <v>2</v>
      </c>
      <c r="FJ10">
        <v>0</v>
      </c>
      <c r="FK10">
        <v>0</v>
      </c>
      <c r="FL10">
        <v>1</v>
      </c>
      <c r="FM10">
        <v>0</v>
      </c>
      <c r="FN10">
        <v>0</v>
      </c>
      <c r="FO10">
        <v>2</v>
      </c>
      <c r="FP10">
        <v>89</v>
      </c>
      <c r="FQ10">
        <v>79</v>
      </c>
      <c r="FR10">
        <v>51</v>
      </c>
      <c r="FS10">
        <v>4</v>
      </c>
      <c r="FT10">
        <v>0</v>
      </c>
      <c r="FU10">
        <v>0</v>
      </c>
      <c r="FV10">
        <v>1</v>
      </c>
      <c r="FW10">
        <v>0</v>
      </c>
      <c r="FX10">
        <v>2</v>
      </c>
      <c r="FY10">
        <v>1</v>
      </c>
      <c r="FZ10">
        <v>8</v>
      </c>
      <c r="GA10">
        <v>1</v>
      </c>
      <c r="GB10">
        <v>3</v>
      </c>
      <c r="GC10">
        <v>1</v>
      </c>
      <c r="GD10">
        <v>0</v>
      </c>
      <c r="GE10">
        <v>1</v>
      </c>
      <c r="GF10">
        <v>5</v>
      </c>
      <c r="GG10">
        <v>1</v>
      </c>
      <c r="GH10">
        <v>79</v>
      </c>
      <c r="GI10">
        <v>38</v>
      </c>
      <c r="GJ10">
        <v>13</v>
      </c>
      <c r="GK10">
        <v>8</v>
      </c>
      <c r="GL10">
        <v>3</v>
      </c>
      <c r="GM10">
        <v>2</v>
      </c>
      <c r="GN10">
        <v>0</v>
      </c>
      <c r="GO10">
        <v>0</v>
      </c>
      <c r="GP10">
        <v>1</v>
      </c>
      <c r="GQ10">
        <v>3</v>
      </c>
      <c r="GR10">
        <v>0</v>
      </c>
      <c r="GS10">
        <v>1</v>
      </c>
      <c r="GT10">
        <v>2</v>
      </c>
      <c r="GU10">
        <v>2</v>
      </c>
      <c r="GV10">
        <v>0</v>
      </c>
      <c r="GW10">
        <v>0</v>
      </c>
      <c r="GX10">
        <v>1</v>
      </c>
      <c r="GY10">
        <v>0</v>
      </c>
      <c r="GZ10">
        <v>0</v>
      </c>
      <c r="HA10">
        <v>0</v>
      </c>
      <c r="HB10">
        <v>2</v>
      </c>
      <c r="HC10">
        <v>38</v>
      </c>
      <c r="HD10">
        <v>4</v>
      </c>
      <c r="HE10">
        <v>2</v>
      </c>
      <c r="HF10">
        <v>0</v>
      </c>
      <c r="HG10">
        <v>1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1</v>
      </c>
      <c r="HY10">
        <v>4</v>
      </c>
      <c r="HZ10">
        <v>2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1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1</v>
      </c>
      <c r="IV10">
        <v>2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</row>
    <row r="11" spans="1:276">
      <c r="A11" t="s">
        <v>1577</v>
      </c>
      <c r="B11" t="s">
        <v>1550</v>
      </c>
      <c r="C11" t="str">
        <f>"100201"</f>
        <v>100201</v>
      </c>
      <c r="D11" t="s">
        <v>1576</v>
      </c>
      <c r="E11">
        <v>10</v>
      </c>
      <c r="F11">
        <v>1816</v>
      </c>
      <c r="G11">
        <v>1400</v>
      </c>
      <c r="H11">
        <v>726</v>
      </c>
      <c r="I11">
        <v>674</v>
      </c>
      <c r="J11">
        <v>1</v>
      </c>
      <c r="K11">
        <v>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674</v>
      </c>
      <c r="T11">
        <v>0</v>
      </c>
      <c r="U11">
        <v>2</v>
      </c>
      <c r="V11">
        <v>672</v>
      </c>
      <c r="W11">
        <v>24</v>
      </c>
      <c r="X11">
        <v>21</v>
      </c>
      <c r="Y11">
        <v>3</v>
      </c>
      <c r="Z11">
        <v>0</v>
      </c>
      <c r="AA11">
        <v>648</v>
      </c>
      <c r="AB11">
        <v>258</v>
      </c>
      <c r="AC11">
        <v>45</v>
      </c>
      <c r="AD11">
        <v>37</v>
      </c>
      <c r="AE11">
        <v>4</v>
      </c>
      <c r="AF11">
        <v>125</v>
      </c>
      <c r="AG11">
        <v>1</v>
      </c>
      <c r="AH11">
        <v>2</v>
      </c>
      <c r="AI11">
        <v>0</v>
      </c>
      <c r="AJ11">
        <v>16</v>
      </c>
      <c r="AK11">
        <v>12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10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0</v>
      </c>
      <c r="BA11">
        <v>258</v>
      </c>
      <c r="BB11">
        <v>182</v>
      </c>
      <c r="BC11">
        <v>14</v>
      </c>
      <c r="BD11">
        <v>2</v>
      </c>
      <c r="BE11">
        <v>1</v>
      </c>
      <c r="BF11">
        <v>145</v>
      </c>
      <c r="BG11">
        <v>3</v>
      </c>
      <c r="BH11">
        <v>1</v>
      </c>
      <c r="BI11">
        <v>1</v>
      </c>
      <c r="BJ11">
        <v>0</v>
      </c>
      <c r="BK11">
        <v>0</v>
      </c>
      <c r="BL11">
        <v>2</v>
      </c>
      <c r="BM11">
        <v>0</v>
      </c>
      <c r="BN11">
        <v>2</v>
      </c>
      <c r="BO11">
        <v>0</v>
      </c>
      <c r="BP11">
        <v>0</v>
      </c>
      <c r="BQ11">
        <v>6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4</v>
      </c>
      <c r="CA11">
        <v>182</v>
      </c>
      <c r="CB11">
        <v>17</v>
      </c>
      <c r="CC11">
        <v>7</v>
      </c>
      <c r="CD11">
        <v>4</v>
      </c>
      <c r="CE11">
        <v>1</v>
      </c>
      <c r="CF11">
        <v>1</v>
      </c>
      <c r="CG11">
        <v>1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2</v>
      </c>
      <c r="CO11">
        <v>0</v>
      </c>
      <c r="CP11">
        <v>0</v>
      </c>
      <c r="CQ11">
        <v>17</v>
      </c>
      <c r="CR11">
        <v>19</v>
      </c>
      <c r="CS11">
        <v>7</v>
      </c>
      <c r="CT11">
        <v>2</v>
      </c>
      <c r="CU11">
        <v>0</v>
      </c>
      <c r="CV11">
        <v>2</v>
      </c>
      <c r="CW11">
        <v>1</v>
      </c>
      <c r="CX11">
        <v>0</v>
      </c>
      <c r="CY11">
        <v>4</v>
      </c>
      <c r="CZ11">
        <v>0</v>
      </c>
      <c r="DA11">
        <v>0</v>
      </c>
      <c r="DB11">
        <v>0</v>
      </c>
      <c r="DC11">
        <v>0</v>
      </c>
      <c r="DD11">
        <v>1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1</v>
      </c>
      <c r="DO11">
        <v>0</v>
      </c>
      <c r="DP11">
        <v>0</v>
      </c>
      <c r="DQ11">
        <v>19</v>
      </c>
      <c r="DR11">
        <v>13</v>
      </c>
      <c r="DS11">
        <v>5</v>
      </c>
      <c r="DT11">
        <v>1</v>
      </c>
      <c r="DU11">
        <v>1</v>
      </c>
      <c r="DV11">
        <v>2</v>
      </c>
      <c r="DW11">
        <v>1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1</v>
      </c>
      <c r="ED11">
        <v>1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</v>
      </c>
      <c r="EQ11">
        <v>13</v>
      </c>
      <c r="ER11">
        <v>55</v>
      </c>
      <c r="ES11">
        <v>39</v>
      </c>
      <c r="ET11">
        <v>1</v>
      </c>
      <c r="EU11">
        <v>0</v>
      </c>
      <c r="EV11">
        <v>0</v>
      </c>
      <c r="EW11">
        <v>2</v>
      </c>
      <c r="EX11">
        <v>2</v>
      </c>
      <c r="EY11">
        <v>0</v>
      </c>
      <c r="EZ11">
        <v>3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1</v>
      </c>
      <c r="FH11">
        <v>0</v>
      </c>
      <c r="FI11">
        <v>2</v>
      </c>
      <c r="FJ11">
        <v>0</v>
      </c>
      <c r="FK11">
        <v>2</v>
      </c>
      <c r="FL11">
        <v>1</v>
      </c>
      <c r="FM11">
        <v>0</v>
      </c>
      <c r="FN11">
        <v>0</v>
      </c>
      <c r="FO11">
        <v>1</v>
      </c>
      <c r="FP11">
        <v>55</v>
      </c>
      <c r="FQ11">
        <v>68</v>
      </c>
      <c r="FR11">
        <v>44</v>
      </c>
      <c r="FS11">
        <v>7</v>
      </c>
      <c r="FT11">
        <v>0</v>
      </c>
      <c r="FU11">
        <v>2</v>
      </c>
      <c r="FV11">
        <v>4</v>
      </c>
      <c r="FW11">
        <v>0</v>
      </c>
      <c r="FX11">
        <v>0</v>
      </c>
      <c r="FY11">
        <v>1</v>
      </c>
      <c r="FZ11">
        <v>1</v>
      </c>
      <c r="GA11">
        <v>1</v>
      </c>
      <c r="GB11">
        <v>0</v>
      </c>
      <c r="GC11">
        <v>5</v>
      </c>
      <c r="GD11">
        <v>0</v>
      </c>
      <c r="GE11">
        <v>1</v>
      </c>
      <c r="GF11">
        <v>1</v>
      </c>
      <c r="GG11">
        <v>1</v>
      </c>
      <c r="GH11">
        <v>68</v>
      </c>
      <c r="GI11">
        <v>25</v>
      </c>
      <c r="GJ11">
        <v>11</v>
      </c>
      <c r="GK11">
        <v>6</v>
      </c>
      <c r="GL11">
        <v>1</v>
      </c>
      <c r="GM11">
        <v>4</v>
      </c>
      <c r="GN11">
        <v>0</v>
      </c>
      <c r="GO11">
        <v>1</v>
      </c>
      <c r="GP11">
        <v>0</v>
      </c>
      <c r="GQ11">
        <v>0</v>
      </c>
      <c r="GR11">
        <v>0</v>
      </c>
      <c r="GS11">
        <v>1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1</v>
      </c>
      <c r="HA11">
        <v>0</v>
      </c>
      <c r="HB11">
        <v>0</v>
      </c>
      <c r="HC11">
        <v>25</v>
      </c>
      <c r="HD11">
        <v>11</v>
      </c>
      <c r="HE11">
        <v>8</v>
      </c>
      <c r="HF11">
        <v>1</v>
      </c>
      <c r="HG11">
        <v>0</v>
      </c>
      <c r="HH11">
        <v>0</v>
      </c>
      <c r="HI11">
        <v>0</v>
      </c>
      <c r="HJ11">
        <v>0</v>
      </c>
      <c r="HK11">
        <v>1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1</v>
      </c>
      <c r="HY11">
        <v>11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</row>
    <row r="12" spans="1:276">
      <c r="A12" t="s">
        <v>1575</v>
      </c>
      <c r="B12" t="s">
        <v>1550</v>
      </c>
      <c r="C12" t="str">
        <f>"100201"</f>
        <v>100201</v>
      </c>
      <c r="D12" t="s">
        <v>1574</v>
      </c>
      <c r="E12">
        <v>11</v>
      </c>
      <c r="F12">
        <v>1772</v>
      </c>
      <c r="G12">
        <v>1352</v>
      </c>
      <c r="H12">
        <v>454</v>
      </c>
      <c r="I12">
        <v>898</v>
      </c>
      <c r="J12">
        <v>0</v>
      </c>
      <c r="K12">
        <v>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897</v>
      </c>
      <c r="T12">
        <v>0</v>
      </c>
      <c r="U12">
        <v>0</v>
      </c>
      <c r="V12">
        <v>897</v>
      </c>
      <c r="W12">
        <v>12</v>
      </c>
      <c r="X12">
        <v>7</v>
      </c>
      <c r="Y12">
        <v>5</v>
      </c>
      <c r="Z12">
        <v>0</v>
      </c>
      <c r="AA12">
        <v>885</v>
      </c>
      <c r="AB12">
        <v>421</v>
      </c>
      <c r="AC12">
        <v>89</v>
      </c>
      <c r="AD12">
        <v>61</v>
      </c>
      <c r="AE12">
        <v>4</v>
      </c>
      <c r="AF12">
        <v>153</v>
      </c>
      <c r="AG12">
        <v>5</v>
      </c>
      <c r="AH12">
        <v>5</v>
      </c>
      <c r="AI12">
        <v>3</v>
      </c>
      <c r="AJ12">
        <v>20</v>
      </c>
      <c r="AK12">
        <v>18</v>
      </c>
      <c r="AL12">
        <v>2</v>
      </c>
      <c r="AM12">
        <v>2</v>
      </c>
      <c r="AN12">
        <v>1</v>
      </c>
      <c r="AO12">
        <v>1</v>
      </c>
      <c r="AP12">
        <v>1</v>
      </c>
      <c r="AQ12">
        <v>35</v>
      </c>
      <c r="AR12">
        <v>1</v>
      </c>
      <c r="AS12">
        <v>0</v>
      </c>
      <c r="AT12">
        <v>3</v>
      </c>
      <c r="AU12">
        <v>7</v>
      </c>
      <c r="AV12">
        <v>1</v>
      </c>
      <c r="AW12">
        <v>1</v>
      </c>
      <c r="AX12">
        <v>2</v>
      </c>
      <c r="AY12">
        <v>3</v>
      </c>
      <c r="AZ12">
        <v>3</v>
      </c>
      <c r="BA12">
        <v>421</v>
      </c>
      <c r="BB12">
        <v>182</v>
      </c>
      <c r="BC12">
        <v>29</v>
      </c>
      <c r="BD12">
        <v>6</v>
      </c>
      <c r="BE12">
        <v>3</v>
      </c>
      <c r="BF12">
        <v>125</v>
      </c>
      <c r="BG12">
        <v>1</v>
      </c>
      <c r="BH12">
        <v>1</v>
      </c>
      <c r="BI12">
        <v>0</v>
      </c>
      <c r="BJ12">
        <v>1</v>
      </c>
      <c r="BK12">
        <v>1</v>
      </c>
      <c r="BL12">
        <v>2</v>
      </c>
      <c r="BM12">
        <v>0</v>
      </c>
      <c r="BN12">
        <v>1</v>
      </c>
      <c r="BO12">
        <v>1</v>
      </c>
      <c r="BP12">
        <v>1</v>
      </c>
      <c r="BQ12">
        <v>0</v>
      </c>
      <c r="BR12">
        <v>0</v>
      </c>
      <c r="BS12">
        <v>0</v>
      </c>
      <c r="BT12">
        <v>0</v>
      </c>
      <c r="BU12">
        <v>3</v>
      </c>
      <c r="BV12">
        <v>0</v>
      </c>
      <c r="BW12">
        <v>0</v>
      </c>
      <c r="BX12">
        <v>1</v>
      </c>
      <c r="BY12">
        <v>1</v>
      </c>
      <c r="BZ12">
        <v>5</v>
      </c>
      <c r="CA12">
        <v>182</v>
      </c>
      <c r="CB12">
        <v>13</v>
      </c>
      <c r="CC12">
        <v>3</v>
      </c>
      <c r="CD12">
        <v>4</v>
      </c>
      <c r="CE12">
        <v>0</v>
      </c>
      <c r="CF12">
        <v>1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2</v>
      </c>
      <c r="CM12">
        <v>0</v>
      </c>
      <c r="CN12">
        <v>2</v>
      </c>
      <c r="CO12">
        <v>0</v>
      </c>
      <c r="CP12">
        <v>0</v>
      </c>
      <c r="CQ12">
        <v>13</v>
      </c>
      <c r="CR12">
        <v>33</v>
      </c>
      <c r="CS12">
        <v>18</v>
      </c>
      <c r="CT12">
        <v>2</v>
      </c>
      <c r="CU12">
        <v>1</v>
      </c>
      <c r="CV12">
        <v>1</v>
      </c>
      <c r="CW12">
        <v>2</v>
      </c>
      <c r="CX12">
        <v>0</v>
      </c>
      <c r="CY12">
        <v>1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</v>
      </c>
      <c r="DH12">
        <v>1</v>
      </c>
      <c r="DI12">
        <v>1</v>
      </c>
      <c r="DJ12">
        <v>0</v>
      </c>
      <c r="DK12">
        <v>0</v>
      </c>
      <c r="DL12">
        <v>1</v>
      </c>
      <c r="DM12">
        <v>0</v>
      </c>
      <c r="DN12">
        <v>0</v>
      </c>
      <c r="DO12">
        <v>1</v>
      </c>
      <c r="DP12">
        <v>2</v>
      </c>
      <c r="DQ12">
        <v>33</v>
      </c>
      <c r="DR12">
        <v>26</v>
      </c>
      <c r="DS12">
        <v>9</v>
      </c>
      <c r="DT12">
        <v>3</v>
      </c>
      <c r="DU12">
        <v>3</v>
      </c>
      <c r="DV12">
        <v>2</v>
      </c>
      <c r="DW12">
        <v>3</v>
      </c>
      <c r="DX12">
        <v>0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2</v>
      </c>
      <c r="EE12">
        <v>0</v>
      </c>
      <c r="EF12">
        <v>1</v>
      </c>
      <c r="EG12">
        <v>0</v>
      </c>
      <c r="EH12">
        <v>1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</v>
      </c>
      <c r="EQ12">
        <v>26</v>
      </c>
      <c r="ER12">
        <v>59</v>
      </c>
      <c r="ES12">
        <v>29</v>
      </c>
      <c r="ET12">
        <v>0</v>
      </c>
      <c r="EU12">
        <v>2</v>
      </c>
      <c r="EV12">
        <v>0</v>
      </c>
      <c r="EW12">
        <v>0</v>
      </c>
      <c r="EX12">
        <v>1</v>
      </c>
      <c r="EY12">
        <v>7</v>
      </c>
      <c r="EZ12">
        <v>3</v>
      </c>
      <c r="FA12">
        <v>2</v>
      </c>
      <c r="FB12">
        <v>0</v>
      </c>
      <c r="FC12">
        <v>3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2</v>
      </c>
      <c r="FL12">
        <v>2</v>
      </c>
      <c r="FM12">
        <v>1</v>
      </c>
      <c r="FN12">
        <v>4</v>
      </c>
      <c r="FO12">
        <v>3</v>
      </c>
      <c r="FP12">
        <v>59</v>
      </c>
      <c r="FQ12">
        <v>82</v>
      </c>
      <c r="FR12">
        <v>51</v>
      </c>
      <c r="FS12">
        <v>6</v>
      </c>
      <c r="FT12">
        <v>1</v>
      </c>
      <c r="FU12">
        <v>1</v>
      </c>
      <c r="FV12">
        <v>4</v>
      </c>
      <c r="FW12">
        <v>4</v>
      </c>
      <c r="FX12">
        <v>0</v>
      </c>
      <c r="FY12">
        <v>2</v>
      </c>
      <c r="FZ12">
        <v>2</v>
      </c>
      <c r="GA12">
        <v>1</v>
      </c>
      <c r="GB12">
        <v>0</v>
      </c>
      <c r="GC12">
        <v>5</v>
      </c>
      <c r="GD12">
        <v>1</v>
      </c>
      <c r="GE12">
        <v>0</v>
      </c>
      <c r="GF12">
        <v>0</v>
      </c>
      <c r="GG12">
        <v>4</v>
      </c>
      <c r="GH12">
        <v>82</v>
      </c>
      <c r="GI12">
        <v>54</v>
      </c>
      <c r="GJ12">
        <v>21</v>
      </c>
      <c r="GK12">
        <v>11</v>
      </c>
      <c r="GL12">
        <v>4</v>
      </c>
      <c r="GM12">
        <v>6</v>
      </c>
      <c r="GN12">
        <v>0</v>
      </c>
      <c r="GO12">
        <v>1</v>
      </c>
      <c r="GP12">
        <v>0</v>
      </c>
      <c r="GQ12">
        <v>3</v>
      </c>
      <c r="GR12">
        <v>1</v>
      </c>
      <c r="GS12">
        <v>0</v>
      </c>
      <c r="GT12">
        <v>0</v>
      </c>
      <c r="GU12">
        <v>2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1</v>
      </c>
      <c r="HB12">
        <v>3</v>
      </c>
      <c r="HC12">
        <v>54</v>
      </c>
      <c r="HD12">
        <v>12</v>
      </c>
      <c r="HE12">
        <v>4</v>
      </c>
      <c r="HF12">
        <v>6</v>
      </c>
      <c r="HG12">
        <v>0</v>
      </c>
      <c r="HH12">
        <v>0</v>
      </c>
      <c r="HI12">
        <v>0</v>
      </c>
      <c r="HJ12">
        <v>0</v>
      </c>
      <c r="HK12">
        <v>1</v>
      </c>
      <c r="HL12">
        <v>0</v>
      </c>
      <c r="HM12">
        <v>1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12</v>
      </c>
      <c r="HZ12">
        <v>2</v>
      </c>
      <c r="IA12">
        <v>1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2</v>
      </c>
      <c r="IW12">
        <v>1</v>
      </c>
      <c r="IX12">
        <v>0</v>
      </c>
      <c r="IY12">
        <v>1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1</v>
      </c>
    </row>
    <row r="13" spans="1:276">
      <c r="A13" t="s">
        <v>1573</v>
      </c>
      <c r="B13" t="s">
        <v>1550</v>
      </c>
      <c r="C13" t="str">
        <f>"100201"</f>
        <v>100201</v>
      </c>
      <c r="D13" t="s">
        <v>1572</v>
      </c>
      <c r="E13">
        <v>12</v>
      </c>
      <c r="F13">
        <v>1806</v>
      </c>
      <c r="G13">
        <v>1350</v>
      </c>
      <c r="H13">
        <v>453</v>
      </c>
      <c r="I13">
        <v>897</v>
      </c>
      <c r="J13">
        <v>2</v>
      </c>
      <c r="K13">
        <v>3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897</v>
      </c>
      <c r="T13">
        <v>0</v>
      </c>
      <c r="U13">
        <v>0</v>
      </c>
      <c r="V13">
        <v>897</v>
      </c>
      <c r="W13">
        <v>17</v>
      </c>
      <c r="X13">
        <v>16</v>
      </c>
      <c r="Y13">
        <v>1</v>
      </c>
      <c r="Z13">
        <v>0</v>
      </c>
      <c r="AA13">
        <v>880</v>
      </c>
      <c r="AB13">
        <v>341</v>
      </c>
      <c r="AC13">
        <v>84</v>
      </c>
      <c r="AD13">
        <v>47</v>
      </c>
      <c r="AE13">
        <v>2</v>
      </c>
      <c r="AF13">
        <v>137</v>
      </c>
      <c r="AG13">
        <v>6</v>
      </c>
      <c r="AH13">
        <v>3</v>
      </c>
      <c r="AI13">
        <v>0</v>
      </c>
      <c r="AJ13">
        <v>18</v>
      </c>
      <c r="AK13">
        <v>6</v>
      </c>
      <c r="AL13">
        <v>2</v>
      </c>
      <c r="AM13">
        <v>0</v>
      </c>
      <c r="AN13">
        <v>1</v>
      </c>
      <c r="AO13">
        <v>0</v>
      </c>
      <c r="AP13">
        <v>1</v>
      </c>
      <c r="AQ13">
        <v>19</v>
      </c>
      <c r="AR13">
        <v>1</v>
      </c>
      <c r="AS13">
        <v>1</v>
      </c>
      <c r="AT13">
        <v>0</v>
      </c>
      <c r="AU13">
        <v>2</v>
      </c>
      <c r="AV13">
        <v>2</v>
      </c>
      <c r="AW13">
        <v>1</v>
      </c>
      <c r="AX13">
        <v>1</v>
      </c>
      <c r="AY13">
        <v>1</v>
      </c>
      <c r="AZ13">
        <v>6</v>
      </c>
      <c r="BA13">
        <v>341</v>
      </c>
      <c r="BB13">
        <v>265</v>
      </c>
      <c r="BC13">
        <v>45</v>
      </c>
      <c r="BD13">
        <v>3</v>
      </c>
      <c r="BE13">
        <v>2</v>
      </c>
      <c r="BF13">
        <v>199</v>
      </c>
      <c r="BG13">
        <v>2</v>
      </c>
      <c r="BH13">
        <v>1</v>
      </c>
      <c r="BI13">
        <v>1</v>
      </c>
      <c r="BJ13">
        <v>1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2</v>
      </c>
      <c r="BV13">
        <v>0</v>
      </c>
      <c r="BW13">
        <v>0</v>
      </c>
      <c r="BX13">
        <v>1</v>
      </c>
      <c r="BY13">
        <v>0</v>
      </c>
      <c r="BZ13">
        <v>6</v>
      </c>
      <c r="CA13">
        <v>265</v>
      </c>
      <c r="CB13">
        <v>21</v>
      </c>
      <c r="CC13">
        <v>10</v>
      </c>
      <c r="CD13">
        <v>4</v>
      </c>
      <c r="CE13">
        <v>1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1</v>
      </c>
      <c r="CN13">
        <v>0</v>
      </c>
      <c r="CO13">
        <v>2</v>
      </c>
      <c r="CP13">
        <v>2</v>
      </c>
      <c r="CQ13">
        <v>21</v>
      </c>
      <c r="CR13">
        <v>36</v>
      </c>
      <c r="CS13">
        <v>15</v>
      </c>
      <c r="CT13">
        <v>3</v>
      </c>
      <c r="CU13">
        <v>0</v>
      </c>
      <c r="CV13">
        <v>1</v>
      </c>
      <c r="CW13">
        <v>2</v>
      </c>
      <c r="CX13">
        <v>0</v>
      </c>
      <c r="CY13">
        <v>1</v>
      </c>
      <c r="CZ13">
        <v>0</v>
      </c>
      <c r="DA13">
        <v>0</v>
      </c>
      <c r="DB13">
        <v>1</v>
      </c>
      <c r="DC13">
        <v>2</v>
      </c>
      <c r="DD13">
        <v>2</v>
      </c>
      <c r="DE13">
        <v>1</v>
      </c>
      <c r="DF13">
        <v>0</v>
      </c>
      <c r="DG13">
        <v>0</v>
      </c>
      <c r="DH13">
        <v>1</v>
      </c>
      <c r="DI13">
        <v>1</v>
      </c>
      <c r="DJ13">
        <v>1</v>
      </c>
      <c r="DK13">
        <v>2</v>
      </c>
      <c r="DL13">
        <v>0</v>
      </c>
      <c r="DM13">
        <v>1</v>
      </c>
      <c r="DN13">
        <v>0</v>
      </c>
      <c r="DO13">
        <v>0</v>
      </c>
      <c r="DP13">
        <v>2</v>
      </c>
      <c r="DQ13">
        <v>36</v>
      </c>
      <c r="DR13">
        <v>26</v>
      </c>
      <c r="DS13">
        <v>10</v>
      </c>
      <c r="DT13">
        <v>0</v>
      </c>
      <c r="DU13">
        <v>0</v>
      </c>
      <c r="DV13">
        <v>0</v>
      </c>
      <c r="DW13">
        <v>6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5</v>
      </c>
      <c r="EE13">
        <v>0</v>
      </c>
      <c r="EF13">
        <v>0</v>
      </c>
      <c r="EG13">
        <v>0</v>
      </c>
      <c r="EH13">
        <v>0</v>
      </c>
      <c r="EI13">
        <v>1</v>
      </c>
      <c r="EJ13">
        <v>0</v>
      </c>
      <c r="EK13">
        <v>0</v>
      </c>
      <c r="EL13">
        <v>1</v>
      </c>
      <c r="EM13">
        <v>0</v>
      </c>
      <c r="EN13">
        <v>0</v>
      </c>
      <c r="EO13">
        <v>1</v>
      </c>
      <c r="EP13">
        <v>2</v>
      </c>
      <c r="EQ13">
        <v>26</v>
      </c>
      <c r="ER13">
        <v>58</v>
      </c>
      <c r="ES13">
        <v>38</v>
      </c>
      <c r="ET13">
        <v>2</v>
      </c>
      <c r="EU13">
        <v>0</v>
      </c>
      <c r="EV13">
        <v>0</v>
      </c>
      <c r="EW13">
        <v>1</v>
      </c>
      <c r="EX13">
        <v>2</v>
      </c>
      <c r="EY13">
        <v>0</v>
      </c>
      <c r="EZ13">
        <v>3</v>
      </c>
      <c r="FA13">
        <v>0</v>
      </c>
      <c r="FB13">
        <v>1</v>
      </c>
      <c r="FC13">
        <v>1</v>
      </c>
      <c r="FD13">
        <v>1</v>
      </c>
      <c r="FE13">
        <v>0</v>
      </c>
      <c r="FF13">
        <v>2</v>
      </c>
      <c r="FG13">
        <v>0</v>
      </c>
      <c r="FH13">
        <v>1</v>
      </c>
      <c r="FI13">
        <v>0</v>
      </c>
      <c r="FJ13">
        <v>2</v>
      </c>
      <c r="FK13">
        <v>0</v>
      </c>
      <c r="FL13">
        <v>3</v>
      </c>
      <c r="FM13">
        <v>0</v>
      </c>
      <c r="FN13">
        <v>0</v>
      </c>
      <c r="FO13">
        <v>1</v>
      </c>
      <c r="FP13">
        <v>58</v>
      </c>
      <c r="FQ13">
        <v>75</v>
      </c>
      <c r="FR13">
        <v>47</v>
      </c>
      <c r="FS13">
        <v>5</v>
      </c>
      <c r="FT13">
        <v>0</v>
      </c>
      <c r="FU13">
        <v>6</v>
      </c>
      <c r="FV13">
        <v>3</v>
      </c>
      <c r="FW13">
        <v>2</v>
      </c>
      <c r="FX13">
        <v>0</v>
      </c>
      <c r="FY13">
        <v>1</v>
      </c>
      <c r="FZ13">
        <v>3</v>
      </c>
      <c r="GA13">
        <v>0</v>
      </c>
      <c r="GB13">
        <v>3</v>
      </c>
      <c r="GC13">
        <v>5</v>
      </c>
      <c r="GD13">
        <v>0</v>
      </c>
      <c r="GE13">
        <v>0</v>
      </c>
      <c r="GF13">
        <v>0</v>
      </c>
      <c r="GG13">
        <v>0</v>
      </c>
      <c r="GH13">
        <v>75</v>
      </c>
      <c r="GI13">
        <v>49</v>
      </c>
      <c r="GJ13">
        <v>18</v>
      </c>
      <c r="GK13">
        <v>15</v>
      </c>
      <c r="GL13">
        <v>1</v>
      </c>
      <c r="GM13">
        <v>7</v>
      </c>
      <c r="GN13">
        <v>1</v>
      </c>
      <c r="GO13">
        <v>2</v>
      </c>
      <c r="GP13">
        <v>0</v>
      </c>
      <c r="GQ13">
        <v>0</v>
      </c>
      <c r="GR13">
        <v>2</v>
      </c>
      <c r="GS13">
        <v>0</v>
      </c>
      <c r="GT13">
        <v>0</v>
      </c>
      <c r="GU13">
        <v>0</v>
      </c>
      <c r="GV13">
        <v>0</v>
      </c>
      <c r="GW13">
        <v>1</v>
      </c>
      <c r="GX13">
        <v>0</v>
      </c>
      <c r="GY13">
        <v>0</v>
      </c>
      <c r="GZ13">
        <v>1</v>
      </c>
      <c r="HA13">
        <v>0</v>
      </c>
      <c r="HB13">
        <v>1</v>
      </c>
      <c r="HC13">
        <v>49</v>
      </c>
      <c r="HD13">
        <v>8</v>
      </c>
      <c r="HE13">
        <v>5</v>
      </c>
      <c r="HF13">
        <v>0</v>
      </c>
      <c r="HG13">
        <v>1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1</v>
      </c>
      <c r="HY13">
        <v>8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1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</row>
    <row r="14" spans="1:276">
      <c r="A14" t="s">
        <v>1571</v>
      </c>
      <c r="B14" t="s">
        <v>1550</v>
      </c>
      <c r="C14" t="str">
        <f>"100201"</f>
        <v>100201</v>
      </c>
      <c r="D14" t="s">
        <v>1570</v>
      </c>
      <c r="E14">
        <v>13</v>
      </c>
      <c r="F14">
        <v>1932</v>
      </c>
      <c r="G14">
        <v>1450</v>
      </c>
      <c r="H14">
        <v>551</v>
      </c>
      <c r="I14">
        <v>899</v>
      </c>
      <c r="J14">
        <v>1</v>
      </c>
      <c r="K14">
        <v>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898</v>
      </c>
      <c r="T14">
        <v>0</v>
      </c>
      <c r="U14">
        <v>0</v>
      </c>
      <c r="V14">
        <v>898</v>
      </c>
      <c r="W14">
        <v>25</v>
      </c>
      <c r="X14">
        <v>18</v>
      </c>
      <c r="Y14">
        <v>7</v>
      </c>
      <c r="Z14">
        <v>0</v>
      </c>
      <c r="AA14">
        <v>873</v>
      </c>
      <c r="AB14">
        <v>360</v>
      </c>
      <c r="AC14">
        <v>52</v>
      </c>
      <c r="AD14">
        <v>51</v>
      </c>
      <c r="AE14">
        <v>4</v>
      </c>
      <c r="AF14">
        <v>157</v>
      </c>
      <c r="AG14">
        <v>5</v>
      </c>
      <c r="AH14">
        <v>2</v>
      </c>
      <c r="AI14">
        <v>3</v>
      </c>
      <c r="AJ14">
        <v>18</v>
      </c>
      <c r="AK14">
        <v>13</v>
      </c>
      <c r="AL14">
        <v>1</v>
      </c>
      <c r="AM14">
        <v>1</v>
      </c>
      <c r="AN14">
        <v>0</v>
      </c>
      <c r="AO14">
        <v>1</v>
      </c>
      <c r="AP14">
        <v>0</v>
      </c>
      <c r="AQ14">
        <v>31</v>
      </c>
      <c r="AR14">
        <v>2</v>
      </c>
      <c r="AS14">
        <v>4</v>
      </c>
      <c r="AT14">
        <v>0</v>
      </c>
      <c r="AU14">
        <v>0</v>
      </c>
      <c r="AV14">
        <v>3</v>
      </c>
      <c r="AW14">
        <v>6</v>
      </c>
      <c r="AX14">
        <v>5</v>
      </c>
      <c r="AY14">
        <v>0</v>
      </c>
      <c r="AZ14">
        <v>1</v>
      </c>
      <c r="BA14">
        <v>360</v>
      </c>
      <c r="BB14">
        <v>237</v>
      </c>
      <c r="BC14">
        <v>29</v>
      </c>
      <c r="BD14">
        <v>0</v>
      </c>
      <c r="BE14">
        <v>3</v>
      </c>
      <c r="BF14">
        <v>181</v>
      </c>
      <c r="BG14">
        <v>1</v>
      </c>
      <c r="BH14">
        <v>0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2</v>
      </c>
      <c r="BO14">
        <v>0</v>
      </c>
      <c r="BP14">
        <v>2</v>
      </c>
      <c r="BQ14">
        <v>5</v>
      </c>
      <c r="BR14">
        <v>0</v>
      </c>
      <c r="BS14">
        <v>1</v>
      </c>
      <c r="BT14">
        <v>0</v>
      </c>
      <c r="BU14">
        <v>3</v>
      </c>
      <c r="BV14">
        <v>0</v>
      </c>
      <c r="BW14">
        <v>2</v>
      </c>
      <c r="BX14">
        <v>1</v>
      </c>
      <c r="BY14">
        <v>3</v>
      </c>
      <c r="BZ14">
        <v>3</v>
      </c>
      <c r="CA14">
        <v>237</v>
      </c>
      <c r="CB14">
        <v>26</v>
      </c>
      <c r="CC14">
        <v>14</v>
      </c>
      <c r="CD14">
        <v>4</v>
      </c>
      <c r="CE14">
        <v>0</v>
      </c>
      <c r="CF14">
        <v>0</v>
      </c>
      <c r="CG14">
        <v>0</v>
      </c>
      <c r="CH14">
        <v>3</v>
      </c>
      <c r="CI14">
        <v>0</v>
      </c>
      <c r="CJ14">
        <v>1</v>
      </c>
      <c r="CK14">
        <v>0</v>
      </c>
      <c r="CL14">
        <v>2</v>
      </c>
      <c r="CM14">
        <v>2</v>
      </c>
      <c r="CN14">
        <v>0</v>
      </c>
      <c r="CO14">
        <v>0</v>
      </c>
      <c r="CP14">
        <v>0</v>
      </c>
      <c r="CQ14">
        <v>26</v>
      </c>
      <c r="CR14">
        <v>29</v>
      </c>
      <c r="CS14">
        <v>16</v>
      </c>
      <c r="CT14">
        <v>1</v>
      </c>
      <c r="CU14">
        <v>0</v>
      </c>
      <c r="CV14">
        <v>1</v>
      </c>
      <c r="CW14">
        <v>0</v>
      </c>
      <c r="CX14">
        <v>0</v>
      </c>
      <c r="CY14">
        <v>0</v>
      </c>
      <c r="CZ14">
        <v>1</v>
      </c>
      <c r="DA14">
        <v>2</v>
      </c>
      <c r="DB14">
        <v>0</v>
      </c>
      <c r="DC14">
        <v>1</v>
      </c>
      <c r="DD14">
        <v>0</v>
      </c>
      <c r="DE14">
        <v>0</v>
      </c>
      <c r="DF14">
        <v>0</v>
      </c>
      <c r="DG14">
        <v>2</v>
      </c>
      <c r="DH14">
        <v>0</v>
      </c>
      <c r="DI14">
        <v>0</v>
      </c>
      <c r="DJ14">
        <v>2</v>
      </c>
      <c r="DK14">
        <v>1</v>
      </c>
      <c r="DL14">
        <v>0</v>
      </c>
      <c r="DM14">
        <v>1</v>
      </c>
      <c r="DN14">
        <v>0</v>
      </c>
      <c r="DO14">
        <v>0</v>
      </c>
      <c r="DP14">
        <v>1</v>
      </c>
      <c r="DQ14">
        <v>29</v>
      </c>
      <c r="DR14">
        <v>9</v>
      </c>
      <c r="DS14">
        <v>1</v>
      </c>
      <c r="DT14">
        <v>0</v>
      </c>
      <c r="DU14">
        <v>0</v>
      </c>
      <c r="DV14">
        <v>0</v>
      </c>
      <c r="DW14">
        <v>3</v>
      </c>
      <c r="DX14">
        <v>1</v>
      </c>
      <c r="DY14">
        <v>0</v>
      </c>
      <c r="DZ14">
        <v>0</v>
      </c>
      <c r="EA14">
        <v>0</v>
      </c>
      <c r="EB14">
        <v>1</v>
      </c>
      <c r="EC14">
        <v>0</v>
      </c>
      <c r="ED14">
        <v>0</v>
      </c>
      <c r="EE14">
        <v>0</v>
      </c>
      <c r="EF14">
        <v>0</v>
      </c>
      <c r="EG14">
        <v>2</v>
      </c>
      <c r="EH14">
        <v>1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9</v>
      </c>
      <c r="ER14">
        <v>85</v>
      </c>
      <c r="ES14">
        <v>50</v>
      </c>
      <c r="ET14">
        <v>4</v>
      </c>
      <c r="EU14">
        <v>4</v>
      </c>
      <c r="EV14">
        <v>0</v>
      </c>
      <c r="EW14">
        <v>2</v>
      </c>
      <c r="EX14">
        <v>2</v>
      </c>
      <c r="EY14">
        <v>5</v>
      </c>
      <c r="EZ14">
        <v>4</v>
      </c>
      <c r="FA14">
        <v>4</v>
      </c>
      <c r="FB14">
        <v>0</v>
      </c>
      <c r="FC14">
        <v>0</v>
      </c>
      <c r="FD14">
        <v>0</v>
      </c>
      <c r="FE14">
        <v>0</v>
      </c>
      <c r="FF14">
        <v>1</v>
      </c>
      <c r="FG14">
        <v>0</v>
      </c>
      <c r="FH14">
        <v>1</v>
      </c>
      <c r="FI14">
        <v>2</v>
      </c>
      <c r="FJ14">
        <v>1</v>
      </c>
      <c r="FK14">
        <v>0</v>
      </c>
      <c r="FL14">
        <v>2</v>
      </c>
      <c r="FM14">
        <v>1</v>
      </c>
      <c r="FN14">
        <v>0</v>
      </c>
      <c r="FO14">
        <v>2</v>
      </c>
      <c r="FP14">
        <v>85</v>
      </c>
      <c r="FQ14">
        <v>80</v>
      </c>
      <c r="FR14">
        <v>48</v>
      </c>
      <c r="FS14">
        <v>4</v>
      </c>
      <c r="FT14">
        <v>0</v>
      </c>
      <c r="FU14">
        <v>0</v>
      </c>
      <c r="FV14">
        <v>5</v>
      </c>
      <c r="FW14">
        <v>0</v>
      </c>
      <c r="FX14">
        <v>0</v>
      </c>
      <c r="FY14">
        <v>1</v>
      </c>
      <c r="FZ14">
        <v>2</v>
      </c>
      <c r="GA14">
        <v>4</v>
      </c>
      <c r="GB14">
        <v>2</v>
      </c>
      <c r="GC14">
        <v>8</v>
      </c>
      <c r="GD14">
        <v>0</v>
      </c>
      <c r="GE14">
        <v>1</v>
      </c>
      <c r="GF14">
        <v>1</v>
      </c>
      <c r="GG14">
        <v>4</v>
      </c>
      <c r="GH14">
        <v>80</v>
      </c>
      <c r="GI14">
        <v>40</v>
      </c>
      <c r="GJ14">
        <v>11</v>
      </c>
      <c r="GK14">
        <v>13</v>
      </c>
      <c r="GL14">
        <v>0</v>
      </c>
      <c r="GM14">
        <v>1</v>
      </c>
      <c r="GN14">
        <v>1</v>
      </c>
      <c r="GO14">
        <v>0</v>
      </c>
      <c r="GP14">
        <v>0</v>
      </c>
      <c r="GQ14">
        <v>0</v>
      </c>
      <c r="GR14">
        <v>0</v>
      </c>
      <c r="GS14">
        <v>3</v>
      </c>
      <c r="GT14">
        <v>1</v>
      </c>
      <c r="GU14">
        <v>0</v>
      </c>
      <c r="GV14">
        <v>0</v>
      </c>
      <c r="GW14">
        <v>0</v>
      </c>
      <c r="GX14">
        <v>1</v>
      </c>
      <c r="GY14">
        <v>0</v>
      </c>
      <c r="GZ14">
        <v>1</v>
      </c>
      <c r="HA14">
        <v>0</v>
      </c>
      <c r="HB14">
        <v>8</v>
      </c>
      <c r="HC14">
        <v>40</v>
      </c>
      <c r="HD14">
        <v>7</v>
      </c>
      <c r="HE14">
        <v>3</v>
      </c>
      <c r="HF14">
        <v>2</v>
      </c>
      <c r="HG14">
        <v>1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1</v>
      </c>
      <c r="HX14">
        <v>0</v>
      </c>
      <c r="HY14">
        <v>7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</row>
    <row r="15" spans="1:276">
      <c r="A15" t="s">
        <v>1569</v>
      </c>
      <c r="B15" t="s">
        <v>1550</v>
      </c>
      <c r="C15" t="str">
        <f>"100201"</f>
        <v>100201</v>
      </c>
      <c r="D15" t="s">
        <v>1567</v>
      </c>
      <c r="E15">
        <v>14</v>
      </c>
      <c r="F15">
        <v>1966</v>
      </c>
      <c r="G15">
        <v>1500</v>
      </c>
      <c r="H15">
        <v>543</v>
      </c>
      <c r="I15">
        <v>957</v>
      </c>
      <c r="J15">
        <v>0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957</v>
      </c>
      <c r="T15">
        <v>0</v>
      </c>
      <c r="U15">
        <v>0</v>
      </c>
      <c r="V15">
        <v>957</v>
      </c>
      <c r="W15">
        <v>22</v>
      </c>
      <c r="X15">
        <v>17</v>
      </c>
      <c r="Y15">
        <v>5</v>
      </c>
      <c r="Z15">
        <v>0</v>
      </c>
      <c r="AA15">
        <v>935</v>
      </c>
      <c r="AB15">
        <v>398</v>
      </c>
      <c r="AC15">
        <v>72</v>
      </c>
      <c r="AD15">
        <v>69</v>
      </c>
      <c r="AE15">
        <v>6</v>
      </c>
      <c r="AF15">
        <v>176</v>
      </c>
      <c r="AG15">
        <v>4</v>
      </c>
      <c r="AH15">
        <v>6</v>
      </c>
      <c r="AI15">
        <v>1</v>
      </c>
      <c r="AJ15">
        <v>9</v>
      </c>
      <c r="AK15">
        <v>9</v>
      </c>
      <c r="AL15">
        <v>0</v>
      </c>
      <c r="AM15">
        <v>1</v>
      </c>
      <c r="AN15">
        <v>1</v>
      </c>
      <c r="AO15">
        <v>1</v>
      </c>
      <c r="AP15">
        <v>1</v>
      </c>
      <c r="AQ15">
        <v>19</v>
      </c>
      <c r="AR15">
        <v>0</v>
      </c>
      <c r="AS15">
        <v>5</v>
      </c>
      <c r="AT15">
        <v>0</v>
      </c>
      <c r="AU15">
        <v>4</v>
      </c>
      <c r="AV15">
        <v>1</v>
      </c>
      <c r="AW15">
        <v>3</v>
      </c>
      <c r="AX15">
        <v>1</v>
      </c>
      <c r="AY15">
        <v>1</v>
      </c>
      <c r="AZ15">
        <v>8</v>
      </c>
      <c r="BA15">
        <v>398</v>
      </c>
      <c r="BB15">
        <v>275</v>
      </c>
      <c r="BC15">
        <v>23</v>
      </c>
      <c r="BD15">
        <v>8</v>
      </c>
      <c r="BE15">
        <v>1</v>
      </c>
      <c r="BF15">
        <v>218</v>
      </c>
      <c r="BG15">
        <v>1</v>
      </c>
      <c r="BH15">
        <v>5</v>
      </c>
      <c r="BI15">
        <v>0</v>
      </c>
      <c r="BJ15">
        <v>1</v>
      </c>
      <c r="BK15">
        <v>2</v>
      </c>
      <c r="BL15">
        <v>2</v>
      </c>
      <c r="BM15">
        <v>0</v>
      </c>
      <c r="BN15">
        <v>1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0</v>
      </c>
      <c r="BU15">
        <v>5</v>
      </c>
      <c r="BV15">
        <v>0</v>
      </c>
      <c r="BW15">
        <v>0</v>
      </c>
      <c r="BX15">
        <v>0</v>
      </c>
      <c r="BY15">
        <v>0</v>
      </c>
      <c r="BZ15">
        <v>7</v>
      </c>
      <c r="CA15">
        <v>275</v>
      </c>
      <c r="CB15">
        <v>23</v>
      </c>
      <c r="CC15">
        <v>6</v>
      </c>
      <c r="CD15">
        <v>2</v>
      </c>
      <c r="CE15">
        <v>3</v>
      </c>
      <c r="CF15">
        <v>3</v>
      </c>
      <c r="CG15">
        <v>1</v>
      </c>
      <c r="CH15">
        <v>1</v>
      </c>
      <c r="CI15">
        <v>2</v>
      </c>
      <c r="CJ15">
        <v>0</v>
      </c>
      <c r="CK15">
        <v>1</v>
      </c>
      <c r="CL15">
        <v>1</v>
      </c>
      <c r="CM15">
        <v>0</v>
      </c>
      <c r="CN15">
        <v>0</v>
      </c>
      <c r="CO15">
        <v>1</v>
      </c>
      <c r="CP15">
        <v>2</v>
      </c>
      <c r="CQ15">
        <v>23</v>
      </c>
      <c r="CR15">
        <v>24</v>
      </c>
      <c r="CS15">
        <v>14</v>
      </c>
      <c r="CT15">
        <v>1</v>
      </c>
      <c r="CU15">
        <v>2</v>
      </c>
      <c r="CV15">
        <v>0</v>
      </c>
      <c r="CW15">
        <v>0</v>
      </c>
      <c r="CX15">
        <v>0</v>
      </c>
      <c r="CY15">
        <v>1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1</v>
      </c>
      <c r="DG15">
        <v>0</v>
      </c>
      <c r="DH15">
        <v>2</v>
      </c>
      <c r="DI15">
        <v>0</v>
      </c>
      <c r="DJ15">
        <v>1</v>
      </c>
      <c r="DK15">
        <v>0</v>
      </c>
      <c r="DL15">
        <v>0</v>
      </c>
      <c r="DM15">
        <v>0</v>
      </c>
      <c r="DN15">
        <v>1</v>
      </c>
      <c r="DO15">
        <v>1</v>
      </c>
      <c r="DP15">
        <v>0</v>
      </c>
      <c r="DQ15">
        <v>24</v>
      </c>
      <c r="DR15">
        <v>18</v>
      </c>
      <c r="DS15">
        <v>2</v>
      </c>
      <c r="DT15">
        <v>5</v>
      </c>
      <c r="DU15">
        <v>0</v>
      </c>
      <c r="DV15">
        <v>2</v>
      </c>
      <c r="DW15">
        <v>3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2</v>
      </c>
      <c r="EE15">
        <v>0</v>
      </c>
      <c r="EF15">
        <v>2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</v>
      </c>
      <c r="EQ15">
        <v>18</v>
      </c>
      <c r="ER15">
        <v>54</v>
      </c>
      <c r="ES15">
        <v>25</v>
      </c>
      <c r="ET15">
        <v>10</v>
      </c>
      <c r="EU15">
        <v>0</v>
      </c>
      <c r="EV15">
        <v>0</v>
      </c>
      <c r="EW15">
        <v>1</v>
      </c>
      <c r="EX15">
        <v>2</v>
      </c>
      <c r="EY15">
        <v>0</v>
      </c>
      <c r="EZ15">
        <v>5</v>
      </c>
      <c r="FA15">
        <v>1</v>
      </c>
      <c r="FB15">
        <v>1</v>
      </c>
      <c r="FC15">
        <v>2</v>
      </c>
      <c r="FD15">
        <v>0</v>
      </c>
      <c r="FE15">
        <v>0</v>
      </c>
      <c r="FF15">
        <v>0</v>
      </c>
      <c r="FG15">
        <v>0</v>
      </c>
      <c r="FH15">
        <v>1</v>
      </c>
      <c r="FI15">
        <v>1</v>
      </c>
      <c r="FJ15">
        <v>0</v>
      </c>
      <c r="FK15">
        <v>0</v>
      </c>
      <c r="FL15">
        <v>3</v>
      </c>
      <c r="FM15">
        <v>0</v>
      </c>
      <c r="FN15">
        <v>2</v>
      </c>
      <c r="FO15">
        <v>0</v>
      </c>
      <c r="FP15">
        <v>54</v>
      </c>
      <c r="FQ15">
        <v>98</v>
      </c>
      <c r="FR15">
        <v>64</v>
      </c>
      <c r="FS15">
        <v>5</v>
      </c>
      <c r="FT15">
        <v>4</v>
      </c>
      <c r="FU15">
        <v>2</v>
      </c>
      <c r="FV15">
        <v>1</v>
      </c>
      <c r="FW15">
        <v>1</v>
      </c>
      <c r="FX15">
        <v>1</v>
      </c>
      <c r="FY15">
        <v>1</v>
      </c>
      <c r="FZ15">
        <v>8</v>
      </c>
      <c r="GA15">
        <v>0</v>
      </c>
      <c r="GB15">
        <v>1</v>
      </c>
      <c r="GC15">
        <v>8</v>
      </c>
      <c r="GD15">
        <v>0</v>
      </c>
      <c r="GE15">
        <v>0</v>
      </c>
      <c r="GF15">
        <v>0</v>
      </c>
      <c r="GG15">
        <v>2</v>
      </c>
      <c r="GH15">
        <v>98</v>
      </c>
      <c r="GI15">
        <v>37</v>
      </c>
      <c r="GJ15">
        <v>18</v>
      </c>
      <c r="GK15">
        <v>9</v>
      </c>
      <c r="GL15">
        <v>0</v>
      </c>
      <c r="GM15">
        <v>2</v>
      </c>
      <c r="GN15">
        <v>1</v>
      </c>
      <c r="GO15">
        <v>0</v>
      </c>
      <c r="GP15">
        <v>0</v>
      </c>
      <c r="GQ15">
        <v>0</v>
      </c>
      <c r="GR15">
        <v>0</v>
      </c>
      <c r="GS15">
        <v>2</v>
      </c>
      <c r="GT15">
        <v>1</v>
      </c>
      <c r="GU15">
        <v>0</v>
      </c>
      <c r="GV15">
        <v>0</v>
      </c>
      <c r="GW15">
        <v>2</v>
      </c>
      <c r="GX15">
        <v>0</v>
      </c>
      <c r="GY15">
        <v>1</v>
      </c>
      <c r="GZ15">
        <v>0</v>
      </c>
      <c r="HA15">
        <v>0</v>
      </c>
      <c r="HB15">
        <v>1</v>
      </c>
      <c r="HC15">
        <v>37</v>
      </c>
      <c r="HD15">
        <v>5</v>
      </c>
      <c r="HE15">
        <v>1</v>
      </c>
      <c r="HF15">
        <v>3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1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5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3</v>
      </c>
      <c r="IX15">
        <v>3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3</v>
      </c>
    </row>
    <row r="16" spans="1:276">
      <c r="A16" t="s">
        <v>1568</v>
      </c>
      <c r="B16" t="s">
        <v>1550</v>
      </c>
      <c r="C16" t="str">
        <f>"100201"</f>
        <v>100201</v>
      </c>
      <c r="D16" t="s">
        <v>1567</v>
      </c>
      <c r="E16">
        <v>15</v>
      </c>
      <c r="F16">
        <v>1714</v>
      </c>
      <c r="G16">
        <v>1300</v>
      </c>
      <c r="H16">
        <v>366</v>
      </c>
      <c r="I16">
        <v>934</v>
      </c>
      <c r="J16">
        <v>2</v>
      </c>
      <c r="K16">
        <v>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934</v>
      </c>
      <c r="T16">
        <v>0</v>
      </c>
      <c r="U16">
        <v>0</v>
      </c>
      <c r="V16">
        <v>934</v>
      </c>
      <c r="W16">
        <v>14</v>
      </c>
      <c r="X16">
        <v>5</v>
      </c>
      <c r="Y16">
        <v>9</v>
      </c>
      <c r="Z16">
        <v>0</v>
      </c>
      <c r="AA16">
        <v>920</v>
      </c>
      <c r="AB16">
        <v>318</v>
      </c>
      <c r="AC16">
        <v>86</v>
      </c>
      <c r="AD16">
        <v>49</v>
      </c>
      <c r="AE16">
        <v>3</v>
      </c>
      <c r="AF16">
        <v>104</v>
      </c>
      <c r="AG16">
        <v>5</v>
      </c>
      <c r="AH16">
        <v>6</v>
      </c>
      <c r="AI16">
        <v>1</v>
      </c>
      <c r="AJ16">
        <v>12</v>
      </c>
      <c r="AK16">
        <v>10</v>
      </c>
      <c r="AL16">
        <v>1</v>
      </c>
      <c r="AM16">
        <v>2</v>
      </c>
      <c r="AN16">
        <v>1</v>
      </c>
      <c r="AO16">
        <v>1</v>
      </c>
      <c r="AP16">
        <v>0</v>
      </c>
      <c r="AQ16">
        <v>22</v>
      </c>
      <c r="AR16">
        <v>2</v>
      </c>
      <c r="AS16">
        <v>2</v>
      </c>
      <c r="AT16">
        <v>1</v>
      </c>
      <c r="AU16">
        <v>0</v>
      </c>
      <c r="AV16">
        <v>2</v>
      </c>
      <c r="AW16">
        <v>2</v>
      </c>
      <c r="AX16">
        <v>2</v>
      </c>
      <c r="AY16">
        <v>1</v>
      </c>
      <c r="AZ16">
        <v>3</v>
      </c>
      <c r="BA16">
        <v>318</v>
      </c>
      <c r="BB16">
        <v>267</v>
      </c>
      <c r="BC16">
        <v>45</v>
      </c>
      <c r="BD16">
        <v>5</v>
      </c>
      <c r="BE16">
        <v>1</v>
      </c>
      <c r="BF16">
        <v>193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4</v>
      </c>
      <c r="BR16">
        <v>0</v>
      </c>
      <c r="BS16">
        <v>1</v>
      </c>
      <c r="BT16">
        <v>1</v>
      </c>
      <c r="BU16">
        <v>2</v>
      </c>
      <c r="BV16">
        <v>0</v>
      </c>
      <c r="BW16">
        <v>0</v>
      </c>
      <c r="BX16">
        <v>0</v>
      </c>
      <c r="BY16">
        <v>3</v>
      </c>
      <c r="BZ16">
        <v>9</v>
      </c>
      <c r="CA16">
        <v>267</v>
      </c>
      <c r="CB16">
        <v>33</v>
      </c>
      <c r="CC16">
        <v>14</v>
      </c>
      <c r="CD16">
        <v>4</v>
      </c>
      <c r="CE16">
        <v>2</v>
      </c>
      <c r="CF16">
        <v>1</v>
      </c>
      <c r="CG16">
        <v>3</v>
      </c>
      <c r="CH16">
        <v>0</v>
      </c>
      <c r="CI16">
        <v>1</v>
      </c>
      <c r="CJ16">
        <v>2</v>
      </c>
      <c r="CK16">
        <v>0</v>
      </c>
      <c r="CL16">
        <v>0</v>
      </c>
      <c r="CM16">
        <v>1</v>
      </c>
      <c r="CN16">
        <v>1</v>
      </c>
      <c r="CO16">
        <v>0</v>
      </c>
      <c r="CP16">
        <v>4</v>
      </c>
      <c r="CQ16">
        <v>33</v>
      </c>
      <c r="CR16">
        <v>34</v>
      </c>
      <c r="CS16">
        <v>24</v>
      </c>
      <c r="CT16">
        <v>7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0</v>
      </c>
      <c r="DK16">
        <v>0</v>
      </c>
      <c r="DL16">
        <v>0</v>
      </c>
      <c r="DM16">
        <v>1</v>
      </c>
      <c r="DN16">
        <v>0</v>
      </c>
      <c r="DO16">
        <v>1</v>
      </c>
      <c r="DP16">
        <v>0</v>
      </c>
      <c r="DQ16">
        <v>34</v>
      </c>
      <c r="DR16">
        <v>22</v>
      </c>
      <c r="DS16">
        <v>11</v>
      </c>
      <c r="DT16">
        <v>4</v>
      </c>
      <c r="DU16">
        <v>1</v>
      </c>
      <c r="DV16">
        <v>1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1</v>
      </c>
      <c r="EG16">
        <v>3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22</v>
      </c>
      <c r="ER16">
        <v>74</v>
      </c>
      <c r="ES16">
        <v>40</v>
      </c>
      <c r="ET16">
        <v>4</v>
      </c>
      <c r="EU16">
        <v>5</v>
      </c>
      <c r="EV16">
        <v>1</v>
      </c>
      <c r="EW16">
        <v>3</v>
      </c>
      <c r="EX16">
        <v>2</v>
      </c>
      <c r="EY16">
        <v>4</v>
      </c>
      <c r="EZ16">
        <v>7</v>
      </c>
      <c r="FA16">
        <v>0</v>
      </c>
      <c r="FB16">
        <v>2</v>
      </c>
      <c r="FC16">
        <v>0</v>
      </c>
      <c r="FD16">
        <v>1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2</v>
      </c>
      <c r="FM16">
        <v>0</v>
      </c>
      <c r="FN16">
        <v>0</v>
      </c>
      <c r="FO16">
        <v>2</v>
      </c>
      <c r="FP16">
        <v>74</v>
      </c>
      <c r="FQ16">
        <v>99</v>
      </c>
      <c r="FR16">
        <v>63</v>
      </c>
      <c r="FS16">
        <v>11</v>
      </c>
      <c r="FT16">
        <v>1</v>
      </c>
      <c r="FU16">
        <v>1</v>
      </c>
      <c r="FV16">
        <v>2</v>
      </c>
      <c r="FW16">
        <v>2</v>
      </c>
      <c r="FX16">
        <v>2</v>
      </c>
      <c r="FY16">
        <v>1</v>
      </c>
      <c r="FZ16">
        <v>3</v>
      </c>
      <c r="GA16">
        <v>0</v>
      </c>
      <c r="GB16">
        <v>1</v>
      </c>
      <c r="GC16">
        <v>2</v>
      </c>
      <c r="GD16">
        <v>0</v>
      </c>
      <c r="GE16">
        <v>1</v>
      </c>
      <c r="GF16">
        <v>2</v>
      </c>
      <c r="GG16">
        <v>7</v>
      </c>
      <c r="GH16">
        <v>99</v>
      </c>
      <c r="GI16">
        <v>68</v>
      </c>
      <c r="GJ16">
        <v>36</v>
      </c>
      <c r="GK16">
        <v>18</v>
      </c>
      <c r="GL16">
        <v>2</v>
      </c>
      <c r="GM16">
        <v>6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1</v>
      </c>
      <c r="GV16">
        <v>1</v>
      </c>
      <c r="GW16">
        <v>0</v>
      </c>
      <c r="GX16">
        <v>0</v>
      </c>
      <c r="GY16">
        <v>1</v>
      </c>
      <c r="GZ16">
        <v>2</v>
      </c>
      <c r="HA16">
        <v>1</v>
      </c>
      <c r="HB16">
        <v>0</v>
      </c>
      <c r="HC16">
        <v>68</v>
      </c>
      <c r="HD16">
        <v>4</v>
      </c>
      <c r="HE16">
        <v>3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</v>
      </c>
      <c r="HY16">
        <v>4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1</v>
      </c>
    </row>
    <row r="17" spans="1:276">
      <c r="A17" t="s">
        <v>1566</v>
      </c>
      <c r="B17" t="s">
        <v>1550</v>
      </c>
      <c r="C17" t="str">
        <f>"100201"</f>
        <v>100201</v>
      </c>
      <c r="D17" t="s">
        <v>1560</v>
      </c>
      <c r="E17">
        <v>16</v>
      </c>
      <c r="F17">
        <v>1589</v>
      </c>
      <c r="G17">
        <v>1200</v>
      </c>
      <c r="H17">
        <v>250</v>
      </c>
      <c r="I17">
        <v>950</v>
      </c>
      <c r="J17">
        <v>1</v>
      </c>
      <c r="K17">
        <v>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950</v>
      </c>
      <c r="T17">
        <v>0</v>
      </c>
      <c r="U17">
        <v>0</v>
      </c>
      <c r="V17">
        <v>950</v>
      </c>
      <c r="W17">
        <v>11</v>
      </c>
      <c r="X17">
        <v>8</v>
      </c>
      <c r="Y17">
        <v>3</v>
      </c>
      <c r="Z17">
        <v>0</v>
      </c>
      <c r="AA17">
        <v>939</v>
      </c>
      <c r="AB17">
        <v>323</v>
      </c>
      <c r="AC17">
        <v>72</v>
      </c>
      <c r="AD17">
        <v>57</v>
      </c>
      <c r="AE17">
        <v>3</v>
      </c>
      <c r="AF17">
        <v>126</v>
      </c>
      <c r="AG17">
        <v>8</v>
      </c>
      <c r="AH17">
        <v>12</v>
      </c>
      <c r="AI17">
        <v>2</v>
      </c>
      <c r="AJ17">
        <v>8</v>
      </c>
      <c r="AK17">
        <v>6</v>
      </c>
      <c r="AL17">
        <v>1</v>
      </c>
      <c r="AM17">
        <v>1</v>
      </c>
      <c r="AN17">
        <v>1</v>
      </c>
      <c r="AO17">
        <v>0</v>
      </c>
      <c r="AP17">
        <v>0</v>
      </c>
      <c r="AQ17">
        <v>18</v>
      </c>
      <c r="AR17">
        <v>1</v>
      </c>
      <c r="AS17">
        <v>0</v>
      </c>
      <c r="AT17">
        <v>1</v>
      </c>
      <c r="AU17">
        <v>3</v>
      </c>
      <c r="AV17">
        <v>1</v>
      </c>
      <c r="AW17">
        <v>0</v>
      </c>
      <c r="AX17">
        <v>1</v>
      </c>
      <c r="AY17">
        <v>0</v>
      </c>
      <c r="AZ17">
        <v>1</v>
      </c>
      <c r="BA17">
        <v>323</v>
      </c>
      <c r="BB17">
        <v>337</v>
      </c>
      <c r="BC17">
        <v>35</v>
      </c>
      <c r="BD17">
        <v>11</v>
      </c>
      <c r="BE17">
        <v>1</v>
      </c>
      <c r="BF17">
        <v>263</v>
      </c>
      <c r="BG17">
        <v>2</v>
      </c>
      <c r="BH17">
        <v>0</v>
      </c>
      <c r="BI17">
        <v>0</v>
      </c>
      <c r="BJ17">
        <v>0</v>
      </c>
      <c r="BK17">
        <v>1</v>
      </c>
      <c r="BL17">
        <v>2</v>
      </c>
      <c r="BM17">
        <v>0</v>
      </c>
      <c r="BN17">
        <v>0</v>
      </c>
      <c r="BO17">
        <v>0</v>
      </c>
      <c r="BP17">
        <v>1</v>
      </c>
      <c r="BQ17">
        <v>1</v>
      </c>
      <c r="BR17">
        <v>1</v>
      </c>
      <c r="BS17">
        <v>0</v>
      </c>
      <c r="BT17">
        <v>0</v>
      </c>
      <c r="BU17">
        <v>1</v>
      </c>
      <c r="BV17">
        <v>0</v>
      </c>
      <c r="BW17">
        <v>2</v>
      </c>
      <c r="BX17">
        <v>3</v>
      </c>
      <c r="BY17">
        <v>1</v>
      </c>
      <c r="BZ17">
        <v>12</v>
      </c>
      <c r="CA17">
        <v>337</v>
      </c>
      <c r="CB17">
        <v>29</v>
      </c>
      <c r="CC17">
        <v>14</v>
      </c>
      <c r="CD17">
        <v>4</v>
      </c>
      <c r="CE17">
        <v>2</v>
      </c>
      <c r="CF17">
        <v>3</v>
      </c>
      <c r="CG17">
        <v>1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1</v>
      </c>
      <c r="CN17">
        <v>1</v>
      </c>
      <c r="CO17">
        <v>0</v>
      </c>
      <c r="CP17">
        <v>2</v>
      </c>
      <c r="CQ17">
        <v>29</v>
      </c>
      <c r="CR17">
        <v>31</v>
      </c>
      <c r="CS17">
        <v>9</v>
      </c>
      <c r="CT17">
        <v>4</v>
      </c>
      <c r="CU17">
        <v>2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1</v>
      </c>
      <c r="DB17">
        <v>1</v>
      </c>
      <c r="DC17">
        <v>1</v>
      </c>
      <c r="DD17">
        <v>1</v>
      </c>
      <c r="DE17">
        <v>2</v>
      </c>
      <c r="DF17">
        <v>0</v>
      </c>
      <c r="DG17">
        <v>0</v>
      </c>
      <c r="DH17">
        <v>1</v>
      </c>
      <c r="DI17">
        <v>1</v>
      </c>
      <c r="DJ17">
        <v>0</v>
      </c>
      <c r="DK17">
        <v>0</v>
      </c>
      <c r="DL17">
        <v>0</v>
      </c>
      <c r="DM17">
        <v>1</v>
      </c>
      <c r="DN17">
        <v>2</v>
      </c>
      <c r="DO17">
        <v>1</v>
      </c>
      <c r="DP17">
        <v>2</v>
      </c>
      <c r="DQ17">
        <v>31</v>
      </c>
      <c r="DR17">
        <v>22</v>
      </c>
      <c r="DS17">
        <v>14</v>
      </c>
      <c r="DT17">
        <v>2</v>
      </c>
      <c r="DU17">
        <v>2</v>
      </c>
      <c r="DV17">
        <v>0</v>
      </c>
      <c r="DW17">
        <v>2</v>
      </c>
      <c r="DX17">
        <v>1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1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22</v>
      </c>
      <c r="ER17">
        <v>88</v>
      </c>
      <c r="ES17">
        <v>58</v>
      </c>
      <c r="ET17">
        <v>4</v>
      </c>
      <c r="EU17">
        <v>1</v>
      </c>
      <c r="EV17">
        <v>1</v>
      </c>
      <c r="EW17">
        <v>0</v>
      </c>
      <c r="EX17">
        <v>4</v>
      </c>
      <c r="EY17">
        <v>4</v>
      </c>
      <c r="EZ17">
        <v>4</v>
      </c>
      <c r="FA17">
        <v>1</v>
      </c>
      <c r="FB17">
        <v>2</v>
      </c>
      <c r="FC17">
        <v>2</v>
      </c>
      <c r="FD17">
        <v>1</v>
      </c>
      <c r="FE17">
        <v>0</v>
      </c>
      <c r="FF17">
        <v>1</v>
      </c>
      <c r="FG17">
        <v>1</v>
      </c>
      <c r="FH17">
        <v>1</v>
      </c>
      <c r="FI17">
        <v>0</v>
      </c>
      <c r="FJ17">
        <v>0</v>
      </c>
      <c r="FK17">
        <v>2</v>
      </c>
      <c r="FL17">
        <v>0</v>
      </c>
      <c r="FM17">
        <v>0</v>
      </c>
      <c r="FN17">
        <v>0</v>
      </c>
      <c r="FO17">
        <v>1</v>
      </c>
      <c r="FP17">
        <v>88</v>
      </c>
      <c r="FQ17">
        <v>57</v>
      </c>
      <c r="FR17">
        <v>29</v>
      </c>
      <c r="FS17">
        <v>3</v>
      </c>
      <c r="FT17">
        <v>5</v>
      </c>
      <c r="FU17">
        <v>2</v>
      </c>
      <c r="FV17">
        <v>0</v>
      </c>
      <c r="FW17">
        <v>0</v>
      </c>
      <c r="FX17">
        <v>0</v>
      </c>
      <c r="FY17">
        <v>0</v>
      </c>
      <c r="FZ17">
        <v>6</v>
      </c>
      <c r="GA17">
        <v>1</v>
      </c>
      <c r="GB17">
        <v>6</v>
      </c>
      <c r="GC17">
        <v>4</v>
      </c>
      <c r="GD17">
        <v>1</v>
      </c>
      <c r="GE17">
        <v>0</v>
      </c>
      <c r="GF17">
        <v>0</v>
      </c>
      <c r="GG17">
        <v>0</v>
      </c>
      <c r="GH17">
        <v>57</v>
      </c>
      <c r="GI17">
        <v>48</v>
      </c>
      <c r="GJ17">
        <v>28</v>
      </c>
      <c r="GK17">
        <v>11</v>
      </c>
      <c r="GL17">
        <v>0</v>
      </c>
      <c r="GM17">
        <v>2</v>
      </c>
      <c r="GN17">
        <v>0</v>
      </c>
      <c r="GO17">
        <v>0</v>
      </c>
      <c r="GP17">
        <v>0</v>
      </c>
      <c r="GQ17">
        <v>2</v>
      </c>
      <c r="GR17">
        <v>0</v>
      </c>
      <c r="GS17">
        <v>0</v>
      </c>
      <c r="GT17">
        <v>0</v>
      </c>
      <c r="GU17">
        <v>1</v>
      </c>
      <c r="GV17">
        <v>1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3</v>
      </c>
      <c r="HC17">
        <v>48</v>
      </c>
      <c r="HD17">
        <v>1</v>
      </c>
      <c r="HE17">
        <v>1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1</v>
      </c>
      <c r="HZ17">
        <v>2</v>
      </c>
      <c r="IA17">
        <v>2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2</v>
      </c>
      <c r="IW17">
        <v>1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1</v>
      </c>
      <c r="JP17">
        <v>1</v>
      </c>
    </row>
    <row r="18" spans="1:276">
      <c r="A18" t="s">
        <v>1565</v>
      </c>
      <c r="B18" t="s">
        <v>1550</v>
      </c>
      <c r="C18" t="str">
        <f>"100201"</f>
        <v>100201</v>
      </c>
      <c r="D18" t="s">
        <v>1564</v>
      </c>
      <c r="E18">
        <v>17</v>
      </c>
      <c r="F18">
        <v>1804</v>
      </c>
      <c r="G18">
        <v>1350</v>
      </c>
      <c r="H18">
        <v>452</v>
      </c>
      <c r="I18">
        <v>898</v>
      </c>
      <c r="J18">
        <v>0</v>
      </c>
      <c r="K18">
        <v>6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898</v>
      </c>
      <c r="T18">
        <v>0</v>
      </c>
      <c r="U18">
        <v>0</v>
      </c>
      <c r="V18">
        <v>898</v>
      </c>
      <c r="W18">
        <v>23</v>
      </c>
      <c r="X18">
        <v>16</v>
      </c>
      <c r="Y18">
        <v>7</v>
      </c>
      <c r="Z18">
        <v>0</v>
      </c>
      <c r="AA18">
        <v>875</v>
      </c>
      <c r="AB18">
        <v>329</v>
      </c>
      <c r="AC18">
        <v>72</v>
      </c>
      <c r="AD18">
        <v>42</v>
      </c>
      <c r="AE18">
        <v>5</v>
      </c>
      <c r="AF18">
        <v>132</v>
      </c>
      <c r="AG18">
        <v>5</v>
      </c>
      <c r="AH18">
        <v>8</v>
      </c>
      <c r="AI18">
        <v>4</v>
      </c>
      <c r="AJ18">
        <v>9</v>
      </c>
      <c r="AK18">
        <v>11</v>
      </c>
      <c r="AL18">
        <v>1</v>
      </c>
      <c r="AM18">
        <v>1</v>
      </c>
      <c r="AN18">
        <v>0</v>
      </c>
      <c r="AO18">
        <v>0</v>
      </c>
      <c r="AP18">
        <v>0</v>
      </c>
      <c r="AQ18">
        <v>23</v>
      </c>
      <c r="AR18">
        <v>1</v>
      </c>
      <c r="AS18">
        <v>1</v>
      </c>
      <c r="AT18">
        <v>0</v>
      </c>
      <c r="AU18">
        <v>1</v>
      </c>
      <c r="AV18">
        <v>0</v>
      </c>
      <c r="AW18">
        <v>2</v>
      </c>
      <c r="AX18">
        <v>1</v>
      </c>
      <c r="AY18">
        <v>4</v>
      </c>
      <c r="AZ18">
        <v>6</v>
      </c>
      <c r="BA18">
        <v>329</v>
      </c>
      <c r="BB18">
        <v>231</v>
      </c>
      <c r="BC18">
        <v>30</v>
      </c>
      <c r="BD18">
        <v>3</v>
      </c>
      <c r="BE18">
        <v>3</v>
      </c>
      <c r="BF18">
        <v>165</v>
      </c>
      <c r="BG18">
        <v>2</v>
      </c>
      <c r="BH18">
        <v>1</v>
      </c>
      <c r="BI18">
        <v>0</v>
      </c>
      <c r="BJ18">
        <v>2</v>
      </c>
      <c r="BK18">
        <v>1</v>
      </c>
      <c r="BL18">
        <v>1</v>
      </c>
      <c r="BM18">
        <v>0</v>
      </c>
      <c r="BN18">
        <v>2</v>
      </c>
      <c r="BO18">
        <v>0</v>
      </c>
      <c r="BP18">
        <v>0</v>
      </c>
      <c r="BQ18">
        <v>6</v>
      </c>
      <c r="BR18">
        <v>0</v>
      </c>
      <c r="BS18">
        <v>0</v>
      </c>
      <c r="BT18">
        <v>2</v>
      </c>
      <c r="BU18">
        <v>1</v>
      </c>
      <c r="BV18">
        <v>0</v>
      </c>
      <c r="BW18">
        <v>0</v>
      </c>
      <c r="BX18">
        <v>1</v>
      </c>
      <c r="BY18">
        <v>1</v>
      </c>
      <c r="BZ18">
        <v>10</v>
      </c>
      <c r="CA18">
        <v>231</v>
      </c>
      <c r="CB18">
        <v>41</v>
      </c>
      <c r="CC18">
        <v>16</v>
      </c>
      <c r="CD18">
        <v>4</v>
      </c>
      <c r="CE18">
        <v>5</v>
      </c>
      <c r="CF18">
        <v>6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1</v>
      </c>
      <c r="CM18">
        <v>1</v>
      </c>
      <c r="CN18">
        <v>5</v>
      </c>
      <c r="CO18">
        <v>0</v>
      </c>
      <c r="CP18">
        <v>2</v>
      </c>
      <c r="CQ18">
        <v>41</v>
      </c>
      <c r="CR18">
        <v>35</v>
      </c>
      <c r="CS18">
        <v>16</v>
      </c>
      <c r="CT18">
        <v>4</v>
      </c>
      <c r="CU18">
        <v>1</v>
      </c>
      <c r="CV18">
        <v>2</v>
      </c>
      <c r="CW18">
        <v>0</v>
      </c>
      <c r="CX18">
        <v>1</v>
      </c>
      <c r="CY18">
        <v>1</v>
      </c>
      <c r="CZ18">
        <v>2</v>
      </c>
      <c r="DA18">
        <v>1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3</v>
      </c>
      <c r="DI18">
        <v>0</v>
      </c>
      <c r="DJ18">
        <v>1</v>
      </c>
      <c r="DK18">
        <v>0</v>
      </c>
      <c r="DL18">
        <v>1</v>
      </c>
      <c r="DM18">
        <v>2</v>
      </c>
      <c r="DN18">
        <v>0</v>
      </c>
      <c r="DO18">
        <v>0</v>
      </c>
      <c r="DP18">
        <v>0</v>
      </c>
      <c r="DQ18">
        <v>35</v>
      </c>
      <c r="DR18">
        <v>17</v>
      </c>
      <c r="DS18">
        <v>6</v>
      </c>
      <c r="DT18">
        <v>5</v>
      </c>
      <c r="DU18">
        <v>1</v>
      </c>
      <c r="DV18">
        <v>1</v>
      </c>
      <c r="DW18">
        <v>1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1</v>
      </c>
      <c r="EG18">
        <v>0</v>
      </c>
      <c r="EH18">
        <v>1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0</v>
      </c>
      <c r="EQ18">
        <v>17</v>
      </c>
      <c r="ER18">
        <v>106</v>
      </c>
      <c r="ES18">
        <v>77</v>
      </c>
      <c r="ET18">
        <v>4</v>
      </c>
      <c r="EU18">
        <v>1</v>
      </c>
      <c r="EV18">
        <v>2</v>
      </c>
      <c r="EW18">
        <v>3</v>
      </c>
      <c r="EX18">
        <v>1</v>
      </c>
      <c r="EY18">
        <v>3</v>
      </c>
      <c r="EZ18">
        <v>4</v>
      </c>
      <c r="FA18">
        <v>1</v>
      </c>
      <c r="FB18">
        <v>0</v>
      </c>
      <c r="FC18">
        <v>0</v>
      </c>
      <c r="FD18">
        <v>2</v>
      </c>
      <c r="FE18">
        <v>0</v>
      </c>
      <c r="FF18">
        <v>2</v>
      </c>
      <c r="FG18">
        <v>0</v>
      </c>
      <c r="FH18">
        <v>0</v>
      </c>
      <c r="FI18">
        <v>4</v>
      </c>
      <c r="FJ18">
        <v>0</v>
      </c>
      <c r="FK18">
        <v>0</v>
      </c>
      <c r="FL18">
        <v>1</v>
      </c>
      <c r="FM18">
        <v>0</v>
      </c>
      <c r="FN18">
        <v>0</v>
      </c>
      <c r="FO18">
        <v>1</v>
      </c>
      <c r="FP18">
        <v>106</v>
      </c>
      <c r="FQ18">
        <v>58</v>
      </c>
      <c r="FR18">
        <v>33</v>
      </c>
      <c r="FS18">
        <v>5</v>
      </c>
      <c r="FT18">
        <v>0</v>
      </c>
      <c r="FU18">
        <v>1</v>
      </c>
      <c r="FV18">
        <v>2</v>
      </c>
      <c r="FW18">
        <v>0</v>
      </c>
      <c r="FX18">
        <v>0</v>
      </c>
      <c r="FY18">
        <v>0</v>
      </c>
      <c r="FZ18">
        <v>2</v>
      </c>
      <c r="GA18">
        <v>2</v>
      </c>
      <c r="GB18">
        <v>2</v>
      </c>
      <c r="GC18">
        <v>3</v>
      </c>
      <c r="GD18">
        <v>0</v>
      </c>
      <c r="GE18">
        <v>3</v>
      </c>
      <c r="GF18">
        <v>1</v>
      </c>
      <c r="GG18">
        <v>4</v>
      </c>
      <c r="GH18">
        <v>58</v>
      </c>
      <c r="GI18">
        <v>53</v>
      </c>
      <c r="GJ18">
        <v>19</v>
      </c>
      <c r="GK18">
        <v>11</v>
      </c>
      <c r="GL18">
        <v>0</v>
      </c>
      <c r="GM18">
        <v>6</v>
      </c>
      <c r="GN18">
        <v>2</v>
      </c>
      <c r="GO18">
        <v>0</v>
      </c>
      <c r="GP18">
        <v>1</v>
      </c>
      <c r="GQ18">
        <v>4</v>
      </c>
      <c r="GR18">
        <v>2</v>
      </c>
      <c r="GS18">
        <v>2</v>
      </c>
      <c r="GT18">
        <v>0</v>
      </c>
      <c r="GU18">
        <v>0</v>
      </c>
      <c r="GV18">
        <v>0</v>
      </c>
      <c r="GW18">
        <v>1</v>
      </c>
      <c r="GX18">
        <v>0</v>
      </c>
      <c r="GY18">
        <v>1</v>
      </c>
      <c r="GZ18">
        <v>0</v>
      </c>
      <c r="HA18">
        <v>0</v>
      </c>
      <c r="HB18">
        <v>4</v>
      </c>
      <c r="HC18">
        <v>53</v>
      </c>
      <c r="HD18">
        <v>4</v>
      </c>
      <c r="HE18">
        <v>2</v>
      </c>
      <c r="HF18">
        <v>1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1</v>
      </c>
      <c r="HX18">
        <v>0</v>
      </c>
      <c r="HY18">
        <v>4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1</v>
      </c>
      <c r="JO18">
        <v>0</v>
      </c>
      <c r="JP18">
        <v>1</v>
      </c>
    </row>
    <row r="19" spans="1:276">
      <c r="A19" t="s">
        <v>1563</v>
      </c>
      <c r="B19" t="s">
        <v>1550</v>
      </c>
      <c r="C19" t="str">
        <f>"100201"</f>
        <v>100201</v>
      </c>
      <c r="D19" t="s">
        <v>1562</v>
      </c>
      <c r="E19">
        <v>18</v>
      </c>
      <c r="F19">
        <v>1804</v>
      </c>
      <c r="G19">
        <v>1350</v>
      </c>
      <c r="H19">
        <v>470</v>
      </c>
      <c r="I19">
        <v>880</v>
      </c>
      <c r="J19">
        <v>0</v>
      </c>
      <c r="K19">
        <v>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880</v>
      </c>
      <c r="T19">
        <v>0</v>
      </c>
      <c r="U19">
        <v>0</v>
      </c>
      <c r="V19">
        <v>880</v>
      </c>
      <c r="W19">
        <v>22</v>
      </c>
      <c r="X19">
        <v>14</v>
      </c>
      <c r="Y19">
        <v>8</v>
      </c>
      <c r="Z19">
        <v>0</v>
      </c>
      <c r="AA19">
        <v>858</v>
      </c>
      <c r="AB19">
        <v>381</v>
      </c>
      <c r="AC19">
        <v>79</v>
      </c>
      <c r="AD19">
        <v>78</v>
      </c>
      <c r="AE19">
        <v>4</v>
      </c>
      <c r="AF19">
        <v>150</v>
      </c>
      <c r="AG19">
        <v>3</v>
      </c>
      <c r="AH19">
        <v>2</v>
      </c>
      <c r="AI19">
        <v>1</v>
      </c>
      <c r="AJ19">
        <v>9</v>
      </c>
      <c r="AK19">
        <v>11</v>
      </c>
      <c r="AL19">
        <v>1</v>
      </c>
      <c r="AM19">
        <v>0</v>
      </c>
      <c r="AN19">
        <v>1</v>
      </c>
      <c r="AO19">
        <v>1</v>
      </c>
      <c r="AP19">
        <v>0</v>
      </c>
      <c r="AQ19">
        <v>26</v>
      </c>
      <c r="AR19">
        <v>0</v>
      </c>
      <c r="AS19">
        <v>2</v>
      </c>
      <c r="AT19">
        <v>0</v>
      </c>
      <c r="AU19">
        <v>5</v>
      </c>
      <c r="AV19">
        <v>2</v>
      </c>
      <c r="AW19">
        <v>2</v>
      </c>
      <c r="AX19">
        <v>0</v>
      </c>
      <c r="AY19">
        <v>2</v>
      </c>
      <c r="AZ19">
        <v>2</v>
      </c>
      <c r="BA19">
        <v>381</v>
      </c>
      <c r="BB19">
        <v>242</v>
      </c>
      <c r="BC19">
        <v>21</v>
      </c>
      <c r="BD19">
        <v>1</v>
      </c>
      <c r="BE19">
        <v>3</v>
      </c>
      <c r="BF19">
        <v>191</v>
      </c>
      <c r="BG19">
        <v>0</v>
      </c>
      <c r="BH19">
        <v>1</v>
      </c>
      <c r="BI19">
        <v>1</v>
      </c>
      <c r="BJ19">
        <v>1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3</v>
      </c>
      <c r="BR19">
        <v>4</v>
      </c>
      <c r="BS19">
        <v>0</v>
      </c>
      <c r="BT19">
        <v>3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11</v>
      </c>
      <c r="CA19">
        <v>242</v>
      </c>
      <c r="CB19">
        <v>27</v>
      </c>
      <c r="CC19">
        <v>4</v>
      </c>
      <c r="CD19">
        <v>6</v>
      </c>
      <c r="CE19">
        <v>2</v>
      </c>
      <c r="CF19">
        <v>4</v>
      </c>
      <c r="CG19">
        <v>0</v>
      </c>
      <c r="CH19">
        <v>0</v>
      </c>
      <c r="CI19">
        <v>2</v>
      </c>
      <c r="CJ19">
        <v>0</v>
      </c>
      <c r="CK19">
        <v>3</v>
      </c>
      <c r="CL19">
        <v>1</v>
      </c>
      <c r="CM19">
        <v>0</v>
      </c>
      <c r="CN19">
        <v>0</v>
      </c>
      <c r="CO19">
        <v>1</v>
      </c>
      <c r="CP19">
        <v>4</v>
      </c>
      <c r="CQ19">
        <v>27</v>
      </c>
      <c r="CR19">
        <v>18</v>
      </c>
      <c r="CS19">
        <v>9</v>
      </c>
      <c r="CT19">
        <v>3</v>
      </c>
      <c r="CU19">
        <v>1</v>
      </c>
      <c r="CV19">
        <v>2</v>
      </c>
      <c r="CW19">
        <v>0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1</v>
      </c>
      <c r="DL19">
        <v>0</v>
      </c>
      <c r="DM19">
        <v>0</v>
      </c>
      <c r="DN19">
        <v>0</v>
      </c>
      <c r="DO19">
        <v>0</v>
      </c>
      <c r="DP19">
        <v>1</v>
      </c>
      <c r="DQ19">
        <v>18</v>
      </c>
      <c r="DR19">
        <v>20</v>
      </c>
      <c r="DS19">
        <v>10</v>
      </c>
      <c r="DT19">
        <v>3</v>
      </c>
      <c r="DU19">
        <v>0</v>
      </c>
      <c r="DV19">
        <v>0</v>
      </c>
      <c r="DW19">
        <v>0</v>
      </c>
      <c r="DX19">
        <v>1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1</v>
      </c>
      <c r="EP19">
        <v>2</v>
      </c>
      <c r="EQ19">
        <v>20</v>
      </c>
      <c r="ER19">
        <v>78</v>
      </c>
      <c r="ES19">
        <v>47</v>
      </c>
      <c r="ET19">
        <v>1</v>
      </c>
      <c r="EU19">
        <v>3</v>
      </c>
      <c r="EV19">
        <v>0</v>
      </c>
      <c r="EW19">
        <v>2</v>
      </c>
      <c r="EX19">
        <v>2</v>
      </c>
      <c r="EY19">
        <v>1</v>
      </c>
      <c r="EZ19">
        <v>11</v>
      </c>
      <c r="FA19">
        <v>1</v>
      </c>
      <c r="FB19">
        <v>4</v>
      </c>
      <c r="FC19">
        <v>2</v>
      </c>
      <c r="FD19">
        <v>0</v>
      </c>
      <c r="FE19">
        <v>0</v>
      </c>
      <c r="FF19">
        <v>2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1</v>
      </c>
      <c r="FM19">
        <v>0</v>
      </c>
      <c r="FN19">
        <v>1</v>
      </c>
      <c r="FO19">
        <v>0</v>
      </c>
      <c r="FP19">
        <v>78</v>
      </c>
      <c r="FQ19">
        <v>42</v>
      </c>
      <c r="FR19">
        <v>32</v>
      </c>
      <c r="FS19">
        <v>4</v>
      </c>
      <c r="FT19">
        <v>1</v>
      </c>
      <c r="FU19">
        <v>0</v>
      </c>
      <c r="FV19">
        <v>0</v>
      </c>
      <c r="FW19">
        <v>0</v>
      </c>
      <c r="FX19">
        <v>0</v>
      </c>
      <c r="FY19">
        <v>1</v>
      </c>
      <c r="FZ19">
        <v>1</v>
      </c>
      <c r="GA19">
        <v>0</v>
      </c>
      <c r="GB19">
        <v>0</v>
      </c>
      <c r="GC19">
        <v>2</v>
      </c>
      <c r="GD19">
        <v>0</v>
      </c>
      <c r="GE19">
        <v>0</v>
      </c>
      <c r="GF19">
        <v>0</v>
      </c>
      <c r="GG19">
        <v>1</v>
      </c>
      <c r="GH19">
        <v>42</v>
      </c>
      <c r="GI19">
        <v>38</v>
      </c>
      <c r="GJ19">
        <v>20</v>
      </c>
      <c r="GK19">
        <v>7</v>
      </c>
      <c r="GL19">
        <v>1</v>
      </c>
      <c r="GM19">
        <v>3</v>
      </c>
      <c r="GN19">
        <v>2</v>
      </c>
      <c r="GO19">
        <v>0</v>
      </c>
      <c r="GP19">
        <v>0</v>
      </c>
      <c r="GQ19">
        <v>1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2</v>
      </c>
      <c r="HC19">
        <v>38</v>
      </c>
      <c r="HD19">
        <v>8</v>
      </c>
      <c r="HE19">
        <v>5</v>
      </c>
      <c r="HF19">
        <v>2</v>
      </c>
      <c r="HG19">
        <v>0</v>
      </c>
      <c r="HH19">
        <v>0</v>
      </c>
      <c r="HI19">
        <v>0</v>
      </c>
      <c r="HJ19">
        <v>0</v>
      </c>
      <c r="HK19">
        <v>1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8</v>
      </c>
      <c r="HZ19">
        <v>2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1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1</v>
      </c>
      <c r="IV19">
        <v>2</v>
      </c>
      <c r="IW19">
        <v>2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1</v>
      </c>
      <c r="JK19">
        <v>1</v>
      </c>
      <c r="JL19">
        <v>0</v>
      </c>
      <c r="JM19">
        <v>0</v>
      </c>
      <c r="JN19">
        <v>0</v>
      </c>
      <c r="JO19">
        <v>0</v>
      </c>
      <c r="JP19">
        <v>2</v>
      </c>
    </row>
    <row r="20" spans="1:276">
      <c r="A20" t="s">
        <v>1561</v>
      </c>
      <c r="B20" t="s">
        <v>1550</v>
      </c>
      <c r="C20" t="str">
        <f>"100201"</f>
        <v>100201</v>
      </c>
      <c r="D20" t="s">
        <v>1560</v>
      </c>
      <c r="E20">
        <v>19</v>
      </c>
      <c r="F20">
        <v>1794</v>
      </c>
      <c r="G20">
        <v>1346</v>
      </c>
      <c r="H20">
        <v>395</v>
      </c>
      <c r="I20">
        <v>951</v>
      </c>
      <c r="J20">
        <v>2</v>
      </c>
      <c r="K20">
        <v>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951</v>
      </c>
      <c r="T20">
        <v>0</v>
      </c>
      <c r="U20">
        <v>0</v>
      </c>
      <c r="V20">
        <v>951</v>
      </c>
      <c r="W20">
        <v>15</v>
      </c>
      <c r="X20">
        <v>11</v>
      </c>
      <c r="Y20">
        <v>4</v>
      </c>
      <c r="Z20">
        <v>0</v>
      </c>
      <c r="AA20">
        <v>936</v>
      </c>
      <c r="AB20">
        <v>387</v>
      </c>
      <c r="AC20">
        <v>64</v>
      </c>
      <c r="AD20">
        <v>51</v>
      </c>
      <c r="AE20">
        <v>9</v>
      </c>
      <c r="AF20">
        <v>166</v>
      </c>
      <c r="AG20">
        <v>3</v>
      </c>
      <c r="AH20">
        <v>5</v>
      </c>
      <c r="AI20">
        <v>2</v>
      </c>
      <c r="AJ20">
        <v>9</v>
      </c>
      <c r="AK20">
        <v>14</v>
      </c>
      <c r="AL20">
        <v>5</v>
      </c>
      <c r="AM20">
        <v>2</v>
      </c>
      <c r="AN20">
        <v>4</v>
      </c>
      <c r="AO20">
        <v>1</v>
      </c>
      <c r="AP20">
        <v>0</v>
      </c>
      <c r="AQ20">
        <v>20</v>
      </c>
      <c r="AR20">
        <v>1</v>
      </c>
      <c r="AS20">
        <v>4</v>
      </c>
      <c r="AT20">
        <v>2</v>
      </c>
      <c r="AU20">
        <v>5</v>
      </c>
      <c r="AV20">
        <v>5</v>
      </c>
      <c r="AW20">
        <v>3</v>
      </c>
      <c r="AX20">
        <v>2</v>
      </c>
      <c r="AY20">
        <v>1</v>
      </c>
      <c r="AZ20">
        <v>9</v>
      </c>
      <c r="BA20">
        <v>387</v>
      </c>
      <c r="BB20">
        <v>268</v>
      </c>
      <c r="BC20">
        <v>31</v>
      </c>
      <c r="BD20">
        <v>6</v>
      </c>
      <c r="BE20">
        <v>4</v>
      </c>
      <c r="BF20">
        <v>197</v>
      </c>
      <c r="BG20">
        <v>3</v>
      </c>
      <c r="BH20">
        <v>3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3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5</v>
      </c>
      <c r="BV20">
        <v>0</v>
      </c>
      <c r="BW20">
        <v>0</v>
      </c>
      <c r="BX20">
        <v>3</v>
      </c>
      <c r="BY20">
        <v>2</v>
      </c>
      <c r="BZ20">
        <v>10</v>
      </c>
      <c r="CA20">
        <v>268</v>
      </c>
      <c r="CB20">
        <v>32</v>
      </c>
      <c r="CC20">
        <v>14</v>
      </c>
      <c r="CD20">
        <v>2</v>
      </c>
      <c r="CE20">
        <v>0</v>
      </c>
      <c r="CF20">
        <v>4</v>
      </c>
      <c r="CG20">
        <v>3</v>
      </c>
      <c r="CH20">
        <v>0</v>
      </c>
      <c r="CI20">
        <v>1</v>
      </c>
      <c r="CJ20">
        <v>1</v>
      </c>
      <c r="CK20">
        <v>0</v>
      </c>
      <c r="CL20">
        <v>1</v>
      </c>
      <c r="CM20">
        <v>1</v>
      </c>
      <c r="CN20">
        <v>0</v>
      </c>
      <c r="CO20">
        <v>0</v>
      </c>
      <c r="CP20">
        <v>5</v>
      </c>
      <c r="CQ20">
        <v>32</v>
      </c>
      <c r="CR20">
        <v>19</v>
      </c>
      <c r="CS20">
        <v>3</v>
      </c>
      <c r="CT20">
        <v>4</v>
      </c>
      <c r="CU20">
        <v>2</v>
      </c>
      <c r="CV20">
        <v>0</v>
      </c>
      <c r="CW20">
        <v>1</v>
      </c>
      <c r="CX20">
        <v>2</v>
      </c>
      <c r="CY20">
        <v>1</v>
      </c>
      <c r="CZ20">
        <v>0</v>
      </c>
      <c r="DA20">
        <v>0</v>
      </c>
      <c r="DB20">
        <v>1</v>
      </c>
      <c r="DC20">
        <v>0</v>
      </c>
      <c r="DD20">
        <v>0</v>
      </c>
      <c r="DE20">
        <v>0</v>
      </c>
      <c r="DF20">
        <v>1</v>
      </c>
      <c r="DG20">
        <v>0</v>
      </c>
      <c r="DH20">
        <v>1</v>
      </c>
      <c r="DI20">
        <v>0</v>
      </c>
      <c r="DJ20">
        <v>1</v>
      </c>
      <c r="DK20">
        <v>0</v>
      </c>
      <c r="DL20">
        <v>1</v>
      </c>
      <c r="DM20">
        <v>0</v>
      </c>
      <c r="DN20">
        <v>1</v>
      </c>
      <c r="DO20">
        <v>0</v>
      </c>
      <c r="DP20">
        <v>0</v>
      </c>
      <c r="DQ20">
        <v>19</v>
      </c>
      <c r="DR20">
        <v>19</v>
      </c>
      <c r="DS20">
        <v>5</v>
      </c>
      <c r="DT20">
        <v>7</v>
      </c>
      <c r="DU20">
        <v>0</v>
      </c>
      <c r="DV20">
        <v>1</v>
      </c>
      <c r="DW20">
        <v>0</v>
      </c>
      <c r="DX20">
        <v>1</v>
      </c>
      <c r="DY20">
        <v>0</v>
      </c>
      <c r="DZ20">
        <v>0</v>
      </c>
      <c r="EA20">
        <v>1</v>
      </c>
      <c r="EB20">
        <v>1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1</v>
      </c>
      <c r="EQ20">
        <v>19</v>
      </c>
      <c r="ER20">
        <v>103</v>
      </c>
      <c r="ES20">
        <v>62</v>
      </c>
      <c r="ET20">
        <v>4</v>
      </c>
      <c r="EU20">
        <v>3</v>
      </c>
      <c r="EV20">
        <v>0</v>
      </c>
      <c r="EW20">
        <v>0</v>
      </c>
      <c r="EX20">
        <v>3</v>
      </c>
      <c r="EY20">
        <v>2</v>
      </c>
      <c r="EZ20">
        <v>5</v>
      </c>
      <c r="FA20">
        <v>5</v>
      </c>
      <c r="FB20">
        <v>4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1</v>
      </c>
      <c r="FJ20">
        <v>0</v>
      </c>
      <c r="FK20">
        <v>6</v>
      </c>
      <c r="FL20">
        <v>2</v>
      </c>
      <c r="FM20">
        <v>1</v>
      </c>
      <c r="FN20">
        <v>3</v>
      </c>
      <c r="FO20">
        <v>2</v>
      </c>
      <c r="FP20">
        <v>103</v>
      </c>
      <c r="FQ20">
        <v>59</v>
      </c>
      <c r="FR20">
        <v>38</v>
      </c>
      <c r="FS20">
        <v>3</v>
      </c>
      <c r="FT20">
        <v>0</v>
      </c>
      <c r="FU20">
        <v>2</v>
      </c>
      <c r="FV20">
        <v>1</v>
      </c>
      <c r="FW20">
        <v>0</v>
      </c>
      <c r="FX20">
        <v>0</v>
      </c>
      <c r="FY20">
        <v>4</v>
      </c>
      <c r="FZ20">
        <v>3</v>
      </c>
      <c r="GA20">
        <v>0</v>
      </c>
      <c r="GB20">
        <v>1</v>
      </c>
      <c r="GC20">
        <v>3</v>
      </c>
      <c r="GD20">
        <v>0</v>
      </c>
      <c r="GE20">
        <v>0</v>
      </c>
      <c r="GF20">
        <v>1</v>
      </c>
      <c r="GG20">
        <v>3</v>
      </c>
      <c r="GH20">
        <v>59</v>
      </c>
      <c r="GI20">
        <v>40</v>
      </c>
      <c r="GJ20">
        <v>19</v>
      </c>
      <c r="GK20">
        <v>8</v>
      </c>
      <c r="GL20">
        <v>1</v>
      </c>
      <c r="GM20">
        <v>1</v>
      </c>
      <c r="GN20">
        <v>1</v>
      </c>
      <c r="GO20">
        <v>1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1</v>
      </c>
      <c r="GV20">
        <v>0</v>
      </c>
      <c r="GW20">
        <v>1</v>
      </c>
      <c r="GX20">
        <v>0</v>
      </c>
      <c r="GY20">
        <v>2</v>
      </c>
      <c r="GZ20">
        <v>0</v>
      </c>
      <c r="HA20">
        <v>0</v>
      </c>
      <c r="HB20">
        <v>5</v>
      </c>
      <c r="HC20">
        <v>40</v>
      </c>
      <c r="HD20">
        <v>7</v>
      </c>
      <c r="HE20">
        <v>2</v>
      </c>
      <c r="HF20">
        <v>4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7</v>
      </c>
      <c r="HZ20">
        <v>1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1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1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1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1</v>
      </c>
    </row>
    <row r="21" spans="1:276">
      <c r="A21" t="s">
        <v>1559</v>
      </c>
      <c r="B21" t="s">
        <v>1550</v>
      </c>
      <c r="C21" t="str">
        <f>"100201"</f>
        <v>100201</v>
      </c>
      <c r="D21" t="s">
        <v>1557</v>
      </c>
      <c r="E21">
        <v>20</v>
      </c>
      <c r="F21">
        <v>1647</v>
      </c>
      <c r="G21">
        <v>1250</v>
      </c>
      <c r="H21">
        <v>363</v>
      </c>
      <c r="I21">
        <v>887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887</v>
      </c>
      <c r="T21">
        <v>0</v>
      </c>
      <c r="U21">
        <v>0</v>
      </c>
      <c r="V21">
        <v>887</v>
      </c>
      <c r="W21">
        <v>9</v>
      </c>
      <c r="X21">
        <v>4</v>
      </c>
      <c r="Y21">
        <v>2</v>
      </c>
      <c r="Z21">
        <v>0</v>
      </c>
      <c r="AA21">
        <v>878</v>
      </c>
      <c r="AB21">
        <v>344</v>
      </c>
      <c r="AC21">
        <v>62</v>
      </c>
      <c r="AD21">
        <v>61</v>
      </c>
      <c r="AE21">
        <v>5</v>
      </c>
      <c r="AF21">
        <v>149</v>
      </c>
      <c r="AG21">
        <v>4</v>
      </c>
      <c r="AH21">
        <v>8</v>
      </c>
      <c r="AI21">
        <v>0</v>
      </c>
      <c r="AJ21">
        <v>20</v>
      </c>
      <c r="AK21">
        <v>13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7</v>
      </c>
      <c r="AR21">
        <v>2</v>
      </c>
      <c r="AS21">
        <v>3</v>
      </c>
      <c r="AT21">
        <v>0</v>
      </c>
      <c r="AU21">
        <v>3</v>
      </c>
      <c r="AV21">
        <v>0</v>
      </c>
      <c r="AW21">
        <v>1</v>
      </c>
      <c r="AX21">
        <v>1</v>
      </c>
      <c r="AY21">
        <v>0</v>
      </c>
      <c r="AZ21">
        <v>4</v>
      </c>
      <c r="BA21">
        <v>344</v>
      </c>
      <c r="BB21">
        <v>235</v>
      </c>
      <c r="BC21">
        <v>35</v>
      </c>
      <c r="BD21">
        <v>4</v>
      </c>
      <c r="BE21">
        <v>2</v>
      </c>
      <c r="BF21">
        <v>165</v>
      </c>
      <c r="BG21">
        <v>2</v>
      </c>
      <c r="BH21">
        <v>0</v>
      </c>
      <c r="BI21">
        <v>2</v>
      </c>
      <c r="BJ21">
        <v>0</v>
      </c>
      <c r="BK21">
        <v>1</v>
      </c>
      <c r="BL21">
        <v>0</v>
      </c>
      <c r="BM21">
        <v>0</v>
      </c>
      <c r="BN21">
        <v>1</v>
      </c>
      <c r="BO21">
        <v>0</v>
      </c>
      <c r="BP21">
        <v>2</v>
      </c>
      <c r="BQ21">
        <v>6</v>
      </c>
      <c r="BR21">
        <v>1</v>
      </c>
      <c r="BS21">
        <v>2</v>
      </c>
      <c r="BT21">
        <v>0</v>
      </c>
      <c r="BU21">
        <v>1</v>
      </c>
      <c r="BV21">
        <v>0</v>
      </c>
      <c r="BW21">
        <v>0</v>
      </c>
      <c r="BX21">
        <v>1</v>
      </c>
      <c r="BY21">
        <v>1</v>
      </c>
      <c r="BZ21">
        <v>9</v>
      </c>
      <c r="CA21">
        <v>235</v>
      </c>
      <c r="CB21">
        <v>35</v>
      </c>
      <c r="CC21">
        <v>16</v>
      </c>
      <c r="CD21">
        <v>2</v>
      </c>
      <c r="CE21">
        <v>0</v>
      </c>
      <c r="CF21">
        <v>4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3</v>
      </c>
      <c r="CN21">
        <v>1</v>
      </c>
      <c r="CO21">
        <v>0</v>
      </c>
      <c r="CP21">
        <v>8</v>
      </c>
      <c r="CQ21">
        <v>35</v>
      </c>
      <c r="CR21">
        <v>26</v>
      </c>
      <c r="CS21">
        <v>12</v>
      </c>
      <c r="CT21">
        <v>0</v>
      </c>
      <c r="CU21">
        <v>1</v>
      </c>
      <c r="CV21">
        <v>0</v>
      </c>
      <c r="CW21">
        <v>0</v>
      </c>
      <c r="CX21">
        <v>2</v>
      </c>
      <c r="CY21">
        <v>0</v>
      </c>
      <c r="CZ21">
        <v>3</v>
      </c>
      <c r="DA21">
        <v>0</v>
      </c>
      <c r="DB21">
        <v>0</v>
      </c>
      <c r="DC21">
        <v>2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3</v>
      </c>
      <c r="DM21">
        <v>1</v>
      </c>
      <c r="DN21">
        <v>1</v>
      </c>
      <c r="DO21">
        <v>0</v>
      </c>
      <c r="DP21">
        <v>0</v>
      </c>
      <c r="DQ21">
        <v>26</v>
      </c>
      <c r="DR21">
        <v>16</v>
      </c>
      <c r="DS21">
        <v>0</v>
      </c>
      <c r="DT21">
        <v>4</v>
      </c>
      <c r="DU21">
        <v>0</v>
      </c>
      <c r="DV21">
        <v>1</v>
      </c>
      <c r="DW21">
        <v>1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1</v>
      </c>
      <c r="EE21">
        <v>0</v>
      </c>
      <c r="EF21">
        <v>2</v>
      </c>
      <c r="EG21">
        <v>1</v>
      </c>
      <c r="EH21">
        <v>2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3</v>
      </c>
      <c r="EO21">
        <v>0</v>
      </c>
      <c r="EP21">
        <v>1</v>
      </c>
      <c r="EQ21">
        <v>16</v>
      </c>
      <c r="ER21">
        <v>102</v>
      </c>
      <c r="ES21">
        <v>75</v>
      </c>
      <c r="ET21">
        <v>2</v>
      </c>
      <c r="EU21">
        <v>4</v>
      </c>
      <c r="EV21">
        <v>1</v>
      </c>
      <c r="EW21">
        <v>1</v>
      </c>
      <c r="EX21">
        <v>2</v>
      </c>
      <c r="EY21">
        <v>2</v>
      </c>
      <c r="EZ21">
        <v>6</v>
      </c>
      <c r="FA21">
        <v>2</v>
      </c>
      <c r="FB21">
        <v>0</v>
      </c>
      <c r="FC21">
        <v>0</v>
      </c>
      <c r="FD21">
        <v>1</v>
      </c>
      <c r="FE21">
        <v>0</v>
      </c>
      <c r="FF21">
        <v>1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3</v>
      </c>
      <c r="FM21">
        <v>0</v>
      </c>
      <c r="FN21">
        <v>1</v>
      </c>
      <c r="FO21">
        <v>1</v>
      </c>
      <c r="FP21">
        <v>102</v>
      </c>
      <c r="FQ21">
        <v>64</v>
      </c>
      <c r="FR21">
        <v>37</v>
      </c>
      <c r="FS21">
        <v>4</v>
      </c>
      <c r="FT21">
        <v>2</v>
      </c>
      <c r="FU21">
        <v>2</v>
      </c>
      <c r="FV21">
        <v>2</v>
      </c>
      <c r="FW21">
        <v>1</v>
      </c>
      <c r="FX21">
        <v>2</v>
      </c>
      <c r="FY21">
        <v>2</v>
      </c>
      <c r="FZ21">
        <v>7</v>
      </c>
      <c r="GA21">
        <v>0</v>
      </c>
      <c r="GB21">
        <v>1</v>
      </c>
      <c r="GC21">
        <v>1</v>
      </c>
      <c r="GD21">
        <v>0</v>
      </c>
      <c r="GE21">
        <v>0</v>
      </c>
      <c r="GF21">
        <v>2</v>
      </c>
      <c r="GG21">
        <v>1</v>
      </c>
      <c r="GH21">
        <v>64</v>
      </c>
      <c r="GI21">
        <v>51</v>
      </c>
      <c r="GJ21">
        <v>20</v>
      </c>
      <c r="GK21">
        <v>6</v>
      </c>
      <c r="GL21">
        <v>1</v>
      </c>
      <c r="GM21">
        <v>6</v>
      </c>
      <c r="GN21">
        <v>0</v>
      </c>
      <c r="GO21">
        <v>2</v>
      </c>
      <c r="GP21">
        <v>1</v>
      </c>
      <c r="GQ21">
        <v>3</v>
      </c>
      <c r="GR21">
        <v>2</v>
      </c>
      <c r="GS21">
        <v>1</v>
      </c>
      <c r="GT21">
        <v>1</v>
      </c>
      <c r="GU21">
        <v>3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5</v>
      </c>
      <c r="HC21">
        <v>51</v>
      </c>
      <c r="HD21">
        <v>5</v>
      </c>
      <c r="HE21">
        <v>4</v>
      </c>
      <c r="HF21">
        <v>1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5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</row>
    <row r="22" spans="1:276">
      <c r="A22" t="s">
        <v>1558</v>
      </c>
      <c r="B22" t="s">
        <v>1550</v>
      </c>
      <c r="C22" t="str">
        <f>"100201"</f>
        <v>100201</v>
      </c>
      <c r="D22" t="s">
        <v>1557</v>
      </c>
      <c r="E22">
        <v>21</v>
      </c>
      <c r="F22">
        <v>1669</v>
      </c>
      <c r="G22">
        <v>1250</v>
      </c>
      <c r="H22">
        <v>461</v>
      </c>
      <c r="I22">
        <v>789</v>
      </c>
      <c r="J22">
        <v>1</v>
      </c>
      <c r="K22">
        <v>3</v>
      </c>
      <c r="L22">
        <v>12</v>
      </c>
      <c r="M22">
        <v>12</v>
      </c>
      <c r="N22">
        <v>0</v>
      </c>
      <c r="O22">
        <v>0</v>
      </c>
      <c r="P22">
        <v>0</v>
      </c>
      <c r="Q22">
        <v>0</v>
      </c>
      <c r="R22">
        <v>12</v>
      </c>
      <c r="S22">
        <v>801</v>
      </c>
      <c r="T22">
        <v>12</v>
      </c>
      <c r="U22">
        <v>0</v>
      </c>
      <c r="V22">
        <v>801</v>
      </c>
      <c r="W22">
        <v>20</v>
      </c>
      <c r="X22">
        <v>15</v>
      </c>
      <c r="Y22">
        <v>5</v>
      </c>
      <c r="Z22">
        <v>0</v>
      </c>
      <c r="AA22">
        <v>781</v>
      </c>
      <c r="AB22">
        <v>284</v>
      </c>
      <c r="AC22">
        <v>70</v>
      </c>
      <c r="AD22">
        <v>20</v>
      </c>
      <c r="AE22">
        <v>4</v>
      </c>
      <c r="AF22">
        <v>135</v>
      </c>
      <c r="AG22">
        <v>1</v>
      </c>
      <c r="AH22">
        <v>4</v>
      </c>
      <c r="AI22">
        <v>1</v>
      </c>
      <c r="AJ22">
        <v>16</v>
      </c>
      <c r="AK22">
        <v>5</v>
      </c>
      <c r="AL22">
        <v>2</v>
      </c>
      <c r="AM22">
        <v>2</v>
      </c>
      <c r="AN22">
        <v>1</v>
      </c>
      <c r="AO22">
        <v>0</v>
      </c>
      <c r="AP22">
        <v>0</v>
      </c>
      <c r="AQ22">
        <v>15</v>
      </c>
      <c r="AR22">
        <v>1</v>
      </c>
      <c r="AS22">
        <v>0</v>
      </c>
      <c r="AT22">
        <v>0</v>
      </c>
      <c r="AU22">
        <v>2</v>
      </c>
      <c r="AV22">
        <v>0</v>
      </c>
      <c r="AW22">
        <v>0</v>
      </c>
      <c r="AX22">
        <v>2</v>
      </c>
      <c r="AY22">
        <v>0</v>
      </c>
      <c r="AZ22">
        <v>3</v>
      </c>
      <c r="BA22">
        <v>284</v>
      </c>
      <c r="BB22">
        <v>236</v>
      </c>
      <c r="BC22">
        <v>22</v>
      </c>
      <c r="BD22">
        <v>5</v>
      </c>
      <c r="BE22">
        <v>4</v>
      </c>
      <c r="BF22">
        <v>184</v>
      </c>
      <c r="BG22">
        <v>1</v>
      </c>
      <c r="BH22">
        <v>2</v>
      </c>
      <c r="BI22">
        <v>0</v>
      </c>
      <c r="BJ22">
        <v>0</v>
      </c>
      <c r="BK22">
        <v>2</v>
      </c>
      <c r="BL22">
        <v>0</v>
      </c>
      <c r="BM22">
        <v>0</v>
      </c>
      <c r="BN22">
        <v>1</v>
      </c>
      <c r="BO22">
        <v>0</v>
      </c>
      <c r="BP22">
        <v>1</v>
      </c>
      <c r="BQ22">
        <v>5</v>
      </c>
      <c r="BR22">
        <v>0</v>
      </c>
      <c r="BS22">
        <v>0</v>
      </c>
      <c r="BT22">
        <v>0</v>
      </c>
      <c r="BU22">
        <v>0</v>
      </c>
      <c r="BV22">
        <v>1</v>
      </c>
      <c r="BW22">
        <v>0</v>
      </c>
      <c r="BX22">
        <v>1</v>
      </c>
      <c r="BY22">
        <v>3</v>
      </c>
      <c r="BZ22">
        <v>4</v>
      </c>
      <c r="CA22">
        <v>236</v>
      </c>
      <c r="CB22">
        <v>29</v>
      </c>
      <c r="CC22">
        <v>12</v>
      </c>
      <c r="CD22">
        <v>3</v>
      </c>
      <c r="CE22">
        <v>0</v>
      </c>
      <c r="CF22">
        <v>4</v>
      </c>
      <c r="CG22">
        <v>3</v>
      </c>
      <c r="CH22">
        <v>1</v>
      </c>
      <c r="CI22">
        <v>2</v>
      </c>
      <c r="CJ22">
        <v>0</v>
      </c>
      <c r="CK22">
        <v>1</v>
      </c>
      <c r="CL22">
        <v>1</v>
      </c>
      <c r="CM22">
        <v>1</v>
      </c>
      <c r="CN22">
        <v>0</v>
      </c>
      <c r="CO22">
        <v>1</v>
      </c>
      <c r="CP22">
        <v>0</v>
      </c>
      <c r="CQ22">
        <v>29</v>
      </c>
      <c r="CR22">
        <v>26</v>
      </c>
      <c r="CS22">
        <v>7</v>
      </c>
      <c r="CT22">
        <v>2</v>
      </c>
      <c r="CU22">
        <v>4</v>
      </c>
      <c r="CV22">
        <v>2</v>
      </c>
      <c r="CW22">
        <v>1</v>
      </c>
      <c r="CX22">
        <v>0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0</v>
      </c>
      <c r="DG22">
        <v>2</v>
      </c>
      <c r="DH22">
        <v>0</v>
      </c>
      <c r="DI22">
        <v>0</v>
      </c>
      <c r="DJ22">
        <v>0</v>
      </c>
      <c r="DK22">
        <v>0</v>
      </c>
      <c r="DL22">
        <v>1</v>
      </c>
      <c r="DM22">
        <v>0</v>
      </c>
      <c r="DN22">
        <v>0</v>
      </c>
      <c r="DO22">
        <v>2</v>
      </c>
      <c r="DP22">
        <v>2</v>
      </c>
      <c r="DQ22">
        <v>26</v>
      </c>
      <c r="DR22">
        <v>24</v>
      </c>
      <c r="DS22">
        <v>17</v>
      </c>
      <c r="DT22">
        <v>2</v>
      </c>
      <c r="DU22">
        <v>0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2</v>
      </c>
      <c r="EG22">
        <v>0</v>
      </c>
      <c r="EH22">
        <v>1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</v>
      </c>
      <c r="EQ22">
        <v>24</v>
      </c>
      <c r="ER22">
        <v>67</v>
      </c>
      <c r="ES22">
        <v>49</v>
      </c>
      <c r="ET22">
        <v>3</v>
      </c>
      <c r="EU22">
        <v>3</v>
      </c>
      <c r="EV22">
        <v>0</v>
      </c>
      <c r="EW22">
        <v>0</v>
      </c>
      <c r="EX22">
        <v>1</v>
      </c>
      <c r="EY22">
        <v>0</v>
      </c>
      <c r="EZ22">
        <v>1</v>
      </c>
      <c r="FA22">
        <v>0</v>
      </c>
      <c r="FB22">
        <v>1</v>
      </c>
      <c r="FC22">
        <v>1</v>
      </c>
      <c r="FD22">
        <v>1</v>
      </c>
      <c r="FE22">
        <v>0</v>
      </c>
      <c r="FF22">
        <v>0</v>
      </c>
      <c r="FG22">
        <v>0</v>
      </c>
      <c r="FH22">
        <v>1</v>
      </c>
      <c r="FI22">
        <v>1</v>
      </c>
      <c r="FJ22">
        <v>0</v>
      </c>
      <c r="FK22">
        <v>3</v>
      </c>
      <c r="FL22">
        <v>2</v>
      </c>
      <c r="FM22">
        <v>0</v>
      </c>
      <c r="FN22">
        <v>0</v>
      </c>
      <c r="FO22">
        <v>0</v>
      </c>
      <c r="FP22">
        <v>67</v>
      </c>
      <c r="FQ22">
        <v>59</v>
      </c>
      <c r="FR22">
        <v>36</v>
      </c>
      <c r="FS22">
        <v>5</v>
      </c>
      <c r="FT22">
        <v>0</v>
      </c>
      <c r="FU22">
        <v>2</v>
      </c>
      <c r="FV22">
        <v>0</v>
      </c>
      <c r="FW22">
        <v>0</v>
      </c>
      <c r="FX22">
        <v>1</v>
      </c>
      <c r="FY22">
        <v>0</v>
      </c>
      <c r="FZ22">
        <v>2</v>
      </c>
      <c r="GA22">
        <v>3</v>
      </c>
      <c r="GB22">
        <v>2</v>
      </c>
      <c r="GC22">
        <v>1</v>
      </c>
      <c r="GD22">
        <v>2</v>
      </c>
      <c r="GE22">
        <v>0</v>
      </c>
      <c r="GF22">
        <v>0</v>
      </c>
      <c r="GG22">
        <v>5</v>
      </c>
      <c r="GH22">
        <v>59</v>
      </c>
      <c r="GI22">
        <v>49</v>
      </c>
      <c r="GJ22">
        <v>15</v>
      </c>
      <c r="GK22">
        <v>14</v>
      </c>
      <c r="GL22">
        <v>5</v>
      </c>
      <c r="GM22">
        <v>5</v>
      </c>
      <c r="GN22">
        <v>1</v>
      </c>
      <c r="GO22">
        <v>0</v>
      </c>
      <c r="GP22">
        <v>1</v>
      </c>
      <c r="GQ22">
        <v>1</v>
      </c>
      <c r="GR22">
        <v>0</v>
      </c>
      <c r="GS22">
        <v>1</v>
      </c>
      <c r="GT22">
        <v>0</v>
      </c>
      <c r="GU22">
        <v>2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4</v>
      </c>
      <c r="HC22">
        <v>49</v>
      </c>
      <c r="HD22">
        <v>5</v>
      </c>
      <c r="HE22">
        <v>4</v>
      </c>
      <c r="HF22">
        <v>1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5</v>
      </c>
      <c r="HZ22">
        <v>1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1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1</v>
      </c>
      <c r="IW22">
        <v>1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1</v>
      </c>
      <c r="JP22">
        <v>1</v>
      </c>
    </row>
    <row r="23" spans="1:276">
      <c r="A23" t="s">
        <v>1556</v>
      </c>
      <c r="B23" t="s">
        <v>1550</v>
      </c>
      <c r="C23" t="str">
        <f>"100201"</f>
        <v>100201</v>
      </c>
      <c r="D23" t="s">
        <v>1554</v>
      </c>
      <c r="E23">
        <v>22</v>
      </c>
      <c r="F23">
        <v>83</v>
      </c>
      <c r="G23">
        <v>84</v>
      </c>
      <c r="H23">
        <v>60</v>
      </c>
      <c r="I23">
        <v>24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24</v>
      </c>
      <c r="T23">
        <v>0</v>
      </c>
      <c r="U23">
        <v>0</v>
      </c>
      <c r="V23">
        <v>24</v>
      </c>
      <c r="W23">
        <v>6</v>
      </c>
      <c r="X23">
        <v>2</v>
      </c>
      <c r="Y23">
        <v>4</v>
      </c>
      <c r="Z23">
        <v>0</v>
      </c>
      <c r="AA23">
        <v>18</v>
      </c>
      <c r="AB23">
        <v>3</v>
      </c>
      <c r="AC23">
        <v>2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3</v>
      </c>
      <c r="BB23">
        <v>7</v>
      </c>
      <c r="BC23">
        <v>1</v>
      </c>
      <c r="BD23">
        <v>2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2</v>
      </c>
      <c r="BV23">
        <v>0</v>
      </c>
      <c r="BW23">
        <v>1</v>
      </c>
      <c r="BX23">
        <v>0</v>
      </c>
      <c r="BY23">
        <v>0</v>
      </c>
      <c r="BZ23">
        <v>0</v>
      </c>
      <c r="CA23">
        <v>7</v>
      </c>
      <c r="CB23">
        <v>1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</v>
      </c>
      <c r="CQ23">
        <v>1</v>
      </c>
      <c r="CR23">
        <v>1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1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</v>
      </c>
      <c r="DR23">
        <v>2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2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2</v>
      </c>
      <c r="ER23">
        <v>1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1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1</v>
      </c>
      <c r="FQ23">
        <v>2</v>
      </c>
      <c r="FR23">
        <v>2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1</v>
      </c>
      <c r="IA23">
        <v>1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1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</row>
    <row r="24" spans="1:276">
      <c r="A24" t="s">
        <v>1555</v>
      </c>
      <c r="B24" t="s">
        <v>1550</v>
      </c>
      <c r="C24" t="str">
        <f>"100201"</f>
        <v>100201</v>
      </c>
      <c r="D24" t="s">
        <v>1554</v>
      </c>
      <c r="E24">
        <v>23</v>
      </c>
      <c r="F24">
        <v>59</v>
      </c>
      <c r="G24">
        <v>40</v>
      </c>
      <c r="H24">
        <v>11</v>
      </c>
      <c r="I24">
        <v>29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29</v>
      </c>
      <c r="T24">
        <v>0</v>
      </c>
      <c r="U24">
        <v>0</v>
      </c>
      <c r="V24">
        <v>29</v>
      </c>
      <c r="W24">
        <v>10</v>
      </c>
      <c r="X24">
        <v>4</v>
      </c>
      <c r="Y24">
        <v>6</v>
      </c>
      <c r="Z24">
        <v>0</v>
      </c>
      <c r="AA24">
        <v>19</v>
      </c>
      <c r="AB24">
        <v>5</v>
      </c>
      <c r="AC24">
        <v>3</v>
      </c>
      <c r="AD24">
        <v>0</v>
      </c>
      <c r="AE24">
        <v>0</v>
      </c>
      <c r="AF24">
        <v>2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5</v>
      </c>
      <c r="BB24">
        <v>7</v>
      </c>
      <c r="BC24">
        <v>0</v>
      </c>
      <c r="BD24">
        <v>1</v>
      </c>
      <c r="BE24">
        <v>0</v>
      </c>
      <c r="BF24">
        <v>2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0</v>
      </c>
      <c r="BN24">
        <v>0</v>
      </c>
      <c r="BO24">
        <v>0</v>
      </c>
      <c r="BP24">
        <v>1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7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2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1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1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2</v>
      </c>
      <c r="ER24">
        <v>3</v>
      </c>
      <c r="ES24">
        <v>1</v>
      </c>
      <c r="ET24">
        <v>0</v>
      </c>
      <c r="EU24">
        <v>0</v>
      </c>
      <c r="EV24">
        <v>0</v>
      </c>
      <c r="EW24">
        <v>0</v>
      </c>
      <c r="EX24">
        <v>1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3</v>
      </c>
      <c r="FQ24">
        <v>1</v>
      </c>
      <c r="FR24">
        <v>1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1</v>
      </c>
      <c r="GI24">
        <v>1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1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1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</row>
    <row r="25" spans="1:276">
      <c r="A25" t="s">
        <v>1553</v>
      </c>
      <c r="B25" t="s">
        <v>1550</v>
      </c>
      <c r="C25" t="str">
        <f>"100201"</f>
        <v>100201</v>
      </c>
      <c r="D25" t="s">
        <v>1552</v>
      </c>
      <c r="E25">
        <v>24</v>
      </c>
      <c r="F25">
        <v>71</v>
      </c>
      <c r="G25">
        <v>50</v>
      </c>
      <c r="H25">
        <v>7</v>
      </c>
      <c r="I25">
        <v>43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43</v>
      </c>
      <c r="T25">
        <v>0</v>
      </c>
      <c r="U25">
        <v>0</v>
      </c>
      <c r="V25">
        <v>43</v>
      </c>
      <c r="W25">
        <v>1</v>
      </c>
      <c r="X25">
        <v>1</v>
      </c>
      <c r="Y25">
        <v>0</v>
      </c>
      <c r="Z25">
        <v>0</v>
      </c>
      <c r="AA25">
        <v>42</v>
      </c>
      <c r="AB25">
        <v>40</v>
      </c>
      <c r="AC25">
        <v>3</v>
      </c>
      <c r="AD25">
        <v>2</v>
      </c>
      <c r="AE25">
        <v>0</v>
      </c>
      <c r="AF25">
        <v>2</v>
      </c>
      <c r="AG25">
        <v>0</v>
      </c>
      <c r="AH25">
        <v>0</v>
      </c>
      <c r="AI25">
        <v>0</v>
      </c>
      <c r="AJ25">
        <v>1</v>
      </c>
      <c r="AK25">
        <v>28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1</v>
      </c>
      <c r="AY25">
        <v>0</v>
      </c>
      <c r="AZ25">
        <v>0</v>
      </c>
      <c r="BA25">
        <v>40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1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1</v>
      </c>
      <c r="FQ25">
        <v>1</v>
      </c>
      <c r="FR25">
        <v>1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</row>
    <row r="26" spans="1:276">
      <c r="A26" t="s">
        <v>1551</v>
      </c>
      <c r="B26" t="s">
        <v>1550</v>
      </c>
      <c r="C26" t="str">
        <f>"100201"</f>
        <v>100201</v>
      </c>
      <c r="D26" t="s">
        <v>1549</v>
      </c>
      <c r="E26">
        <v>25</v>
      </c>
      <c r="F26">
        <v>173</v>
      </c>
      <c r="G26">
        <v>366</v>
      </c>
      <c r="H26">
        <v>325</v>
      </c>
      <c r="I26">
        <v>41</v>
      </c>
      <c r="J26">
        <v>0</v>
      </c>
      <c r="K26">
        <v>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41</v>
      </c>
      <c r="T26">
        <v>0</v>
      </c>
      <c r="U26">
        <v>0</v>
      </c>
      <c r="V26">
        <v>41</v>
      </c>
      <c r="W26">
        <v>2</v>
      </c>
      <c r="X26">
        <v>2</v>
      </c>
      <c r="Y26">
        <v>0</v>
      </c>
      <c r="Z26">
        <v>0</v>
      </c>
      <c r="AA26">
        <v>39</v>
      </c>
      <c r="AB26">
        <v>17</v>
      </c>
      <c r="AC26">
        <v>5</v>
      </c>
      <c r="AD26">
        <v>2</v>
      </c>
      <c r="AE26">
        <v>0</v>
      </c>
      <c r="AF26">
        <v>4</v>
      </c>
      <c r="AG26">
        <v>1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  <c r="BA26">
        <v>17</v>
      </c>
      <c r="BB26">
        <v>8</v>
      </c>
      <c r="BC26">
        <v>1</v>
      </c>
      <c r="BD26">
        <v>0</v>
      </c>
      <c r="BE26">
        <v>0</v>
      </c>
      <c r="BF26">
        <v>5</v>
      </c>
      <c r="BG26">
        <v>0</v>
      </c>
      <c r="BH26">
        <v>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8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5</v>
      </c>
      <c r="DS26">
        <v>2</v>
      </c>
      <c r="DT26">
        <v>0</v>
      </c>
      <c r="DU26">
        <v>0</v>
      </c>
      <c r="DV26">
        <v>0</v>
      </c>
      <c r="DW26">
        <v>1</v>
      </c>
      <c r="DX26">
        <v>1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5</v>
      </c>
      <c r="ER26">
        <v>5</v>
      </c>
      <c r="ES26">
        <v>4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5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2</v>
      </c>
      <c r="GJ26">
        <v>1</v>
      </c>
      <c r="GK26">
        <v>1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1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1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</row>
    <row r="27" spans="1:276">
      <c r="A27" t="s">
        <v>1548</v>
      </c>
      <c r="B27" t="s">
        <v>1535</v>
      </c>
      <c r="C27" t="str">
        <f>"100202"</f>
        <v>100202</v>
      </c>
      <c r="D27" t="s">
        <v>1547</v>
      </c>
      <c r="E27">
        <v>1</v>
      </c>
      <c r="F27">
        <v>1234</v>
      </c>
      <c r="G27">
        <v>900</v>
      </c>
      <c r="H27">
        <v>427</v>
      </c>
      <c r="I27">
        <v>473</v>
      </c>
      <c r="J27">
        <v>0</v>
      </c>
      <c r="K27">
        <v>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472</v>
      </c>
      <c r="T27">
        <v>0</v>
      </c>
      <c r="U27">
        <v>0</v>
      </c>
      <c r="V27">
        <v>472</v>
      </c>
      <c r="W27">
        <v>33</v>
      </c>
      <c r="X27">
        <v>19</v>
      </c>
      <c r="Y27">
        <v>13</v>
      </c>
      <c r="Z27">
        <v>0</v>
      </c>
      <c r="AA27">
        <v>439</v>
      </c>
      <c r="AB27">
        <v>187</v>
      </c>
      <c r="AC27">
        <v>40</v>
      </c>
      <c r="AD27">
        <v>13</v>
      </c>
      <c r="AE27">
        <v>4</v>
      </c>
      <c r="AF27">
        <v>61</v>
      </c>
      <c r="AG27">
        <v>6</v>
      </c>
      <c r="AH27">
        <v>4</v>
      </c>
      <c r="AI27">
        <v>0</v>
      </c>
      <c r="AJ27">
        <v>8</v>
      </c>
      <c r="AK27">
        <v>1</v>
      </c>
      <c r="AL27">
        <v>1</v>
      </c>
      <c r="AM27">
        <v>0</v>
      </c>
      <c r="AN27">
        <v>1</v>
      </c>
      <c r="AO27">
        <v>0</v>
      </c>
      <c r="AP27">
        <v>0</v>
      </c>
      <c r="AQ27">
        <v>17</v>
      </c>
      <c r="AR27">
        <v>0</v>
      </c>
      <c r="AS27">
        <v>1</v>
      </c>
      <c r="AT27">
        <v>0</v>
      </c>
      <c r="AU27">
        <v>25</v>
      </c>
      <c r="AV27">
        <v>2</v>
      </c>
      <c r="AW27">
        <v>0</v>
      </c>
      <c r="AX27">
        <v>1</v>
      </c>
      <c r="AY27">
        <v>1</v>
      </c>
      <c r="AZ27">
        <v>1</v>
      </c>
      <c r="BA27">
        <v>187</v>
      </c>
      <c r="BB27">
        <v>66</v>
      </c>
      <c r="BC27">
        <v>16</v>
      </c>
      <c r="BD27">
        <v>2</v>
      </c>
      <c r="BE27">
        <v>2</v>
      </c>
      <c r="BF27">
        <v>31</v>
      </c>
      <c r="BG27">
        <v>2</v>
      </c>
      <c r="BH27">
        <v>1</v>
      </c>
      <c r="BI27">
        <v>1</v>
      </c>
      <c r="BJ27">
        <v>0</v>
      </c>
      <c r="BK27">
        <v>2</v>
      </c>
      <c r="BL27">
        <v>1</v>
      </c>
      <c r="BM27">
        <v>0</v>
      </c>
      <c r="BN27">
        <v>0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4</v>
      </c>
      <c r="CA27">
        <v>66</v>
      </c>
      <c r="CB27">
        <v>8</v>
      </c>
      <c r="CC27">
        <v>3</v>
      </c>
      <c r="CD27">
        <v>3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8</v>
      </c>
      <c r="CR27">
        <v>24</v>
      </c>
      <c r="CS27">
        <v>12</v>
      </c>
      <c r="CT27">
        <v>0</v>
      </c>
      <c r="CU27">
        <v>1</v>
      </c>
      <c r="CV27">
        <v>2</v>
      </c>
      <c r="CW27">
        <v>2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1</v>
      </c>
      <c r="DD27">
        <v>2</v>
      </c>
      <c r="DE27">
        <v>0</v>
      </c>
      <c r="DF27">
        <v>0</v>
      </c>
      <c r="DG27">
        <v>1</v>
      </c>
      <c r="DH27">
        <v>0</v>
      </c>
      <c r="DI27">
        <v>1</v>
      </c>
      <c r="DJ27">
        <v>0</v>
      </c>
      <c r="DK27">
        <v>0</v>
      </c>
      <c r="DL27">
        <v>0</v>
      </c>
      <c r="DM27">
        <v>0</v>
      </c>
      <c r="DN27">
        <v>1</v>
      </c>
      <c r="DO27">
        <v>0</v>
      </c>
      <c r="DP27">
        <v>0</v>
      </c>
      <c r="DQ27">
        <v>24</v>
      </c>
      <c r="DR27">
        <v>67</v>
      </c>
      <c r="DS27">
        <v>19</v>
      </c>
      <c r="DT27">
        <v>2</v>
      </c>
      <c r="DU27">
        <v>0</v>
      </c>
      <c r="DV27">
        <v>0</v>
      </c>
      <c r="DW27">
        <v>41</v>
      </c>
      <c r="DX27">
        <v>0</v>
      </c>
      <c r="DY27">
        <v>1</v>
      </c>
      <c r="DZ27">
        <v>0</v>
      </c>
      <c r="EA27">
        <v>1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1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1</v>
      </c>
      <c r="EP27">
        <v>1</v>
      </c>
      <c r="EQ27">
        <v>67</v>
      </c>
      <c r="ER27">
        <v>27</v>
      </c>
      <c r="ES27">
        <v>15</v>
      </c>
      <c r="ET27">
        <v>0</v>
      </c>
      <c r="EU27">
        <v>0</v>
      </c>
      <c r="EV27">
        <v>1</v>
      </c>
      <c r="EW27">
        <v>0</v>
      </c>
      <c r="EX27">
        <v>2</v>
      </c>
      <c r="EY27">
        <v>1</v>
      </c>
      <c r="EZ27">
        <v>0</v>
      </c>
      <c r="FA27">
        <v>6</v>
      </c>
      <c r="FB27">
        <v>0</v>
      </c>
      <c r="FC27">
        <v>0</v>
      </c>
      <c r="FD27">
        <v>0</v>
      </c>
      <c r="FE27">
        <v>0</v>
      </c>
      <c r="FF27">
        <v>1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27</v>
      </c>
      <c r="FQ27">
        <v>38</v>
      </c>
      <c r="FR27">
        <v>24</v>
      </c>
      <c r="FS27">
        <v>4</v>
      </c>
      <c r="FT27">
        <v>0</v>
      </c>
      <c r="FU27">
        <v>0</v>
      </c>
      <c r="FV27">
        <v>1</v>
      </c>
      <c r="FW27">
        <v>0</v>
      </c>
      <c r="FX27">
        <v>1</v>
      </c>
      <c r="FY27">
        <v>0</v>
      </c>
      <c r="FZ27">
        <v>0</v>
      </c>
      <c r="GA27">
        <v>0</v>
      </c>
      <c r="GB27">
        <v>2</v>
      </c>
      <c r="GC27">
        <v>2</v>
      </c>
      <c r="GD27">
        <v>0</v>
      </c>
      <c r="GE27">
        <v>1</v>
      </c>
      <c r="GF27">
        <v>0</v>
      </c>
      <c r="GG27">
        <v>3</v>
      </c>
      <c r="GH27">
        <v>38</v>
      </c>
      <c r="GI27">
        <v>19</v>
      </c>
      <c r="GJ27">
        <v>7</v>
      </c>
      <c r="GK27">
        <v>4</v>
      </c>
      <c r="GL27">
        <v>0</v>
      </c>
      <c r="GM27">
        <v>0</v>
      </c>
      <c r="GN27">
        <v>2</v>
      </c>
      <c r="GO27">
        <v>0</v>
      </c>
      <c r="GP27">
        <v>1</v>
      </c>
      <c r="GQ27">
        <v>0</v>
      </c>
      <c r="GR27">
        <v>0</v>
      </c>
      <c r="GS27">
        <v>2</v>
      </c>
      <c r="GT27">
        <v>0</v>
      </c>
      <c r="GU27">
        <v>0</v>
      </c>
      <c r="GV27">
        <v>0</v>
      </c>
      <c r="GW27">
        <v>1</v>
      </c>
      <c r="GX27">
        <v>0</v>
      </c>
      <c r="GY27">
        <v>0</v>
      </c>
      <c r="GZ27">
        <v>0</v>
      </c>
      <c r="HA27">
        <v>0</v>
      </c>
      <c r="HB27">
        <v>2</v>
      </c>
      <c r="HC27">
        <v>19</v>
      </c>
      <c r="HD27">
        <v>1</v>
      </c>
      <c r="HE27">
        <v>1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2</v>
      </c>
      <c r="IX27">
        <v>2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2</v>
      </c>
    </row>
    <row r="28" spans="1:276">
      <c r="A28" t="s">
        <v>1546</v>
      </c>
      <c r="B28" t="s">
        <v>1535</v>
      </c>
      <c r="C28" t="str">
        <f>"100202"</f>
        <v>100202</v>
      </c>
      <c r="D28" t="s">
        <v>1545</v>
      </c>
      <c r="E28">
        <v>2</v>
      </c>
      <c r="F28">
        <v>1310</v>
      </c>
      <c r="G28">
        <v>1000</v>
      </c>
      <c r="H28">
        <v>505</v>
      </c>
      <c r="I28">
        <v>495</v>
      </c>
      <c r="J28">
        <v>0</v>
      </c>
      <c r="K28">
        <v>4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495</v>
      </c>
      <c r="T28">
        <v>0</v>
      </c>
      <c r="U28">
        <v>0</v>
      </c>
      <c r="V28">
        <v>495</v>
      </c>
      <c r="W28">
        <v>16</v>
      </c>
      <c r="X28">
        <v>13</v>
      </c>
      <c r="Y28">
        <v>3</v>
      </c>
      <c r="Z28">
        <v>0</v>
      </c>
      <c r="AA28">
        <v>479</v>
      </c>
      <c r="AB28">
        <v>176</v>
      </c>
      <c r="AC28">
        <v>23</v>
      </c>
      <c r="AD28">
        <v>6</v>
      </c>
      <c r="AE28">
        <v>2</v>
      </c>
      <c r="AF28">
        <v>14</v>
      </c>
      <c r="AG28">
        <v>10</v>
      </c>
      <c r="AH28">
        <v>7</v>
      </c>
      <c r="AI28">
        <v>0</v>
      </c>
      <c r="AJ28">
        <v>10</v>
      </c>
      <c r="AK28">
        <v>2</v>
      </c>
      <c r="AL28">
        <v>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0</v>
      </c>
      <c r="AS28">
        <v>12</v>
      </c>
      <c r="AT28">
        <v>0</v>
      </c>
      <c r="AU28">
        <v>79</v>
      </c>
      <c r="AV28">
        <v>0</v>
      </c>
      <c r="AW28">
        <v>1</v>
      </c>
      <c r="AX28">
        <v>2</v>
      </c>
      <c r="AY28">
        <v>1</v>
      </c>
      <c r="AZ28">
        <v>1</v>
      </c>
      <c r="BA28">
        <v>176</v>
      </c>
      <c r="BB28">
        <v>30</v>
      </c>
      <c r="BC28">
        <v>13</v>
      </c>
      <c r="BD28">
        <v>1</v>
      </c>
      <c r="BE28">
        <v>1</v>
      </c>
      <c r="BF28">
        <v>5</v>
      </c>
      <c r="BG28">
        <v>3</v>
      </c>
      <c r="BH28">
        <v>2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1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0</v>
      </c>
      <c r="BY28">
        <v>1</v>
      </c>
      <c r="BZ28">
        <v>0</v>
      </c>
      <c r="CA28">
        <v>30</v>
      </c>
      <c r="CB28">
        <v>12</v>
      </c>
      <c r="CC28">
        <v>2</v>
      </c>
      <c r="CD28">
        <v>3</v>
      </c>
      <c r="CE28">
        <v>2</v>
      </c>
      <c r="CF28">
        <v>1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2</v>
      </c>
      <c r="CM28">
        <v>0</v>
      </c>
      <c r="CN28">
        <v>0</v>
      </c>
      <c r="CO28">
        <v>1</v>
      </c>
      <c r="CP28">
        <v>0</v>
      </c>
      <c r="CQ28">
        <v>12</v>
      </c>
      <c r="CR28">
        <v>29</v>
      </c>
      <c r="CS28">
        <v>19</v>
      </c>
      <c r="CT28">
        <v>0</v>
      </c>
      <c r="CU28">
        <v>1</v>
      </c>
      <c r="CV28">
        <v>0</v>
      </c>
      <c r="CW28">
        <v>1</v>
      </c>
      <c r="CX28">
        <v>0</v>
      </c>
      <c r="CY28">
        <v>0</v>
      </c>
      <c r="CZ28">
        <v>1</v>
      </c>
      <c r="DA28">
        <v>0</v>
      </c>
      <c r="DB28">
        <v>1</v>
      </c>
      <c r="DC28">
        <v>0</v>
      </c>
      <c r="DD28">
        <v>2</v>
      </c>
      <c r="DE28">
        <v>1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3</v>
      </c>
      <c r="DM28">
        <v>0</v>
      </c>
      <c r="DN28">
        <v>0</v>
      </c>
      <c r="DO28">
        <v>0</v>
      </c>
      <c r="DP28">
        <v>0</v>
      </c>
      <c r="DQ28">
        <v>29</v>
      </c>
      <c r="DR28">
        <v>140</v>
      </c>
      <c r="DS28">
        <v>32</v>
      </c>
      <c r="DT28">
        <v>2</v>
      </c>
      <c r="DU28">
        <v>1</v>
      </c>
      <c r="DV28">
        <v>0</v>
      </c>
      <c r="DW28">
        <v>94</v>
      </c>
      <c r="DX28">
        <v>0</v>
      </c>
      <c r="DY28">
        <v>0</v>
      </c>
      <c r="DZ28">
        <v>0</v>
      </c>
      <c r="EA28">
        <v>0</v>
      </c>
      <c r="EB28">
        <v>1</v>
      </c>
      <c r="EC28">
        <v>2</v>
      </c>
      <c r="ED28">
        <v>2</v>
      </c>
      <c r="EE28">
        <v>0</v>
      </c>
      <c r="EF28">
        <v>3</v>
      </c>
      <c r="EG28">
        <v>0</v>
      </c>
      <c r="EH28">
        <v>2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</v>
      </c>
      <c r="EQ28">
        <v>140</v>
      </c>
      <c r="ER28">
        <v>28</v>
      </c>
      <c r="ES28">
        <v>22</v>
      </c>
      <c r="ET28">
        <v>0</v>
      </c>
      <c r="EU28">
        <v>1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3</v>
      </c>
      <c r="FB28">
        <v>0</v>
      </c>
      <c r="FC28">
        <v>1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1</v>
      </c>
      <c r="FL28">
        <v>0</v>
      </c>
      <c r="FM28">
        <v>0</v>
      </c>
      <c r="FN28">
        <v>0</v>
      </c>
      <c r="FO28">
        <v>0</v>
      </c>
      <c r="FP28">
        <v>28</v>
      </c>
      <c r="FQ28">
        <v>55</v>
      </c>
      <c r="FR28">
        <v>30</v>
      </c>
      <c r="FS28">
        <v>5</v>
      </c>
      <c r="FT28">
        <v>3</v>
      </c>
      <c r="FU28">
        <v>0</v>
      </c>
      <c r="FV28">
        <v>1</v>
      </c>
      <c r="FW28">
        <v>2</v>
      </c>
      <c r="FX28">
        <v>2</v>
      </c>
      <c r="FY28">
        <v>2</v>
      </c>
      <c r="FZ28">
        <v>1</v>
      </c>
      <c r="GA28">
        <v>2</v>
      </c>
      <c r="GB28">
        <v>0</v>
      </c>
      <c r="GC28">
        <v>4</v>
      </c>
      <c r="GD28">
        <v>0</v>
      </c>
      <c r="GE28">
        <v>0</v>
      </c>
      <c r="GF28">
        <v>2</v>
      </c>
      <c r="GG28">
        <v>1</v>
      </c>
      <c r="GH28">
        <v>55</v>
      </c>
      <c r="GI28">
        <v>7</v>
      </c>
      <c r="GJ28">
        <v>2</v>
      </c>
      <c r="GK28">
        <v>2</v>
      </c>
      <c r="GL28">
        <v>0</v>
      </c>
      <c r="GM28">
        <v>1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1</v>
      </c>
      <c r="GY28">
        <v>0</v>
      </c>
      <c r="GZ28">
        <v>0</v>
      </c>
      <c r="HA28">
        <v>0</v>
      </c>
      <c r="HB28">
        <v>1</v>
      </c>
      <c r="HC28">
        <v>7</v>
      </c>
      <c r="HD28">
        <v>2</v>
      </c>
      <c r="HE28">
        <v>0</v>
      </c>
      <c r="HF28">
        <v>1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1</v>
      </c>
      <c r="HV28">
        <v>0</v>
      </c>
      <c r="HW28">
        <v>0</v>
      </c>
      <c r="HX28">
        <v>0</v>
      </c>
      <c r="HY28">
        <v>2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</row>
    <row r="29" spans="1:276">
      <c r="A29" t="s">
        <v>1544</v>
      </c>
      <c r="B29" t="s">
        <v>1535</v>
      </c>
      <c r="C29" t="str">
        <f>"100202"</f>
        <v>100202</v>
      </c>
      <c r="D29" t="s">
        <v>1543</v>
      </c>
      <c r="E29">
        <v>3</v>
      </c>
      <c r="F29">
        <v>559</v>
      </c>
      <c r="G29">
        <v>400</v>
      </c>
      <c r="H29">
        <v>164</v>
      </c>
      <c r="I29">
        <v>236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236</v>
      </c>
      <c r="T29">
        <v>0</v>
      </c>
      <c r="U29">
        <v>0</v>
      </c>
      <c r="V29">
        <v>236</v>
      </c>
      <c r="W29">
        <v>10</v>
      </c>
      <c r="X29">
        <v>2</v>
      </c>
      <c r="Y29">
        <v>8</v>
      </c>
      <c r="Z29">
        <v>0</v>
      </c>
      <c r="AA29">
        <v>226</v>
      </c>
      <c r="AB29">
        <v>96</v>
      </c>
      <c r="AC29">
        <v>17</v>
      </c>
      <c r="AD29">
        <v>8</v>
      </c>
      <c r="AE29">
        <v>0</v>
      </c>
      <c r="AF29">
        <v>29</v>
      </c>
      <c r="AG29">
        <v>12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3</v>
      </c>
      <c r="AR29">
        <v>1</v>
      </c>
      <c r="AS29">
        <v>1</v>
      </c>
      <c r="AT29">
        <v>0</v>
      </c>
      <c r="AU29">
        <v>19</v>
      </c>
      <c r="AV29">
        <v>3</v>
      </c>
      <c r="AW29">
        <v>1</v>
      </c>
      <c r="AX29">
        <v>0</v>
      </c>
      <c r="AY29">
        <v>0</v>
      </c>
      <c r="AZ29">
        <v>0</v>
      </c>
      <c r="BA29">
        <v>96</v>
      </c>
      <c r="BB29">
        <v>18</v>
      </c>
      <c r="BC29">
        <v>3</v>
      </c>
      <c r="BD29">
        <v>0</v>
      </c>
      <c r="BE29">
        <v>3</v>
      </c>
      <c r="BF29">
        <v>2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</v>
      </c>
      <c r="BV29">
        <v>0</v>
      </c>
      <c r="BW29">
        <v>0</v>
      </c>
      <c r="BX29">
        <v>0</v>
      </c>
      <c r="BY29">
        <v>0</v>
      </c>
      <c r="BZ29">
        <v>8</v>
      </c>
      <c r="CA29">
        <v>18</v>
      </c>
      <c r="CB29">
        <v>7</v>
      </c>
      <c r="CC29">
        <v>3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2</v>
      </c>
      <c r="CN29">
        <v>0</v>
      </c>
      <c r="CO29">
        <v>0</v>
      </c>
      <c r="CP29">
        <v>1</v>
      </c>
      <c r="CQ29">
        <v>7</v>
      </c>
      <c r="CR29">
        <v>5</v>
      </c>
      <c r="CS29">
        <v>2</v>
      </c>
      <c r="CT29">
        <v>0</v>
      </c>
      <c r="CU29">
        <v>1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5</v>
      </c>
      <c r="DR29">
        <v>77</v>
      </c>
      <c r="DS29">
        <v>18</v>
      </c>
      <c r="DT29">
        <v>0</v>
      </c>
      <c r="DU29">
        <v>0</v>
      </c>
      <c r="DV29">
        <v>0</v>
      </c>
      <c r="DW29">
        <v>56</v>
      </c>
      <c r="DX29">
        <v>1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1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1</v>
      </c>
      <c r="EM29">
        <v>0</v>
      </c>
      <c r="EN29">
        <v>0</v>
      </c>
      <c r="EO29">
        <v>0</v>
      </c>
      <c r="EP29">
        <v>0</v>
      </c>
      <c r="EQ29">
        <v>77</v>
      </c>
      <c r="ER29">
        <v>3</v>
      </c>
      <c r="ES29">
        <v>1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1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1</v>
      </c>
      <c r="FO29">
        <v>0</v>
      </c>
      <c r="FP29">
        <v>3</v>
      </c>
      <c r="FQ29">
        <v>16</v>
      </c>
      <c r="FR29">
        <v>7</v>
      </c>
      <c r="FS29">
        <v>1</v>
      </c>
      <c r="FT29">
        <v>0</v>
      </c>
      <c r="FU29">
        <v>0</v>
      </c>
      <c r="FV29">
        <v>0</v>
      </c>
      <c r="FW29">
        <v>1</v>
      </c>
      <c r="FX29">
        <v>1</v>
      </c>
      <c r="FY29">
        <v>0</v>
      </c>
      <c r="FZ29">
        <v>0</v>
      </c>
      <c r="GA29">
        <v>4</v>
      </c>
      <c r="GB29">
        <v>1</v>
      </c>
      <c r="GC29">
        <v>0</v>
      </c>
      <c r="GD29">
        <v>0</v>
      </c>
      <c r="GE29">
        <v>0</v>
      </c>
      <c r="GF29">
        <v>0</v>
      </c>
      <c r="GG29">
        <v>1</v>
      </c>
      <c r="GH29">
        <v>16</v>
      </c>
      <c r="GI29">
        <v>4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1</v>
      </c>
      <c r="GX29">
        <v>0</v>
      </c>
      <c r="GY29">
        <v>0</v>
      </c>
      <c r="GZ29">
        <v>0</v>
      </c>
      <c r="HA29">
        <v>0</v>
      </c>
      <c r="HB29">
        <v>3</v>
      </c>
      <c r="HC29">
        <v>4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</row>
    <row r="30" spans="1:276">
      <c r="A30" t="s">
        <v>1542</v>
      </c>
      <c r="B30" t="s">
        <v>1535</v>
      </c>
      <c r="C30" t="str">
        <f>"100202"</f>
        <v>100202</v>
      </c>
      <c r="D30" t="s">
        <v>1541</v>
      </c>
      <c r="E30">
        <v>4</v>
      </c>
      <c r="F30">
        <v>893</v>
      </c>
      <c r="G30">
        <v>650</v>
      </c>
      <c r="H30">
        <v>281</v>
      </c>
      <c r="I30">
        <v>369</v>
      </c>
      <c r="J30">
        <v>0</v>
      </c>
      <c r="K30">
        <v>8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369</v>
      </c>
      <c r="T30">
        <v>0</v>
      </c>
      <c r="U30">
        <v>0</v>
      </c>
      <c r="V30">
        <v>369</v>
      </c>
      <c r="W30">
        <v>17</v>
      </c>
      <c r="X30">
        <v>10</v>
      </c>
      <c r="Y30">
        <v>7</v>
      </c>
      <c r="Z30">
        <v>0</v>
      </c>
      <c r="AA30">
        <v>352</v>
      </c>
      <c r="AB30">
        <v>140</v>
      </c>
      <c r="AC30">
        <v>31</v>
      </c>
      <c r="AD30">
        <v>11</v>
      </c>
      <c r="AE30">
        <v>0</v>
      </c>
      <c r="AF30">
        <v>38</v>
      </c>
      <c r="AG30">
        <v>10</v>
      </c>
      <c r="AH30">
        <v>5</v>
      </c>
      <c r="AI30">
        <v>0</v>
      </c>
      <c r="AJ30">
        <v>0</v>
      </c>
      <c r="AK30">
        <v>2</v>
      </c>
      <c r="AL30">
        <v>0</v>
      </c>
      <c r="AM30">
        <v>1</v>
      </c>
      <c r="AN30">
        <v>0</v>
      </c>
      <c r="AO30">
        <v>2</v>
      </c>
      <c r="AP30">
        <v>0</v>
      </c>
      <c r="AQ30">
        <v>2</v>
      </c>
      <c r="AR30">
        <v>1</v>
      </c>
      <c r="AS30">
        <v>2</v>
      </c>
      <c r="AT30">
        <v>0</v>
      </c>
      <c r="AU30">
        <v>34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140</v>
      </c>
      <c r="BB30">
        <v>10</v>
      </c>
      <c r="BC30">
        <v>3</v>
      </c>
      <c r="BD30">
        <v>0</v>
      </c>
      <c r="BE30">
        <v>1</v>
      </c>
      <c r="BF30">
        <v>3</v>
      </c>
      <c r="BG30">
        <v>0</v>
      </c>
      <c r="BH30">
        <v>1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2</v>
      </c>
      <c r="CA30">
        <v>10</v>
      </c>
      <c r="CB30">
        <v>5</v>
      </c>
      <c r="CC30">
        <v>0</v>
      </c>
      <c r="CD30">
        <v>0</v>
      </c>
      <c r="CE30">
        <v>1</v>
      </c>
      <c r="CF30">
        <v>1</v>
      </c>
      <c r="CG30">
        <v>0</v>
      </c>
      <c r="CH30">
        <v>1</v>
      </c>
      <c r="CI30">
        <v>0</v>
      </c>
      <c r="CJ30">
        <v>1</v>
      </c>
      <c r="CK30">
        <v>0</v>
      </c>
      <c r="CL30">
        <v>0</v>
      </c>
      <c r="CM30">
        <v>0</v>
      </c>
      <c r="CN30">
        <v>1</v>
      </c>
      <c r="CO30">
        <v>0</v>
      </c>
      <c r="CP30">
        <v>0</v>
      </c>
      <c r="CQ30">
        <v>5</v>
      </c>
      <c r="CR30">
        <v>8</v>
      </c>
      <c r="CS30">
        <v>4</v>
      </c>
      <c r="CT30">
        <v>0</v>
      </c>
      <c r="CU30">
        <v>0</v>
      </c>
      <c r="CV30">
        <v>1</v>
      </c>
      <c r="CW30">
        <v>0</v>
      </c>
      <c r="CX30">
        <v>0</v>
      </c>
      <c r="CY30">
        <v>1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1</v>
      </c>
      <c r="DM30">
        <v>0</v>
      </c>
      <c r="DN30">
        <v>0</v>
      </c>
      <c r="DO30">
        <v>1</v>
      </c>
      <c r="DP30">
        <v>0</v>
      </c>
      <c r="DQ30">
        <v>8</v>
      </c>
      <c r="DR30">
        <v>142</v>
      </c>
      <c r="DS30">
        <v>21</v>
      </c>
      <c r="DT30">
        <v>0</v>
      </c>
      <c r="DU30">
        <v>0</v>
      </c>
      <c r="DV30">
        <v>1</v>
      </c>
      <c r="DW30">
        <v>116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2</v>
      </c>
      <c r="ED30">
        <v>2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142</v>
      </c>
      <c r="ER30">
        <v>14</v>
      </c>
      <c r="ES30">
        <v>7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2</v>
      </c>
      <c r="EZ30">
        <v>1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1</v>
      </c>
      <c r="FO30">
        <v>2</v>
      </c>
      <c r="FP30">
        <v>14</v>
      </c>
      <c r="FQ30">
        <v>24</v>
      </c>
      <c r="FR30">
        <v>12</v>
      </c>
      <c r="FS30">
        <v>2</v>
      </c>
      <c r="FT30">
        <v>0</v>
      </c>
      <c r="FU30">
        <v>1</v>
      </c>
      <c r="FV30">
        <v>2</v>
      </c>
      <c r="FW30">
        <v>1</v>
      </c>
      <c r="FX30">
        <v>0</v>
      </c>
      <c r="FY30">
        <v>0</v>
      </c>
      <c r="FZ30">
        <v>1</v>
      </c>
      <c r="GA30">
        <v>0</v>
      </c>
      <c r="GB30">
        <v>1</v>
      </c>
      <c r="GC30">
        <v>1</v>
      </c>
      <c r="GD30">
        <v>0</v>
      </c>
      <c r="GE30">
        <v>1</v>
      </c>
      <c r="GF30">
        <v>0</v>
      </c>
      <c r="GG30">
        <v>2</v>
      </c>
      <c r="GH30">
        <v>24</v>
      </c>
      <c r="GI30">
        <v>7</v>
      </c>
      <c r="GJ30">
        <v>0</v>
      </c>
      <c r="GK30">
        <v>2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1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3</v>
      </c>
      <c r="HC30">
        <v>7</v>
      </c>
      <c r="HD30">
        <v>2</v>
      </c>
      <c r="HE30">
        <v>2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2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</row>
    <row r="31" spans="1:276">
      <c r="A31" t="s">
        <v>1540</v>
      </c>
      <c r="B31" t="s">
        <v>1535</v>
      </c>
      <c r="C31" t="str">
        <f>"100202"</f>
        <v>100202</v>
      </c>
      <c r="D31" t="s">
        <v>1539</v>
      </c>
      <c r="E31">
        <v>5</v>
      </c>
      <c r="F31">
        <v>591</v>
      </c>
      <c r="G31">
        <v>450</v>
      </c>
      <c r="H31">
        <v>212</v>
      </c>
      <c r="I31">
        <v>238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238</v>
      </c>
      <c r="T31">
        <v>0</v>
      </c>
      <c r="U31">
        <v>0</v>
      </c>
      <c r="V31">
        <v>238</v>
      </c>
      <c r="W31">
        <v>11</v>
      </c>
      <c r="X31">
        <v>9</v>
      </c>
      <c r="Y31">
        <v>2</v>
      </c>
      <c r="Z31">
        <v>0</v>
      </c>
      <c r="AA31">
        <v>227</v>
      </c>
      <c r="AB31">
        <v>84</v>
      </c>
      <c r="AC31">
        <v>18</v>
      </c>
      <c r="AD31">
        <v>6</v>
      </c>
      <c r="AE31">
        <v>2</v>
      </c>
      <c r="AF31">
        <v>20</v>
      </c>
      <c r="AG31">
        <v>6</v>
      </c>
      <c r="AH31">
        <v>2</v>
      </c>
      <c r="AI31">
        <v>0</v>
      </c>
      <c r="AJ31">
        <v>4</v>
      </c>
      <c r="AK31">
        <v>1</v>
      </c>
      <c r="AL31">
        <v>1</v>
      </c>
      <c r="AM31">
        <v>0</v>
      </c>
      <c r="AN31">
        <v>0</v>
      </c>
      <c r="AO31">
        <v>1</v>
      </c>
      <c r="AP31">
        <v>1</v>
      </c>
      <c r="AQ31">
        <v>5</v>
      </c>
      <c r="AR31">
        <v>0</v>
      </c>
      <c r="AS31">
        <v>1</v>
      </c>
      <c r="AT31">
        <v>1</v>
      </c>
      <c r="AU31">
        <v>14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84</v>
      </c>
      <c r="BB31">
        <v>40</v>
      </c>
      <c r="BC31">
        <v>10</v>
      </c>
      <c r="BD31">
        <v>2</v>
      </c>
      <c r="BE31">
        <v>10</v>
      </c>
      <c r="BF31">
        <v>4</v>
      </c>
      <c r="BG31">
        <v>0</v>
      </c>
      <c r="BH31">
        <v>6</v>
      </c>
      <c r="BI31">
        <v>0</v>
      </c>
      <c r="BJ31">
        <v>1</v>
      </c>
      <c r="BK31">
        <v>0</v>
      </c>
      <c r="BL31">
        <v>4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1</v>
      </c>
      <c r="BV31">
        <v>0</v>
      </c>
      <c r="BW31">
        <v>0</v>
      </c>
      <c r="BX31">
        <v>0</v>
      </c>
      <c r="BY31">
        <v>0</v>
      </c>
      <c r="BZ31">
        <v>2</v>
      </c>
      <c r="CA31">
        <v>40</v>
      </c>
      <c r="CB31">
        <v>11</v>
      </c>
      <c r="CC31">
        <v>5</v>
      </c>
      <c r="CD31">
        <v>2</v>
      </c>
      <c r="CE31">
        <v>0</v>
      </c>
      <c r="CF31">
        <v>2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11</v>
      </c>
      <c r="CR31">
        <v>4</v>
      </c>
      <c r="CS31">
        <v>2</v>
      </c>
      <c r="CT31">
        <v>0</v>
      </c>
      <c r="CU31">
        <v>1</v>
      </c>
      <c r="CV31">
        <v>1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4</v>
      </c>
      <c r="DR31">
        <v>41</v>
      </c>
      <c r="DS31">
        <v>6</v>
      </c>
      <c r="DT31">
        <v>0</v>
      </c>
      <c r="DU31">
        <v>0</v>
      </c>
      <c r="DV31">
        <v>0</v>
      </c>
      <c r="DW31">
        <v>30</v>
      </c>
      <c r="DX31">
        <v>1</v>
      </c>
      <c r="DY31">
        <v>0</v>
      </c>
      <c r="DZ31">
        <v>0</v>
      </c>
      <c r="EA31">
        <v>0</v>
      </c>
      <c r="EB31">
        <v>0</v>
      </c>
      <c r="EC31">
        <v>2</v>
      </c>
      <c r="ED31">
        <v>2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41</v>
      </c>
      <c r="ER31">
        <v>17</v>
      </c>
      <c r="ES31">
        <v>10</v>
      </c>
      <c r="ET31">
        <v>2</v>
      </c>
      <c r="EU31">
        <v>0</v>
      </c>
      <c r="EV31">
        <v>0</v>
      </c>
      <c r="EW31">
        <v>0</v>
      </c>
      <c r="EX31">
        <v>1</v>
      </c>
      <c r="EY31">
        <v>3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1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17</v>
      </c>
      <c r="FQ31">
        <v>14</v>
      </c>
      <c r="FR31">
        <v>6</v>
      </c>
      <c r="FS31">
        <v>1</v>
      </c>
      <c r="FT31">
        <v>0</v>
      </c>
      <c r="FU31">
        <v>0</v>
      </c>
      <c r="FV31">
        <v>0</v>
      </c>
      <c r="FW31">
        <v>0</v>
      </c>
      <c r="FX31">
        <v>2</v>
      </c>
      <c r="FY31">
        <v>1</v>
      </c>
      <c r="FZ31">
        <v>1</v>
      </c>
      <c r="GA31">
        <v>2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1</v>
      </c>
      <c r="GH31">
        <v>14</v>
      </c>
      <c r="GI31">
        <v>12</v>
      </c>
      <c r="GJ31">
        <v>2</v>
      </c>
      <c r="GK31">
        <v>6</v>
      </c>
      <c r="GL31">
        <v>0</v>
      </c>
      <c r="GM31">
        <v>2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2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12</v>
      </c>
      <c r="HD31">
        <v>3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1</v>
      </c>
      <c r="HO31">
        <v>0</v>
      </c>
      <c r="HP31">
        <v>0</v>
      </c>
      <c r="HQ31">
        <v>0</v>
      </c>
      <c r="HR31">
        <v>1</v>
      </c>
      <c r="HS31">
        <v>0</v>
      </c>
      <c r="HT31">
        <v>0</v>
      </c>
      <c r="HU31">
        <v>0</v>
      </c>
      <c r="HV31">
        <v>0</v>
      </c>
      <c r="HW31">
        <v>1</v>
      </c>
      <c r="HX31">
        <v>0</v>
      </c>
      <c r="HY31">
        <v>3</v>
      </c>
      <c r="HZ31">
        <v>1</v>
      </c>
      <c r="IA31">
        <v>1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</row>
    <row r="32" spans="1:276">
      <c r="A32" t="s">
        <v>1538</v>
      </c>
      <c r="B32" t="s">
        <v>1535</v>
      </c>
      <c r="C32" t="str">
        <f>"100202"</f>
        <v>100202</v>
      </c>
      <c r="D32" t="s">
        <v>1537</v>
      </c>
      <c r="E32">
        <v>6</v>
      </c>
      <c r="F32">
        <v>61</v>
      </c>
      <c r="G32">
        <v>72</v>
      </c>
      <c r="H32">
        <v>57</v>
      </c>
      <c r="I32">
        <v>15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15</v>
      </c>
      <c r="T32">
        <v>0</v>
      </c>
      <c r="U32">
        <v>0</v>
      </c>
      <c r="V32">
        <v>15</v>
      </c>
      <c r="W32">
        <v>2</v>
      </c>
      <c r="X32">
        <v>0</v>
      </c>
      <c r="Y32">
        <v>2</v>
      </c>
      <c r="Z32">
        <v>0</v>
      </c>
      <c r="AA32">
        <v>13</v>
      </c>
      <c r="AB32">
        <v>2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2</v>
      </c>
      <c r="BB32">
        <v>7</v>
      </c>
      <c r="BC32">
        <v>3</v>
      </c>
      <c r="BD32">
        <v>0</v>
      </c>
      <c r="BE32">
        <v>0</v>
      </c>
      <c r="BF32">
        <v>2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7</v>
      </c>
      <c r="CB32">
        <v>2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</v>
      </c>
      <c r="CQ32">
        <v>2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0</v>
      </c>
      <c r="DW32">
        <v>1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1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1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1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</row>
    <row r="33" spans="1:276">
      <c r="A33" t="s">
        <v>1536</v>
      </c>
      <c r="B33" t="s">
        <v>1535</v>
      </c>
      <c r="C33" t="str">
        <f>"100202"</f>
        <v>100202</v>
      </c>
      <c r="D33" t="s">
        <v>1534</v>
      </c>
      <c r="E33">
        <v>7</v>
      </c>
      <c r="F33">
        <v>67</v>
      </c>
      <c r="G33">
        <v>130</v>
      </c>
      <c r="H33">
        <v>93</v>
      </c>
      <c r="I33">
        <v>37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37</v>
      </c>
      <c r="T33">
        <v>0</v>
      </c>
      <c r="U33">
        <v>0</v>
      </c>
      <c r="V33">
        <v>37</v>
      </c>
      <c r="W33">
        <v>6</v>
      </c>
      <c r="X33">
        <v>3</v>
      </c>
      <c r="Y33">
        <v>3</v>
      </c>
      <c r="Z33">
        <v>0</v>
      </c>
      <c r="AA33">
        <v>31</v>
      </c>
      <c r="AB33">
        <v>16</v>
      </c>
      <c r="AC33">
        <v>2</v>
      </c>
      <c r="AD33">
        <v>0</v>
      </c>
      <c r="AE33">
        <v>4</v>
      </c>
      <c r="AF33">
        <v>1</v>
      </c>
      <c r="AG33">
        <v>2</v>
      </c>
      <c r="AH33">
        <v>1</v>
      </c>
      <c r="AI33">
        <v>0</v>
      </c>
      <c r="AJ33">
        <v>1</v>
      </c>
      <c r="AK33">
        <v>2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1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16</v>
      </c>
      <c r="BB33">
        <v>6</v>
      </c>
      <c r="BC33">
        <v>2</v>
      </c>
      <c r="BD33">
        <v>0</v>
      </c>
      <c r="BE33">
        <v>1</v>
      </c>
      <c r="BF33">
        <v>1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6</v>
      </c>
      <c r="CB33">
        <v>1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4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4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1</v>
      </c>
      <c r="FR33">
        <v>1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1</v>
      </c>
      <c r="GI33">
        <v>1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1</v>
      </c>
      <c r="HB33">
        <v>0</v>
      </c>
      <c r="HC33">
        <v>1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2</v>
      </c>
      <c r="IA33">
        <v>1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1</v>
      </c>
      <c r="IV33">
        <v>2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</row>
    <row r="34" spans="1:276">
      <c r="A34" t="s">
        <v>1533</v>
      </c>
      <c r="B34" t="s">
        <v>1526</v>
      </c>
      <c r="C34" t="str">
        <f>"100203"</f>
        <v>100203</v>
      </c>
      <c r="D34" t="s">
        <v>1532</v>
      </c>
      <c r="E34">
        <v>1</v>
      </c>
      <c r="F34">
        <v>905</v>
      </c>
      <c r="G34">
        <v>650</v>
      </c>
      <c r="H34">
        <v>276</v>
      </c>
      <c r="I34">
        <v>374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374</v>
      </c>
      <c r="T34">
        <v>0</v>
      </c>
      <c r="U34">
        <v>0</v>
      </c>
      <c r="V34">
        <v>374</v>
      </c>
      <c r="W34">
        <v>8</v>
      </c>
      <c r="X34">
        <v>5</v>
      </c>
      <c r="Y34">
        <v>3</v>
      </c>
      <c r="Z34">
        <v>0</v>
      </c>
      <c r="AA34">
        <v>366</v>
      </c>
      <c r="AB34">
        <v>237</v>
      </c>
      <c r="AC34">
        <v>15</v>
      </c>
      <c r="AD34">
        <v>10</v>
      </c>
      <c r="AE34">
        <v>0</v>
      </c>
      <c r="AF34">
        <v>171</v>
      </c>
      <c r="AG34">
        <v>1</v>
      </c>
      <c r="AH34">
        <v>6</v>
      </c>
      <c r="AI34">
        <v>1</v>
      </c>
      <c r="AJ34">
        <v>9</v>
      </c>
      <c r="AK34">
        <v>1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13</v>
      </c>
      <c r="AR34">
        <v>0</v>
      </c>
      <c r="AS34">
        <v>0</v>
      </c>
      <c r="AT34">
        <v>0</v>
      </c>
      <c r="AU34">
        <v>3</v>
      </c>
      <c r="AV34">
        <v>1</v>
      </c>
      <c r="AW34">
        <v>1</v>
      </c>
      <c r="AX34">
        <v>1</v>
      </c>
      <c r="AY34">
        <v>3</v>
      </c>
      <c r="AZ34">
        <v>0</v>
      </c>
      <c r="BA34">
        <v>237</v>
      </c>
      <c r="BB34">
        <v>34</v>
      </c>
      <c r="BC34">
        <v>11</v>
      </c>
      <c r="BD34">
        <v>2</v>
      </c>
      <c r="BE34">
        <v>4</v>
      </c>
      <c r="BF34">
        <v>4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5</v>
      </c>
      <c r="BO34">
        <v>0</v>
      </c>
      <c r="BP34">
        <v>1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2</v>
      </c>
      <c r="BW34">
        <v>1</v>
      </c>
      <c r="BX34">
        <v>1</v>
      </c>
      <c r="BY34">
        <v>0</v>
      </c>
      <c r="BZ34">
        <v>2</v>
      </c>
      <c r="CA34">
        <v>34</v>
      </c>
      <c r="CB34">
        <v>5</v>
      </c>
      <c r="CC34">
        <v>1</v>
      </c>
      <c r="CD34">
        <v>0</v>
      </c>
      <c r="CE34">
        <v>2</v>
      </c>
      <c r="CF34">
        <v>1</v>
      </c>
      <c r="CG34">
        <v>0</v>
      </c>
      <c r="CH34">
        <v>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5</v>
      </c>
      <c r="CR34">
        <v>6</v>
      </c>
      <c r="CS34">
        <v>3</v>
      </c>
      <c r="CT34">
        <v>0</v>
      </c>
      <c r="CU34">
        <v>0</v>
      </c>
      <c r="CV34">
        <v>0</v>
      </c>
      <c r="CW34">
        <v>0</v>
      </c>
      <c r="CX34">
        <v>1</v>
      </c>
      <c r="CY34">
        <v>0</v>
      </c>
      <c r="CZ34">
        <v>0</v>
      </c>
      <c r="DA34">
        <v>0</v>
      </c>
      <c r="DB34">
        <v>1</v>
      </c>
      <c r="DC34">
        <v>0</v>
      </c>
      <c r="DD34">
        <v>0</v>
      </c>
      <c r="DE34">
        <v>0</v>
      </c>
      <c r="DF34">
        <v>0</v>
      </c>
      <c r="DG34">
        <v>1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6</v>
      </c>
      <c r="DR34">
        <v>31</v>
      </c>
      <c r="DS34">
        <v>10</v>
      </c>
      <c r="DT34">
        <v>4</v>
      </c>
      <c r="DU34">
        <v>0</v>
      </c>
      <c r="DV34">
        <v>0</v>
      </c>
      <c r="DW34">
        <v>12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1</v>
      </c>
      <c r="EE34">
        <v>0</v>
      </c>
      <c r="EF34">
        <v>1</v>
      </c>
      <c r="EG34">
        <v>0</v>
      </c>
      <c r="EH34">
        <v>1</v>
      </c>
      <c r="EI34">
        <v>0</v>
      </c>
      <c r="EJ34">
        <v>0</v>
      </c>
      <c r="EK34">
        <v>0</v>
      </c>
      <c r="EL34">
        <v>1</v>
      </c>
      <c r="EM34">
        <v>0</v>
      </c>
      <c r="EN34">
        <v>0</v>
      </c>
      <c r="EO34">
        <v>1</v>
      </c>
      <c r="EP34">
        <v>0</v>
      </c>
      <c r="EQ34">
        <v>31</v>
      </c>
      <c r="ER34">
        <v>24</v>
      </c>
      <c r="ES34">
        <v>15</v>
      </c>
      <c r="ET34">
        <v>0</v>
      </c>
      <c r="EU34">
        <v>1</v>
      </c>
      <c r="EV34">
        <v>0</v>
      </c>
      <c r="EW34">
        <v>1</v>
      </c>
      <c r="EX34">
        <v>1</v>
      </c>
      <c r="EY34">
        <v>0</v>
      </c>
      <c r="EZ34">
        <v>2</v>
      </c>
      <c r="FA34">
        <v>1</v>
      </c>
      <c r="FB34">
        <v>0</v>
      </c>
      <c r="FC34">
        <v>0</v>
      </c>
      <c r="FD34">
        <v>1</v>
      </c>
      <c r="FE34">
        <v>1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1</v>
      </c>
      <c r="FM34">
        <v>0</v>
      </c>
      <c r="FN34">
        <v>0</v>
      </c>
      <c r="FO34">
        <v>0</v>
      </c>
      <c r="FP34">
        <v>24</v>
      </c>
      <c r="FQ34">
        <v>23</v>
      </c>
      <c r="FR34">
        <v>6</v>
      </c>
      <c r="FS34">
        <v>4</v>
      </c>
      <c r="FT34">
        <v>2</v>
      </c>
      <c r="FU34">
        <v>1</v>
      </c>
      <c r="FV34">
        <v>0</v>
      </c>
      <c r="FW34">
        <v>2</v>
      </c>
      <c r="FX34">
        <v>0</v>
      </c>
      <c r="FY34">
        <v>1</v>
      </c>
      <c r="FZ34">
        <v>1</v>
      </c>
      <c r="GA34">
        <v>2</v>
      </c>
      <c r="GB34">
        <v>0</v>
      </c>
      <c r="GC34">
        <v>0</v>
      </c>
      <c r="GD34">
        <v>0</v>
      </c>
      <c r="GE34">
        <v>0</v>
      </c>
      <c r="GF34">
        <v>3</v>
      </c>
      <c r="GG34">
        <v>1</v>
      </c>
      <c r="GH34">
        <v>23</v>
      </c>
      <c r="GI34">
        <v>6</v>
      </c>
      <c r="GJ34">
        <v>3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1</v>
      </c>
      <c r="GS34">
        <v>0</v>
      </c>
      <c r="GT34">
        <v>0</v>
      </c>
      <c r="GU34">
        <v>0</v>
      </c>
      <c r="GV34">
        <v>0</v>
      </c>
      <c r="GW34">
        <v>1</v>
      </c>
      <c r="GX34">
        <v>0</v>
      </c>
      <c r="GY34">
        <v>0</v>
      </c>
      <c r="GZ34">
        <v>0</v>
      </c>
      <c r="HA34">
        <v>1</v>
      </c>
      <c r="HB34">
        <v>0</v>
      </c>
      <c r="HC34">
        <v>6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</row>
    <row r="35" spans="1:276">
      <c r="A35" t="s">
        <v>1531</v>
      </c>
      <c r="B35" t="s">
        <v>1526</v>
      </c>
      <c r="C35" t="str">
        <f>"100203"</f>
        <v>100203</v>
      </c>
      <c r="D35" t="s">
        <v>1530</v>
      </c>
      <c r="E35">
        <v>2</v>
      </c>
      <c r="F35">
        <v>199</v>
      </c>
      <c r="G35">
        <v>150</v>
      </c>
      <c r="H35">
        <v>72</v>
      </c>
      <c r="I35">
        <v>78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78</v>
      </c>
      <c r="T35">
        <v>0</v>
      </c>
      <c r="U35">
        <v>0</v>
      </c>
      <c r="V35">
        <v>78</v>
      </c>
      <c r="W35">
        <v>2</v>
      </c>
      <c r="X35">
        <v>1</v>
      </c>
      <c r="Y35">
        <v>1</v>
      </c>
      <c r="Z35">
        <v>0</v>
      </c>
      <c r="AA35">
        <v>76</v>
      </c>
      <c r="AB35">
        <v>44</v>
      </c>
      <c r="AC35">
        <v>2</v>
      </c>
      <c r="AD35">
        <v>2</v>
      </c>
      <c r="AE35">
        <v>0</v>
      </c>
      <c r="AF35">
        <v>31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8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44</v>
      </c>
      <c r="BB35">
        <v>9</v>
      </c>
      <c r="BC35">
        <v>3</v>
      </c>
      <c r="BD35">
        <v>1</v>
      </c>
      <c r="BE35">
        <v>0</v>
      </c>
      <c r="BF35">
        <v>2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2</v>
      </c>
      <c r="CA35">
        <v>9</v>
      </c>
      <c r="CB35">
        <v>2</v>
      </c>
      <c r="CC35">
        <v>1</v>
      </c>
      <c r="CD35">
        <v>0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2</v>
      </c>
      <c r="CR35">
        <v>1</v>
      </c>
      <c r="CS35">
        <v>0</v>
      </c>
      <c r="CT35">
        <v>0</v>
      </c>
      <c r="CU35">
        <v>1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7</v>
      </c>
      <c r="DS35">
        <v>0</v>
      </c>
      <c r="DT35">
        <v>1</v>
      </c>
      <c r="DU35">
        <v>0</v>
      </c>
      <c r="DV35">
        <v>0</v>
      </c>
      <c r="DW35">
        <v>5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1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7</v>
      </c>
      <c r="ER35">
        <v>3</v>
      </c>
      <c r="ES35">
        <v>3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5</v>
      </c>
      <c r="FR35">
        <v>1</v>
      </c>
      <c r="FS35">
        <v>0</v>
      </c>
      <c r="FT35">
        <v>0</v>
      </c>
      <c r="FU35">
        <v>0</v>
      </c>
      <c r="FV35">
        <v>0</v>
      </c>
      <c r="FW35">
        <v>1</v>
      </c>
      <c r="FX35">
        <v>0</v>
      </c>
      <c r="FY35">
        <v>1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1</v>
      </c>
      <c r="GF35">
        <v>1</v>
      </c>
      <c r="GG35">
        <v>0</v>
      </c>
      <c r="GH35">
        <v>5</v>
      </c>
      <c r="GI35">
        <v>2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2</v>
      </c>
      <c r="HD35">
        <v>2</v>
      </c>
      <c r="HE35">
        <v>1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1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2</v>
      </c>
      <c r="HZ35">
        <v>1</v>
      </c>
      <c r="IA35">
        <v>1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1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</row>
    <row r="36" spans="1:276">
      <c r="A36" t="s">
        <v>1529</v>
      </c>
      <c r="B36" t="s">
        <v>1526</v>
      </c>
      <c r="C36" t="str">
        <f>"100203"</f>
        <v>100203</v>
      </c>
      <c r="D36" t="s">
        <v>1528</v>
      </c>
      <c r="E36">
        <v>3</v>
      </c>
      <c r="F36">
        <v>286</v>
      </c>
      <c r="G36">
        <v>200</v>
      </c>
      <c r="H36">
        <v>79</v>
      </c>
      <c r="I36">
        <v>121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121</v>
      </c>
      <c r="T36">
        <v>0</v>
      </c>
      <c r="U36">
        <v>0</v>
      </c>
      <c r="V36">
        <v>121</v>
      </c>
      <c r="W36">
        <v>11</v>
      </c>
      <c r="X36">
        <v>7</v>
      </c>
      <c r="Y36">
        <v>4</v>
      </c>
      <c r="Z36">
        <v>0</v>
      </c>
      <c r="AA36">
        <v>110</v>
      </c>
      <c r="AB36">
        <v>79</v>
      </c>
      <c r="AC36">
        <v>7</v>
      </c>
      <c r="AD36">
        <v>3</v>
      </c>
      <c r="AE36">
        <v>1</v>
      </c>
      <c r="AF36">
        <v>60</v>
      </c>
      <c r="AG36">
        <v>0</v>
      </c>
      <c r="AH36">
        <v>2</v>
      </c>
      <c r="AI36">
        <v>0</v>
      </c>
      <c r="AJ36">
        <v>3</v>
      </c>
      <c r="AK36">
        <v>1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79</v>
      </c>
      <c r="BB36">
        <v>5</v>
      </c>
      <c r="BC36">
        <v>0</v>
      </c>
      <c r="BD36">
        <v>1</v>
      </c>
      <c r="BE36">
        <v>2</v>
      </c>
      <c r="BF36">
        <v>1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5</v>
      </c>
      <c r="CB36">
        <v>2</v>
      </c>
      <c r="CC36">
        <v>0</v>
      </c>
      <c r="CD36">
        <v>0</v>
      </c>
      <c r="CE36">
        <v>0</v>
      </c>
      <c r="CF36">
        <v>0</v>
      </c>
      <c r="CG36">
        <v>2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2</v>
      </c>
      <c r="CR36">
        <v>3</v>
      </c>
      <c r="CS36">
        <v>1</v>
      </c>
      <c r="CT36">
        <v>1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1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3</v>
      </c>
      <c r="DR36">
        <v>10</v>
      </c>
      <c r="DS36">
        <v>1</v>
      </c>
      <c r="DT36">
        <v>3</v>
      </c>
      <c r="DU36">
        <v>0</v>
      </c>
      <c r="DV36">
        <v>1</v>
      </c>
      <c r="DW36">
        <v>5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10</v>
      </c>
      <c r="ER36">
        <v>2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1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1</v>
      </c>
      <c r="FN36">
        <v>0</v>
      </c>
      <c r="FO36">
        <v>0</v>
      </c>
      <c r="FP36">
        <v>2</v>
      </c>
      <c r="FQ36">
        <v>8</v>
      </c>
      <c r="FR36">
        <v>3</v>
      </c>
      <c r="FS36">
        <v>1</v>
      </c>
      <c r="FT36">
        <v>0</v>
      </c>
      <c r="FU36">
        <v>0</v>
      </c>
      <c r="FV36">
        <v>0</v>
      </c>
      <c r="FW36">
        <v>1</v>
      </c>
      <c r="FX36">
        <v>1</v>
      </c>
      <c r="FY36">
        <v>0</v>
      </c>
      <c r="FZ36">
        <v>0</v>
      </c>
      <c r="GA36">
        <v>0</v>
      </c>
      <c r="GB36">
        <v>2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8</v>
      </c>
      <c r="GI36">
        <v>1</v>
      </c>
      <c r="GJ36">
        <v>0</v>
      </c>
      <c r="GK36">
        <v>0</v>
      </c>
      <c r="GL36">
        <v>0</v>
      </c>
      <c r="GM36">
        <v>1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1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</row>
    <row r="37" spans="1:276">
      <c r="A37" t="s">
        <v>1527</v>
      </c>
      <c r="B37" t="s">
        <v>1526</v>
      </c>
      <c r="C37" t="str">
        <f>"100203"</f>
        <v>100203</v>
      </c>
      <c r="D37" t="s">
        <v>1525</v>
      </c>
      <c r="E37">
        <v>4</v>
      </c>
      <c r="F37">
        <v>235</v>
      </c>
      <c r="G37">
        <v>150</v>
      </c>
      <c r="H37">
        <v>55</v>
      </c>
      <c r="I37">
        <v>95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95</v>
      </c>
      <c r="T37">
        <v>0</v>
      </c>
      <c r="U37">
        <v>0</v>
      </c>
      <c r="V37">
        <v>95</v>
      </c>
      <c r="W37">
        <v>11</v>
      </c>
      <c r="X37">
        <v>9</v>
      </c>
      <c r="Y37">
        <v>2</v>
      </c>
      <c r="Z37">
        <v>0</v>
      </c>
      <c r="AA37">
        <v>84</v>
      </c>
      <c r="AB37">
        <v>54</v>
      </c>
      <c r="AC37">
        <v>6</v>
      </c>
      <c r="AD37">
        <v>0</v>
      </c>
      <c r="AE37">
        <v>0</v>
      </c>
      <c r="AF37">
        <v>41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6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54</v>
      </c>
      <c r="BB37">
        <v>3</v>
      </c>
      <c r="BC37">
        <v>0</v>
      </c>
      <c r="BD37">
        <v>0</v>
      </c>
      <c r="BE37">
        <v>0</v>
      </c>
      <c r="BF37">
        <v>2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3</v>
      </c>
      <c r="CB37">
        <v>1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1</v>
      </c>
      <c r="CR37">
        <v>2</v>
      </c>
      <c r="CS37">
        <v>1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1</v>
      </c>
      <c r="DN37">
        <v>0</v>
      </c>
      <c r="DO37">
        <v>0</v>
      </c>
      <c r="DP37">
        <v>0</v>
      </c>
      <c r="DQ37">
        <v>2</v>
      </c>
      <c r="DR37">
        <v>12</v>
      </c>
      <c r="DS37">
        <v>4</v>
      </c>
      <c r="DT37">
        <v>0</v>
      </c>
      <c r="DU37">
        <v>0</v>
      </c>
      <c r="DV37">
        <v>3</v>
      </c>
      <c r="DW37">
        <v>2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3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12</v>
      </c>
      <c r="ER37">
        <v>1</v>
      </c>
      <c r="ES37">
        <v>1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1</v>
      </c>
      <c r="FQ37">
        <v>6</v>
      </c>
      <c r="FR37">
        <v>2</v>
      </c>
      <c r="FS37">
        <v>0</v>
      </c>
      <c r="FT37">
        <v>1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2</v>
      </c>
      <c r="GA37">
        <v>0</v>
      </c>
      <c r="GB37">
        <v>1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6</v>
      </c>
      <c r="GI37">
        <v>3</v>
      </c>
      <c r="GJ37">
        <v>1</v>
      </c>
      <c r="GK37">
        <v>2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3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2</v>
      </c>
      <c r="IA37">
        <v>0</v>
      </c>
      <c r="IB37">
        <v>0</v>
      </c>
      <c r="IC37">
        <v>0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1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2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</row>
    <row r="38" spans="1:276">
      <c r="A38" t="s">
        <v>1524</v>
      </c>
      <c r="B38" t="s">
        <v>1507</v>
      </c>
      <c r="C38" t="str">
        <f>"100204"</f>
        <v>100204</v>
      </c>
      <c r="D38" t="s">
        <v>1523</v>
      </c>
      <c r="E38">
        <v>1</v>
      </c>
      <c r="F38">
        <v>1562</v>
      </c>
      <c r="G38">
        <v>1150</v>
      </c>
      <c r="H38">
        <v>426</v>
      </c>
      <c r="I38">
        <v>724</v>
      </c>
      <c r="J38">
        <v>2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724</v>
      </c>
      <c r="T38">
        <v>0</v>
      </c>
      <c r="U38">
        <v>0</v>
      </c>
      <c r="V38">
        <v>724</v>
      </c>
      <c r="W38">
        <v>31</v>
      </c>
      <c r="X38">
        <v>20</v>
      </c>
      <c r="Y38">
        <v>11</v>
      </c>
      <c r="Z38">
        <v>0</v>
      </c>
      <c r="AA38">
        <v>693</v>
      </c>
      <c r="AB38">
        <v>279</v>
      </c>
      <c r="AC38">
        <v>82</v>
      </c>
      <c r="AD38">
        <v>23</v>
      </c>
      <c r="AE38">
        <v>5</v>
      </c>
      <c r="AF38">
        <v>76</v>
      </c>
      <c r="AG38">
        <v>7</v>
      </c>
      <c r="AH38">
        <v>10</v>
      </c>
      <c r="AI38">
        <v>1</v>
      </c>
      <c r="AJ38">
        <v>8</v>
      </c>
      <c r="AK38">
        <v>11</v>
      </c>
      <c r="AL38">
        <v>3</v>
      </c>
      <c r="AM38">
        <v>0</v>
      </c>
      <c r="AN38">
        <v>0</v>
      </c>
      <c r="AO38">
        <v>1</v>
      </c>
      <c r="AP38">
        <v>1</v>
      </c>
      <c r="AQ38">
        <v>36</v>
      </c>
      <c r="AR38">
        <v>1</v>
      </c>
      <c r="AS38">
        <v>0</v>
      </c>
      <c r="AT38">
        <v>0</v>
      </c>
      <c r="AU38">
        <v>1</v>
      </c>
      <c r="AV38">
        <v>0</v>
      </c>
      <c r="AW38">
        <v>6</v>
      </c>
      <c r="AX38">
        <v>0</v>
      </c>
      <c r="AY38">
        <v>5</v>
      </c>
      <c r="AZ38">
        <v>2</v>
      </c>
      <c r="BA38">
        <v>279</v>
      </c>
      <c r="BB38">
        <v>130</v>
      </c>
      <c r="BC38">
        <v>38</v>
      </c>
      <c r="BD38">
        <v>7</v>
      </c>
      <c r="BE38">
        <v>3</v>
      </c>
      <c r="BF38">
        <v>43</v>
      </c>
      <c r="BG38">
        <v>6</v>
      </c>
      <c r="BH38">
        <v>1</v>
      </c>
      <c r="BI38">
        <v>2</v>
      </c>
      <c r="BJ38">
        <v>0</v>
      </c>
      <c r="BK38">
        <v>1</v>
      </c>
      <c r="BL38">
        <v>2</v>
      </c>
      <c r="BM38">
        <v>0</v>
      </c>
      <c r="BN38">
        <v>4</v>
      </c>
      <c r="BO38">
        <v>0</v>
      </c>
      <c r="BP38">
        <v>0</v>
      </c>
      <c r="BQ38">
        <v>3</v>
      </c>
      <c r="BR38">
        <v>1</v>
      </c>
      <c r="BS38">
        <v>1</v>
      </c>
      <c r="BT38">
        <v>0</v>
      </c>
      <c r="BU38">
        <v>3</v>
      </c>
      <c r="BV38">
        <v>0</v>
      </c>
      <c r="BW38">
        <v>1</v>
      </c>
      <c r="BX38">
        <v>2</v>
      </c>
      <c r="BY38">
        <v>3</v>
      </c>
      <c r="BZ38">
        <v>9</v>
      </c>
      <c r="CA38">
        <v>130</v>
      </c>
      <c r="CB38">
        <v>18</v>
      </c>
      <c r="CC38">
        <v>10</v>
      </c>
      <c r="CD38">
        <v>2</v>
      </c>
      <c r="CE38">
        <v>1</v>
      </c>
      <c r="CF38">
        <v>1</v>
      </c>
      <c r="CG38">
        <v>0</v>
      </c>
      <c r="CH38">
        <v>0</v>
      </c>
      <c r="CI38">
        <v>1</v>
      </c>
      <c r="CJ38">
        <v>0</v>
      </c>
      <c r="CK38">
        <v>2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18</v>
      </c>
      <c r="CR38">
        <v>19</v>
      </c>
      <c r="CS38">
        <v>10</v>
      </c>
      <c r="CT38">
        <v>0</v>
      </c>
      <c r="CU38">
        <v>1</v>
      </c>
      <c r="CV38">
        <v>1</v>
      </c>
      <c r="CW38">
        <v>0</v>
      </c>
      <c r="CX38">
        <v>1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1</v>
      </c>
      <c r="DH38">
        <v>0</v>
      </c>
      <c r="DI38">
        <v>1</v>
      </c>
      <c r="DJ38">
        <v>0</v>
      </c>
      <c r="DK38">
        <v>0</v>
      </c>
      <c r="DL38">
        <v>0</v>
      </c>
      <c r="DM38">
        <v>1</v>
      </c>
      <c r="DN38">
        <v>1</v>
      </c>
      <c r="DO38">
        <v>1</v>
      </c>
      <c r="DP38">
        <v>0</v>
      </c>
      <c r="DQ38">
        <v>19</v>
      </c>
      <c r="DR38">
        <v>32</v>
      </c>
      <c r="DS38">
        <v>20</v>
      </c>
      <c r="DT38">
        <v>1</v>
      </c>
      <c r="DU38">
        <v>1</v>
      </c>
      <c r="DV38">
        <v>1</v>
      </c>
      <c r="DW38">
        <v>4</v>
      </c>
      <c r="DX38">
        <v>0</v>
      </c>
      <c r="DY38">
        <v>0</v>
      </c>
      <c r="DZ38">
        <v>1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1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0</v>
      </c>
      <c r="EP38">
        <v>2</v>
      </c>
      <c r="EQ38">
        <v>32</v>
      </c>
      <c r="ER38">
        <v>116</v>
      </c>
      <c r="ES38">
        <v>22</v>
      </c>
      <c r="ET38">
        <v>1</v>
      </c>
      <c r="EU38">
        <v>2</v>
      </c>
      <c r="EV38">
        <v>0</v>
      </c>
      <c r="EW38">
        <v>1</v>
      </c>
      <c r="EX38">
        <v>1</v>
      </c>
      <c r="EY38">
        <v>0</v>
      </c>
      <c r="EZ38">
        <v>79</v>
      </c>
      <c r="FA38">
        <v>3</v>
      </c>
      <c r="FB38">
        <v>0</v>
      </c>
      <c r="FC38">
        <v>0</v>
      </c>
      <c r="FD38">
        <v>1</v>
      </c>
      <c r="FE38">
        <v>2</v>
      </c>
      <c r="FF38">
        <v>0</v>
      </c>
      <c r="FG38">
        <v>0</v>
      </c>
      <c r="FH38">
        <v>0</v>
      </c>
      <c r="FI38">
        <v>1</v>
      </c>
      <c r="FJ38">
        <v>0</v>
      </c>
      <c r="FK38">
        <v>0</v>
      </c>
      <c r="FL38">
        <v>2</v>
      </c>
      <c r="FM38">
        <v>0</v>
      </c>
      <c r="FN38">
        <v>0</v>
      </c>
      <c r="FO38">
        <v>1</v>
      </c>
      <c r="FP38">
        <v>116</v>
      </c>
      <c r="FQ38">
        <v>58</v>
      </c>
      <c r="FR38">
        <v>32</v>
      </c>
      <c r="FS38">
        <v>4</v>
      </c>
      <c r="FT38">
        <v>0</v>
      </c>
      <c r="FU38">
        <v>1</v>
      </c>
      <c r="FV38">
        <v>1</v>
      </c>
      <c r="FW38">
        <v>0</v>
      </c>
      <c r="FX38">
        <v>3</v>
      </c>
      <c r="FY38">
        <v>0</v>
      </c>
      <c r="FZ38">
        <v>3</v>
      </c>
      <c r="GA38">
        <v>2</v>
      </c>
      <c r="GB38">
        <v>3</v>
      </c>
      <c r="GC38">
        <v>3</v>
      </c>
      <c r="GD38">
        <v>0</v>
      </c>
      <c r="GE38">
        <v>0</v>
      </c>
      <c r="GF38">
        <v>3</v>
      </c>
      <c r="GG38">
        <v>3</v>
      </c>
      <c r="GH38">
        <v>58</v>
      </c>
      <c r="GI38">
        <v>34</v>
      </c>
      <c r="GJ38">
        <v>11</v>
      </c>
      <c r="GK38">
        <v>7</v>
      </c>
      <c r="GL38">
        <v>0</v>
      </c>
      <c r="GM38">
        <v>5</v>
      </c>
      <c r="GN38">
        <v>0</v>
      </c>
      <c r="GO38">
        <v>1</v>
      </c>
      <c r="GP38">
        <v>0</v>
      </c>
      <c r="GQ38">
        <v>3</v>
      </c>
      <c r="GR38">
        <v>0</v>
      </c>
      <c r="GS38">
        <v>0</v>
      </c>
      <c r="GT38">
        <v>0</v>
      </c>
      <c r="GU38">
        <v>1</v>
      </c>
      <c r="GV38">
        <v>0</v>
      </c>
      <c r="GW38">
        <v>2</v>
      </c>
      <c r="GX38">
        <v>0</v>
      </c>
      <c r="GY38">
        <v>0</v>
      </c>
      <c r="GZ38">
        <v>0</v>
      </c>
      <c r="HA38">
        <v>0</v>
      </c>
      <c r="HB38">
        <v>4</v>
      </c>
      <c r="HC38">
        <v>34</v>
      </c>
      <c r="HD38">
        <v>3</v>
      </c>
      <c r="HE38">
        <v>0</v>
      </c>
      <c r="HF38">
        <v>0</v>
      </c>
      <c r="HG38">
        <v>1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1</v>
      </c>
      <c r="HR38">
        <v>0</v>
      </c>
      <c r="HS38">
        <v>0</v>
      </c>
      <c r="HT38">
        <v>0</v>
      </c>
      <c r="HU38">
        <v>0</v>
      </c>
      <c r="HV38">
        <v>1</v>
      </c>
      <c r="HW38">
        <v>0</v>
      </c>
      <c r="HX38">
        <v>0</v>
      </c>
      <c r="HY38">
        <v>3</v>
      </c>
      <c r="HZ38">
        <v>2</v>
      </c>
      <c r="IA38">
        <v>0</v>
      </c>
      <c r="IB38">
        <v>1</v>
      </c>
      <c r="IC38">
        <v>0</v>
      </c>
      <c r="ID38">
        <v>0</v>
      </c>
      <c r="IE38">
        <v>0</v>
      </c>
      <c r="IF38">
        <v>1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2</v>
      </c>
      <c r="IW38">
        <v>2</v>
      </c>
      <c r="IX38">
        <v>0</v>
      </c>
      <c r="IY38">
        <v>0</v>
      </c>
      <c r="IZ38">
        <v>0</v>
      </c>
      <c r="JA38">
        <v>1</v>
      </c>
      <c r="JB38">
        <v>0</v>
      </c>
      <c r="JC38">
        <v>0</v>
      </c>
      <c r="JD38">
        <v>0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2</v>
      </c>
    </row>
    <row r="39" spans="1:276">
      <c r="A39" t="s">
        <v>1522</v>
      </c>
      <c r="B39" t="s">
        <v>1507</v>
      </c>
      <c r="C39" t="str">
        <f>"100204"</f>
        <v>100204</v>
      </c>
      <c r="D39" t="s">
        <v>1521</v>
      </c>
      <c r="E39">
        <v>2</v>
      </c>
      <c r="F39">
        <v>319</v>
      </c>
      <c r="G39">
        <v>250</v>
      </c>
      <c r="H39">
        <v>108</v>
      </c>
      <c r="I39">
        <v>142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142</v>
      </c>
      <c r="T39">
        <v>0</v>
      </c>
      <c r="U39">
        <v>0</v>
      </c>
      <c r="V39">
        <v>142</v>
      </c>
      <c r="W39">
        <v>18</v>
      </c>
      <c r="X39">
        <v>12</v>
      </c>
      <c r="Y39">
        <v>6</v>
      </c>
      <c r="Z39">
        <v>0</v>
      </c>
      <c r="AA39">
        <v>124</v>
      </c>
      <c r="AB39">
        <v>34</v>
      </c>
      <c r="AC39">
        <v>6</v>
      </c>
      <c r="AD39">
        <v>6</v>
      </c>
      <c r="AE39">
        <v>0</v>
      </c>
      <c r="AF39">
        <v>8</v>
      </c>
      <c r="AG39">
        <v>3</v>
      </c>
      <c r="AH39">
        <v>1</v>
      </c>
      <c r="AI39">
        <v>0</v>
      </c>
      <c r="AJ39">
        <v>2</v>
      </c>
      <c r="AK39">
        <v>0</v>
      </c>
      <c r="AL39">
        <v>0</v>
      </c>
      <c r="AM39">
        <v>1</v>
      </c>
      <c r="AN39">
        <v>1</v>
      </c>
      <c r="AO39">
        <v>0</v>
      </c>
      <c r="AP39">
        <v>0</v>
      </c>
      <c r="AQ39">
        <v>4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0</v>
      </c>
      <c r="AZ39">
        <v>1</v>
      </c>
      <c r="BA39">
        <v>34</v>
      </c>
      <c r="BB39">
        <v>20</v>
      </c>
      <c r="BC39">
        <v>4</v>
      </c>
      <c r="BD39">
        <v>2</v>
      </c>
      <c r="BE39">
        <v>2</v>
      </c>
      <c r="BF39">
        <v>7</v>
      </c>
      <c r="BG39">
        <v>0</v>
      </c>
      <c r="BH39">
        <v>0</v>
      </c>
      <c r="BI39">
        <v>1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3</v>
      </c>
      <c r="CA39">
        <v>20</v>
      </c>
      <c r="CB39">
        <v>3</v>
      </c>
      <c r="CC39">
        <v>2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</v>
      </c>
      <c r="CO39">
        <v>0</v>
      </c>
      <c r="CP39">
        <v>0</v>
      </c>
      <c r="CQ39">
        <v>3</v>
      </c>
      <c r="CR39">
        <v>4</v>
      </c>
      <c r="CS39">
        <v>0</v>
      </c>
      <c r="CT39">
        <v>0</v>
      </c>
      <c r="CU39">
        <v>0</v>
      </c>
      <c r="CV39">
        <v>0</v>
      </c>
      <c r="CW39">
        <v>1</v>
      </c>
      <c r="CX39">
        <v>0</v>
      </c>
      <c r="CY39">
        <v>0</v>
      </c>
      <c r="CZ39">
        <v>1</v>
      </c>
      <c r="DA39">
        <v>1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1</v>
      </c>
      <c r="DO39">
        <v>0</v>
      </c>
      <c r="DP39">
        <v>0</v>
      </c>
      <c r="DQ39">
        <v>4</v>
      </c>
      <c r="DR39">
        <v>17</v>
      </c>
      <c r="DS39">
        <v>13</v>
      </c>
      <c r="DT39">
        <v>1</v>
      </c>
      <c r="DU39">
        <v>0</v>
      </c>
      <c r="DV39">
        <v>2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1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17</v>
      </c>
      <c r="ER39">
        <v>15</v>
      </c>
      <c r="ES39">
        <v>2</v>
      </c>
      <c r="ET39">
        <v>2</v>
      </c>
      <c r="EU39">
        <v>0</v>
      </c>
      <c r="EV39">
        <v>0</v>
      </c>
      <c r="EW39">
        <v>0</v>
      </c>
      <c r="EX39">
        <v>1</v>
      </c>
      <c r="EY39">
        <v>0</v>
      </c>
      <c r="EZ39">
        <v>10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15</v>
      </c>
      <c r="FQ39">
        <v>22</v>
      </c>
      <c r="FR39">
        <v>11</v>
      </c>
      <c r="FS39">
        <v>3</v>
      </c>
      <c r="FT39">
        <v>1</v>
      </c>
      <c r="FU39">
        <v>0</v>
      </c>
      <c r="FV39">
        <v>0</v>
      </c>
      <c r="FW39">
        <v>1</v>
      </c>
      <c r="FX39">
        <v>1</v>
      </c>
      <c r="FY39">
        <v>0</v>
      </c>
      <c r="FZ39">
        <v>0</v>
      </c>
      <c r="GA39">
        <v>1</v>
      </c>
      <c r="GB39">
        <v>0</v>
      </c>
      <c r="GC39">
        <v>0</v>
      </c>
      <c r="GD39">
        <v>0</v>
      </c>
      <c r="GE39">
        <v>0</v>
      </c>
      <c r="GF39">
        <v>1</v>
      </c>
      <c r="GG39">
        <v>3</v>
      </c>
      <c r="GH39">
        <v>22</v>
      </c>
      <c r="GI39">
        <v>7</v>
      </c>
      <c r="GJ39">
        <v>2</v>
      </c>
      <c r="GK39">
        <v>0</v>
      </c>
      <c r="GL39">
        <v>2</v>
      </c>
      <c r="GM39">
        <v>3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7</v>
      </c>
      <c r="HD39">
        <v>1</v>
      </c>
      <c r="HE39">
        <v>0</v>
      </c>
      <c r="HF39">
        <v>0</v>
      </c>
      <c r="HG39">
        <v>1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1</v>
      </c>
      <c r="HZ39">
        <v>1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1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1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</row>
    <row r="40" spans="1:276">
      <c r="A40" t="s">
        <v>1520</v>
      </c>
      <c r="B40" t="s">
        <v>1507</v>
      </c>
      <c r="C40" t="str">
        <f>"100204"</f>
        <v>100204</v>
      </c>
      <c r="D40" t="s">
        <v>1519</v>
      </c>
      <c r="E40">
        <v>3</v>
      </c>
      <c r="F40">
        <v>937</v>
      </c>
      <c r="G40">
        <v>700</v>
      </c>
      <c r="H40">
        <v>393</v>
      </c>
      <c r="I40">
        <v>307</v>
      </c>
      <c r="J40">
        <v>0</v>
      </c>
      <c r="K40">
        <v>3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307</v>
      </c>
      <c r="T40">
        <v>0</v>
      </c>
      <c r="U40">
        <v>0</v>
      </c>
      <c r="V40">
        <v>307</v>
      </c>
      <c r="W40">
        <v>18</v>
      </c>
      <c r="X40">
        <v>15</v>
      </c>
      <c r="Y40">
        <v>3</v>
      </c>
      <c r="Z40">
        <v>0</v>
      </c>
      <c r="AA40">
        <v>289</v>
      </c>
      <c r="AB40">
        <v>151</v>
      </c>
      <c r="AC40">
        <v>30</v>
      </c>
      <c r="AD40">
        <v>16</v>
      </c>
      <c r="AE40">
        <v>4</v>
      </c>
      <c r="AF40">
        <v>58</v>
      </c>
      <c r="AG40">
        <v>1</v>
      </c>
      <c r="AH40">
        <v>5</v>
      </c>
      <c r="AI40">
        <v>0</v>
      </c>
      <c r="AJ40">
        <v>13</v>
      </c>
      <c r="AK40">
        <v>4</v>
      </c>
      <c r="AL40">
        <v>0</v>
      </c>
      <c r="AM40">
        <v>1</v>
      </c>
      <c r="AN40">
        <v>1</v>
      </c>
      <c r="AO40">
        <v>0</v>
      </c>
      <c r="AP40">
        <v>1</v>
      </c>
      <c r="AQ40">
        <v>8</v>
      </c>
      <c r="AR40">
        <v>0</v>
      </c>
      <c r="AS40">
        <v>0</v>
      </c>
      <c r="AT40">
        <v>1</v>
      </c>
      <c r="AU40">
        <v>0</v>
      </c>
      <c r="AV40">
        <v>1</v>
      </c>
      <c r="AW40">
        <v>3</v>
      </c>
      <c r="AX40">
        <v>2</v>
      </c>
      <c r="AY40">
        <v>0</v>
      </c>
      <c r="AZ40">
        <v>2</v>
      </c>
      <c r="BA40">
        <v>151</v>
      </c>
      <c r="BB40">
        <v>38</v>
      </c>
      <c r="BC40">
        <v>8</v>
      </c>
      <c r="BD40">
        <v>2</v>
      </c>
      <c r="BE40">
        <v>1</v>
      </c>
      <c r="BF40">
        <v>9</v>
      </c>
      <c r="BG40">
        <v>2</v>
      </c>
      <c r="BH40">
        <v>0</v>
      </c>
      <c r="BI40">
        <v>1</v>
      </c>
      <c r="BJ40">
        <v>0</v>
      </c>
      <c r="BK40">
        <v>0</v>
      </c>
      <c r="BL40">
        <v>1</v>
      </c>
      <c r="BM40">
        <v>0</v>
      </c>
      <c r="BN40">
        <v>1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1</v>
      </c>
      <c r="BV40">
        <v>0</v>
      </c>
      <c r="BW40">
        <v>0</v>
      </c>
      <c r="BX40">
        <v>0</v>
      </c>
      <c r="BY40">
        <v>1</v>
      </c>
      <c r="BZ40">
        <v>11</v>
      </c>
      <c r="CA40">
        <v>38</v>
      </c>
      <c r="CB40">
        <v>12</v>
      </c>
      <c r="CC40">
        <v>2</v>
      </c>
      <c r="CD40">
        <v>4</v>
      </c>
      <c r="CE40">
        <v>1</v>
      </c>
      <c r="CF40">
        <v>1</v>
      </c>
      <c r="CG40">
        <v>1</v>
      </c>
      <c r="CH40">
        <v>0</v>
      </c>
      <c r="CI40">
        <v>1</v>
      </c>
      <c r="CJ40">
        <v>0</v>
      </c>
      <c r="CK40">
        <v>1</v>
      </c>
      <c r="CL40">
        <v>0</v>
      </c>
      <c r="CM40">
        <v>1</v>
      </c>
      <c r="CN40">
        <v>0</v>
      </c>
      <c r="CO40">
        <v>0</v>
      </c>
      <c r="CP40">
        <v>0</v>
      </c>
      <c r="CQ40">
        <v>12</v>
      </c>
      <c r="CR40">
        <v>7</v>
      </c>
      <c r="CS40">
        <v>1</v>
      </c>
      <c r="CT40">
        <v>1</v>
      </c>
      <c r="CU40">
        <v>0</v>
      </c>
      <c r="CV40">
        <v>0</v>
      </c>
      <c r="CW40">
        <v>1</v>
      </c>
      <c r="CX40">
        <v>0</v>
      </c>
      <c r="CY40">
        <v>0</v>
      </c>
      <c r="CZ40">
        <v>2</v>
      </c>
      <c r="DA40">
        <v>0</v>
      </c>
      <c r="DB40">
        <v>1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7</v>
      </c>
      <c r="DR40">
        <v>22</v>
      </c>
      <c r="DS40">
        <v>5</v>
      </c>
      <c r="DT40">
        <v>0</v>
      </c>
      <c r="DU40">
        <v>0</v>
      </c>
      <c r="DV40">
        <v>5</v>
      </c>
      <c r="DW40">
        <v>6</v>
      </c>
      <c r="DX40">
        <v>1</v>
      </c>
      <c r="DY40">
        <v>0</v>
      </c>
      <c r="DZ40">
        <v>1</v>
      </c>
      <c r="EA40">
        <v>0</v>
      </c>
      <c r="EB40">
        <v>0</v>
      </c>
      <c r="EC40">
        <v>0</v>
      </c>
      <c r="ED40">
        <v>1</v>
      </c>
      <c r="EE40">
        <v>0</v>
      </c>
      <c r="EF40">
        <v>0</v>
      </c>
      <c r="EG40">
        <v>0</v>
      </c>
      <c r="EH40">
        <v>1</v>
      </c>
      <c r="EI40">
        <v>0</v>
      </c>
      <c r="EJ40">
        <v>1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1</v>
      </c>
      <c r="EQ40">
        <v>22</v>
      </c>
      <c r="ER40">
        <v>24</v>
      </c>
      <c r="ES40">
        <v>3</v>
      </c>
      <c r="ET40">
        <v>0</v>
      </c>
      <c r="EU40">
        <v>0</v>
      </c>
      <c r="EV40">
        <v>0</v>
      </c>
      <c r="EW40">
        <v>0</v>
      </c>
      <c r="EX40">
        <v>1</v>
      </c>
      <c r="EY40">
        <v>4</v>
      </c>
      <c r="EZ40">
        <v>15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1</v>
      </c>
      <c r="FM40">
        <v>0</v>
      </c>
      <c r="FN40">
        <v>0</v>
      </c>
      <c r="FO40">
        <v>0</v>
      </c>
      <c r="FP40">
        <v>24</v>
      </c>
      <c r="FQ40">
        <v>25</v>
      </c>
      <c r="FR40">
        <v>9</v>
      </c>
      <c r="FS40">
        <v>7</v>
      </c>
      <c r="FT40">
        <v>1</v>
      </c>
      <c r="FU40">
        <v>0</v>
      </c>
      <c r="FV40">
        <v>3</v>
      </c>
      <c r="FW40">
        <v>1</v>
      </c>
      <c r="FX40">
        <v>0</v>
      </c>
      <c r="FY40">
        <v>0</v>
      </c>
      <c r="FZ40">
        <v>2</v>
      </c>
      <c r="GA40">
        <v>0</v>
      </c>
      <c r="GB40">
        <v>1</v>
      </c>
      <c r="GC40">
        <v>0</v>
      </c>
      <c r="GD40">
        <v>0</v>
      </c>
      <c r="GE40">
        <v>0</v>
      </c>
      <c r="GF40">
        <v>0</v>
      </c>
      <c r="GG40">
        <v>1</v>
      </c>
      <c r="GH40">
        <v>25</v>
      </c>
      <c r="GI40">
        <v>7</v>
      </c>
      <c r="GJ40">
        <v>2</v>
      </c>
      <c r="GK40">
        <v>1</v>
      </c>
      <c r="GL40">
        <v>0</v>
      </c>
      <c r="GM40">
        <v>2</v>
      </c>
      <c r="GN40">
        <v>0</v>
      </c>
      <c r="GO40">
        <v>0</v>
      </c>
      <c r="GP40">
        <v>1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1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7</v>
      </c>
      <c r="HD40">
        <v>2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1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1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2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1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1</v>
      </c>
      <c r="JO40">
        <v>0</v>
      </c>
      <c r="JP40">
        <v>1</v>
      </c>
    </row>
    <row r="41" spans="1:276">
      <c r="A41" t="s">
        <v>1518</v>
      </c>
      <c r="B41" t="s">
        <v>1507</v>
      </c>
      <c r="C41" t="str">
        <f>"100204"</f>
        <v>100204</v>
      </c>
      <c r="D41" t="s">
        <v>1517</v>
      </c>
      <c r="E41">
        <v>4</v>
      </c>
      <c r="F41">
        <v>971</v>
      </c>
      <c r="G41">
        <v>700</v>
      </c>
      <c r="H41">
        <v>331</v>
      </c>
      <c r="I41">
        <v>369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369</v>
      </c>
      <c r="T41">
        <v>0</v>
      </c>
      <c r="U41">
        <v>0</v>
      </c>
      <c r="V41">
        <v>369</v>
      </c>
      <c r="W41">
        <v>23</v>
      </c>
      <c r="X41">
        <v>14</v>
      </c>
      <c r="Y41">
        <v>9</v>
      </c>
      <c r="Z41">
        <v>0</v>
      </c>
      <c r="AA41">
        <v>346</v>
      </c>
      <c r="AB41">
        <v>149</v>
      </c>
      <c r="AC41">
        <v>24</v>
      </c>
      <c r="AD41">
        <v>22</v>
      </c>
      <c r="AE41">
        <v>4</v>
      </c>
      <c r="AF41">
        <v>44</v>
      </c>
      <c r="AG41">
        <v>4</v>
      </c>
      <c r="AH41">
        <v>5</v>
      </c>
      <c r="AI41">
        <v>1</v>
      </c>
      <c r="AJ41">
        <v>11</v>
      </c>
      <c r="AK41">
        <v>8</v>
      </c>
      <c r="AL41">
        <v>0</v>
      </c>
      <c r="AM41">
        <v>2</v>
      </c>
      <c r="AN41">
        <v>0</v>
      </c>
      <c r="AO41">
        <v>2</v>
      </c>
      <c r="AP41">
        <v>0</v>
      </c>
      <c r="AQ41">
        <v>17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1</v>
      </c>
      <c r="AX41">
        <v>1</v>
      </c>
      <c r="AY41">
        <v>0</v>
      </c>
      <c r="AZ41">
        <v>2</v>
      </c>
      <c r="BA41">
        <v>149</v>
      </c>
      <c r="BB41">
        <v>65</v>
      </c>
      <c r="BC41">
        <v>26</v>
      </c>
      <c r="BD41">
        <v>2</v>
      </c>
      <c r="BE41">
        <v>0</v>
      </c>
      <c r="BF41">
        <v>23</v>
      </c>
      <c r="BG41">
        <v>2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2</v>
      </c>
      <c r="BO41">
        <v>0</v>
      </c>
      <c r="BP41">
        <v>1</v>
      </c>
      <c r="BQ41">
        <v>0</v>
      </c>
      <c r="BR41">
        <v>1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1</v>
      </c>
      <c r="BZ41">
        <v>6</v>
      </c>
      <c r="CA41">
        <v>65</v>
      </c>
      <c r="CB41">
        <v>15</v>
      </c>
      <c r="CC41">
        <v>4</v>
      </c>
      <c r="CD41">
        <v>2</v>
      </c>
      <c r="CE41">
        <v>0</v>
      </c>
      <c r="CF41">
        <v>3</v>
      </c>
      <c r="CG41">
        <v>0</v>
      </c>
      <c r="CH41">
        <v>0</v>
      </c>
      <c r="CI41">
        <v>2</v>
      </c>
      <c r="CJ41">
        <v>0</v>
      </c>
      <c r="CK41">
        <v>0</v>
      </c>
      <c r="CL41">
        <v>1</v>
      </c>
      <c r="CM41">
        <v>0</v>
      </c>
      <c r="CN41">
        <v>0</v>
      </c>
      <c r="CO41">
        <v>1</v>
      </c>
      <c r="CP41">
        <v>2</v>
      </c>
      <c r="CQ41">
        <v>15</v>
      </c>
      <c r="CR41">
        <v>5</v>
      </c>
      <c r="CS41">
        <v>3</v>
      </c>
      <c r="CT41">
        <v>2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5</v>
      </c>
      <c r="DR41">
        <v>31</v>
      </c>
      <c r="DS41">
        <v>26</v>
      </c>
      <c r="DT41">
        <v>1</v>
      </c>
      <c r="DU41">
        <v>2</v>
      </c>
      <c r="DV41">
        <v>0</v>
      </c>
      <c r="DW41">
        <v>1</v>
      </c>
      <c r="DX41">
        <v>1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31</v>
      </c>
      <c r="ER41">
        <v>38</v>
      </c>
      <c r="ES41">
        <v>10</v>
      </c>
      <c r="ET41">
        <v>0</v>
      </c>
      <c r="EU41">
        <v>0</v>
      </c>
      <c r="EV41">
        <v>1</v>
      </c>
      <c r="EW41">
        <v>0</v>
      </c>
      <c r="EX41">
        <v>0</v>
      </c>
      <c r="EY41">
        <v>3</v>
      </c>
      <c r="EZ41">
        <v>21</v>
      </c>
      <c r="FA41">
        <v>2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1</v>
      </c>
      <c r="FO41">
        <v>0</v>
      </c>
      <c r="FP41">
        <v>38</v>
      </c>
      <c r="FQ41">
        <v>26</v>
      </c>
      <c r="FR41">
        <v>13</v>
      </c>
      <c r="FS41">
        <v>2</v>
      </c>
      <c r="FT41">
        <v>0</v>
      </c>
      <c r="FU41">
        <v>0</v>
      </c>
      <c r="FV41">
        <v>1</v>
      </c>
      <c r="FW41">
        <v>0</v>
      </c>
      <c r="FX41">
        <v>0</v>
      </c>
      <c r="FY41">
        <v>0</v>
      </c>
      <c r="FZ41">
        <v>4</v>
      </c>
      <c r="GA41">
        <v>1</v>
      </c>
      <c r="GB41">
        <v>2</v>
      </c>
      <c r="GC41">
        <v>2</v>
      </c>
      <c r="GD41">
        <v>0</v>
      </c>
      <c r="GE41">
        <v>0</v>
      </c>
      <c r="GF41">
        <v>0</v>
      </c>
      <c r="GG41">
        <v>1</v>
      </c>
      <c r="GH41">
        <v>26</v>
      </c>
      <c r="GI41">
        <v>12</v>
      </c>
      <c r="GJ41">
        <v>3</v>
      </c>
      <c r="GK41">
        <v>2</v>
      </c>
      <c r="GL41">
        <v>3</v>
      </c>
      <c r="GM41">
        <v>1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1</v>
      </c>
      <c r="GT41">
        <v>0</v>
      </c>
      <c r="GU41">
        <v>1</v>
      </c>
      <c r="GV41">
        <v>0</v>
      </c>
      <c r="GW41">
        <v>0</v>
      </c>
      <c r="GX41">
        <v>0</v>
      </c>
      <c r="GY41">
        <v>1</v>
      </c>
      <c r="GZ41">
        <v>0</v>
      </c>
      <c r="HA41">
        <v>0</v>
      </c>
      <c r="HB41">
        <v>0</v>
      </c>
      <c r="HC41">
        <v>12</v>
      </c>
      <c r="HD41">
        <v>4</v>
      </c>
      <c r="HE41">
        <v>2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2</v>
      </c>
      <c r="HY41">
        <v>4</v>
      </c>
      <c r="HZ41">
        <v>1</v>
      </c>
      <c r="IA41">
        <v>1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</row>
    <row r="42" spans="1:276">
      <c r="A42" t="s">
        <v>1516</v>
      </c>
      <c r="B42" t="s">
        <v>1507</v>
      </c>
      <c r="C42" t="str">
        <f>"100204"</f>
        <v>100204</v>
      </c>
      <c r="D42" t="s">
        <v>1515</v>
      </c>
      <c r="E42">
        <v>5</v>
      </c>
      <c r="F42">
        <v>816</v>
      </c>
      <c r="G42">
        <v>599</v>
      </c>
      <c r="H42">
        <v>221</v>
      </c>
      <c r="I42">
        <v>378</v>
      </c>
      <c r="J42">
        <v>0</v>
      </c>
      <c r="K42">
        <v>2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378</v>
      </c>
      <c r="T42">
        <v>0</v>
      </c>
      <c r="U42">
        <v>0</v>
      </c>
      <c r="V42">
        <v>378</v>
      </c>
      <c r="W42">
        <v>13</v>
      </c>
      <c r="X42">
        <v>9</v>
      </c>
      <c r="Y42">
        <v>4</v>
      </c>
      <c r="Z42">
        <v>0</v>
      </c>
      <c r="AA42">
        <v>365</v>
      </c>
      <c r="AB42">
        <v>136</v>
      </c>
      <c r="AC42">
        <v>40</v>
      </c>
      <c r="AD42">
        <v>18</v>
      </c>
      <c r="AE42">
        <v>4</v>
      </c>
      <c r="AF42">
        <v>40</v>
      </c>
      <c r="AG42">
        <v>7</v>
      </c>
      <c r="AH42">
        <v>2</v>
      </c>
      <c r="AI42">
        <v>0</v>
      </c>
      <c r="AJ42">
        <v>7</v>
      </c>
      <c r="AK42">
        <v>4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7</v>
      </c>
      <c r="AR42">
        <v>1</v>
      </c>
      <c r="AS42">
        <v>0</v>
      </c>
      <c r="AT42">
        <v>1</v>
      </c>
      <c r="AU42">
        <v>1</v>
      </c>
      <c r="AV42">
        <v>0</v>
      </c>
      <c r="AW42">
        <v>0</v>
      </c>
      <c r="AX42">
        <v>2</v>
      </c>
      <c r="AY42">
        <v>1</v>
      </c>
      <c r="AZ42">
        <v>1</v>
      </c>
      <c r="BA42">
        <v>136</v>
      </c>
      <c r="BB42">
        <v>86</v>
      </c>
      <c r="BC42">
        <v>24</v>
      </c>
      <c r="BD42">
        <v>5</v>
      </c>
      <c r="BE42">
        <v>5</v>
      </c>
      <c r="BF42">
        <v>33</v>
      </c>
      <c r="BG42">
        <v>1</v>
      </c>
      <c r="BH42">
        <v>2</v>
      </c>
      <c r="BI42">
        <v>1</v>
      </c>
      <c r="BJ42">
        <v>0</v>
      </c>
      <c r="BK42">
        <v>0</v>
      </c>
      <c r="BL42">
        <v>0</v>
      </c>
      <c r="BM42">
        <v>0</v>
      </c>
      <c r="BN42">
        <v>2</v>
      </c>
      <c r="BO42">
        <v>0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1</v>
      </c>
      <c r="BV42">
        <v>0</v>
      </c>
      <c r="BW42">
        <v>1</v>
      </c>
      <c r="BX42">
        <v>0</v>
      </c>
      <c r="BY42">
        <v>1</v>
      </c>
      <c r="BZ42">
        <v>9</v>
      </c>
      <c r="CA42">
        <v>86</v>
      </c>
      <c r="CB42">
        <v>24</v>
      </c>
      <c r="CC42">
        <v>11</v>
      </c>
      <c r="CD42">
        <v>3</v>
      </c>
      <c r="CE42">
        <v>1</v>
      </c>
      <c r="CF42">
        <v>2</v>
      </c>
      <c r="CG42">
        <v>0</v>
      </c>
      <c r="CH42">
        <v>2</v>
      </c>
      <c r="CI42">
        <v>1</v>
      </c>
      <c r="CJ42">
        <v>0</v>
      </c>
      <c r="CK42">
        <v>0</v>
      </c>
      <c r="CL42">
        <v>2</v>
      </c>
      <c r="CM42">
        <v>0</v>
      </c>
      <c r="CN42">
        <v>0</v>
      </c>
      <c r="CO42">
        <v>0</v>
      </c>
      <c r="CP42">
        <v>2</v>
      </c>
      <c r="CQ42">
        <v>24</v>
      </c>
      <c r="CR42">
        <v>13</v>
      </c>
      <c r="CS42">
        <v>8</v>
      </c>
      <c r="CT42">
        <v>0</v>
      </c>
      <c r="CU42">
        <v>1</v>
      </c>
      <c r="CV42">
        <v>1</v>
      </c>
      <c r="CW42">
        <v>0</v>
      </c>
      <c r="CX42">
        <v>1</v>
      </c>
      <c r="CY42">
        <v>1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13</v>
      </c>
      <c r="DR42">
        <v>10</v>
      </c>
      <c r="DS42">
        <v>5</v>
      </c>
      <c r="DT42">
        <v>1</v>
      </c>
      <c r="DU42">
        <v>1</v>
      </c>
      <c r="DV42">
        <v>0</v>
      </c>
      <c r="DW42">
        <v>1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1</v>
      </c>
      <c r="EE42">
        <v>0</v>
      </c>
      <c r="EF42">
        <v>1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10</v>
      </c>
      <c r="ER42">
        <v>45</v>
      </c>
      <c r="ES42">
        <v>10</v>
      </c>
      <c r="ET42">
        <v>1</v>
      </c>
      <c r="EU42">
        <v>1</v>
      </c>
      <c r="EV42">
        <v>0</v>
      </c>
      <c r="EW42">
        <v>0</v>
      </c>
      <c r="EX42">
        <v>0</v>
      </c>
      <c r="EY42">
        <v>0</v>
      </c>
      <c r="EZ42">
        <v>28</v>
      </c>
      <c r="FA42">
        <v>0</v>
      </c>
      <c r="FB42">
        <v>1</v>
      </c>
      <c r="FC42">
        <v>0</v>
      </c>
      <c r="FD42">
        <v>1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2</v>
      </c>
      <c r="FO42">
        <v>1</v>
      </c>
      <c r="FP42">
        <v>45</v>
      </c>
      <c r="FQ42">
        <v>28</v>
      </c>
      <c r="FR42">
        <v>5</v>
      </c>
      <c r="FS42">
        <v>5</v>
      </c>
      <c r="FT42">
        <v>2</v>
      </c>
      <c r="FU42">
        <v>1</v>
      </c>
      <c r="FV42">
        <v>2</v>
      </c>
      <c r="FW42">
        <v>0</v>
      </c>
      <c r="FX42">
        <v>0</v>
      </c>
      <c r="FY42">
        <v>2</v>
      </c>
      <c r="FZ42">
        <v>0</v>
      </c>
      <c r="GA42">
        <v>0</v>
      </c>
      <c r="GB42">
        <v>1</v>
      </c>
      <c r="GC42">
        <v>4</v>
      </c>
      <c r="GD42">
        <v>0</v>
      </c>
      <c r="GE42">
        <v>1</v>
      </c>
      <c r="GF42">
        <v>1</v>
      </c>
      <c r="GG42">
        <v>4</v>
      </c>
      <c r="GH42">
        <v>28</v>
      </c>
      <c r="GI42">
        <v>20</v>
      </c>
      <c r="GJ42">
        <v>9</v>
      </c>
      <c r="GK42">
        <v>2</v>
      </c>
      <c r="GL42">
        <v>0</v>
      </c>
      <c r="GM42">
        <v>4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1</v>
      </c>
      <c r="GT42">
        <v>3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1</v>
      </c>
      <c r="HB42">
        <v>0</v>
      </c>
      <c r="HC42">
        <v>20</v>
      </c>
      <c r="HD42">
        <v>3</v>
      </c>
      <c r="HE42">
        <v>2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1</v>
      </c>
      <c r="HW42">
        <v>0</v>
      </c>
      <c r="HX42">
        <v>0</v>
      </c>
      <c r="HY42">
        <v>3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</row>
    <row r="43" spans="1:276">
      <c r="A43" t="s">
        <v>1514</v>
      </c>
      <c r="B43" t="s">
        <v>1507</v>
      </c>
      <c r="C43" t="str">
        <f>"100204"</f>
        <v>100204</v>
      </c>
      <c r="D43" t="s">
        <v>1513</v>
      </c>
      <c r="E43">
        <v>6</v>
      </c>
      <c r="F43">
        <v>567</v>
      </c>
      <c r="G43">
        <v>400</v>
      </c>
      <c r="H43">
        <v>171</v>
      </c>
      <c r="I43">
        <v>229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229</v>
      </c>
      <c r="T43">
        <v>0</v>
      </c>
      <c r="U43">
        <v>0</v>
      </c>
      <c r="V43">
        <v>229</v>
      </c>
      <c r="W43">
        <v>14</v>
      </c>
      <c r="X43">
        <v>10</v>
      </c>
      <c r="Y43">
        <v>3</v>
      </c>
      <c r="Z43">
        <v>0</v>
      </c>
      <c r="AA43">
        <v>215</v>
      </c>
      <c r="AB43">
        <v>96</v>
      </c>
      <c r="AC43">
        <v>22</v>
      </c>
      <c r="AD43">
        <v>19</v>
      </c>
      <c r="AE43">
        <v>1</v>
      </c>
      <c r="AF43">
        <v>32</v>
      </c>
      <c r="AG43">
        <v>2</v>
      </c>
      <c r="AH43">
        <v>5</v>
      </c>
      <c r="AI43">
        <v>0</v>
      </c>
      <c r="AJ43">
        <v>2</v>
      </c>
      <c r="AK43">
        <v>3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5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2</v>
      </c>
      <c r="AY43">
        <v>0</v>
      </c>
      <c r="AZ43">
        <v>1</v>
      </c>
      <c r="BA43">
        <v>96</v>
      </c>
      <c r="BB43">
        <v>10</v>
      </c>
      <c r="BC43">
        <v>2</v>
      </c>
      <c r="BD43">
        <v>1</v>
      </c>
      <c r="BE43">
        <v>0</v>
      </c>
      <c r="BF43">
        <v>2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2</v>
      </c>
      <c r="BO43">
        <v>0</v>
      </c>
      <c r="BP43">
        <v>0</v>
      </c>
      <c r="BQ43">
        <v>1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2</v>
      </c>
      <c r="CA43">
        <v>10</v>
      </c>
      <c r="CB43">
        <v>8</v>
      </c>
      <c r="CC43">
        <v>2</v>
      </c>
      <c r="CD43">
        <v>0</v>
      </c>
      <c r="CE43">
        <v>0</v>
      </c>
      <c r="CF43">
        <v>1</v>
      </c>
      <c r="CG43">
        <v>0</v>
      </c>
      <c r="CH43">
        <v>2</v>
      </c>
      <c r="CI43">
        <v>0</v>
      </c>
      <c r="CJ43">
        <v>0</v>
      </c>
      <c r="CK43">
        <v>0</v>
      </c>
      <c r="CL43">
        <v>1</v>
      </c>
      <c r="CM43">
        <v>1</v>
      </c>
      <c r="CN43">
        <v>0</v>
      </c>
      <c r="CO43">
        <v>0</v>
      </c>
      <c r="CP43">
        <v>1</v>
      </c>
      <c r="CQ43">
        <v>8</v>
      </c>
      <c r="CR43">
        <v>5</v>
      </c>
      <c r="CS43">
        <v>2</v>
      </c>
      <c r="CT43">
        <v>1</v>
      </c>
      <c r="CU43">
        <v>0</v>
      </c>
      <c r="CV43">
        <v>0</v>
      </c>
      <c r="CW43">
        <v>0</v>
      </c>
      <c r="CX43">
        <v>0</v>
      </c>
      <c r="CY43">
        <v>1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1</v>
      </c>
      <c r="DP43">
        <v>0</v>
      </c>
      <c r="DQ43">
        <v>5</v>
      </c>
      <c r="DR43">
        <v>40</v>
      </c>
      <c r="DS43">
        <v>14</v>
      </c>
      <c r="DT43">
        <v>5</v>
      </c>
      <c r="DU43">
        <v>0</v>
      </c>
      <c r="DV43">
        <v>5</v>
      </c>
      <c r="DW43">
        <v>12</v>
      </c>
      <c r="DX43">
        <v>0</v>
      </c>
      <c r="DY43">
        <v>0</v>
      </c>
      <c r="DZ43">
        <v>0</v>
      </c>
      <c r="EA43">
        <v>0</v>
      </c>
      <c r="EB43">
        <v>1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1</v>
      </c>
      <c r="EP43">
        <v>2</v>
      </c>
      <c r="EQ43">
        <v>40</v>
      </c>
      <c r="ER43">
        <v>23</v>
      </c>
      <c r="ES43">
        <v>8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6</v>
      </c>
      <c r="EZ43">
        <v>8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1</v>
      </c>
      <c r="FP43">
        <v>23</v>
      </c>
      <c r="FQ43">
        <v>25</v>
      </c>
      <c r="FR43">
        <v>15</v>
      </c>
      <c r="FS43">
        <v>1</v>
      </c>
      <c r="FT43">
        <v>0</v>
      </c>
      <c r="FU43">
        <v>1</v>
      </c>
      <c r="FV43">
        <v>1</v>
      </c>
      <c r="FW43">
        <v>3</v>
      </c>
      <c r="FX43">
        <v>1</v>
      </c>
      <c r="FY43">
        <v>0</v>
      </c>
      <c r="FZ43">
        <v>0</v>
      </c>
      <c r="GA43">
        <v>0</v>
      </c>
      <c r="GB43">
        <v>1</v>
      </c>
      <c r="GC43">
        <v>0</v>
      </c>
      <c r="GD43">
        <v>0</v>
      </c>
      <c r="GE43">
        <v>0</v>
      </c>
      <c r="GF43">
        <v>0</v>
      </c>
      <c r="GG43">
        <v>2</v>
      </c>
      <c r="GH43">
        <v>25</v>
      </c>
      <c r="GI43">
        <v>8</v>
      </c>
      <c r="GJ43">
        <v>6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1</v>
      </c>
      <c r="GT43">
        <v>1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8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</row>
    <row r="44" spans="1:276">
      <c r="A44" t="s">
        <v>1512</v>
      </c>
      <c r="B44" t="s">
        <v>1507</v>
      </c>
      <c r="C44" t="str">
        <f>"100204"</f>
        <v>100204</v>
      </c>
      <c r="D44" t="s">
        <v>1511</v>
      </c>
      <c r="E44">
        <v>7</v>
      </c>
      <c r="F44">
        <v>502</v>
      </c>
      <c r="G44">
        <v>350</v>
      </c>
      <c r="H44">
        <v>188</v>
      </c>
      <c r="I44">
        <v>162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162</v>
      </c>
      <c r="T44">
        <v>0</v>
      </c>
      <c r="U44">
        <v>0</v>
      </c>
      <c r="V44">
        <v>162</v>
      </c>
      <c r="W44">
        <v>17</v>
      </c>
      <c r="X44">
        <v>10</v>
      </c>
      <c r="Y44">
        <v>7</v>
      </c>
      <c r="Z44">
        <v>0</v>
      </c>
      <c r="AA44">
        <v>145</v>
      </c>
      <c r="AB44">
        <v>85</v>
      </c>
      <c r="AC44">
        <v>20</v>
      </c>
      <c r="AD44">
        <v>21</v>
      </c>
      <c r="AE44">
        <v>0</v>
      </c>
      <c r="AF44">
        <v>24</v>
      </c>
      <c r="AG44">
        <v>2</v>
      </c>
      <c r="AH44">
        <v>2</v>
      </c>
      <c r="AI44">
        <v>0</v>
      </c>
      <c r="AJ44">
        <v>5</v>
      </c>
      <c r="AK44">
        <v>3</v>
      </c>
      <c r="AL44">
        <v>0</v>
      </c>
      <c r="AM44">
        <v>1</v>
      </c>
      <c r="AN44">
        <v>0</v>
      </c>
      <c r="AO44">
        <v>2</v>
      </c>
      <c r="AP44">
        <v>0</v>
      </c>
      <c r="AQ44">
        <v>5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85</v>
      </c>
      <c r="BB44">
        <v>22</v>
      </c>
      <c r="BC44">
        <v>8</v>
      </c>
      <c r="BD44">
        <v>2</v>
      </c>
      <c r="BE44">
        <v>2</v>
      </c>
      <c r="BF44">
        <v>8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1</v>
      </c>
      <c r="CA44">
        <v>22</v>
      </c>
      <c r="CB44">
        <v>3</v>
      </c>
      <c r="CC44">
        <v>2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</v>
      </c>
      <c r="CO44">
        <v>0</v>
      </c>
      <c r="CP44">
        <v>0</v>
      </c>
      <c r="CQ44">
        <v>3</v>
      </c>
      <c r="CR44">
        <v>7</v>
      </c>
      <c r="CS44">
        <v>1</v>
      </c>
      <c r="CT44">
        <v>1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2</v>
      </c>
      <c r="DB44">
        <v>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1</v>
      </c>
      <c r="DL44">
        <v>0</v>
      </c>
      <c r="DM44">
        <v>0</v>
      </c>
      <c r="DN44">
        <v>1</v>
      </c>
      <c r="DO44">
        <v>0</v>
      </c>
      <c r="DP44">
        <v>0</v>
      </c>
      <c r="DQ44">
        <v>7</v>
      </c>
      <c r="DR44">
        <v>6</v>
      </c>
      <c r="DS44">
        <v>2</v>
      </c>
      <c r="DT44">
        <v>0</v>
      </c>
      <c r="DU44">
        <v>0</v>
      </c>
      <c r="DV44">
        <v>0</v>
      </c>
      <c r="DW44">
        <v>1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1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2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6</v>
      </c>
      <c r="ER44">
        <v>5</v>
      </c>
      <c r="ES44">
        <v>2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1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1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1</v>
      </c>
      <c r="FP44">
        <v>5</v>
      </c>
      <c r="FQ44">
        <v>16</v>
      </c>
      <c r="FR44">
        <v>1</v>
      </c>
      <c r="FS44">
        <v>0</v>
      </c>
      <c r="FT44">
        <v>0</v>
      </c>
      <c r="FU44">
        <v>1</v>
      </c>
      <c r="FV44">
        <v>1</v>
      </c>
      <c r="FW44">
        <v>0</v>
      </c>
      <c r="FX44">
        <v>2</v>
      </c>
      <c r="FY44">
        <v>0</v>
      </c>
      <c r="FZ44">
        <v>4</v>
      </c>
      <c r="GA44">
        <v>1</v>
      </c>
      <c r="GB44">
        <v>0</v>
      </c>
      <c r="GC44">
        <v>3</v>
      </c>
      <c r="GD44">
        <v>0</v>
      </c>
      <c r="GE44">
        <v>0</v>
      </c>
      <c r="GF44">
        <v>1</v>
      </c>
      <c r="GG44">
        <v>2</v>
      </c>
      <c r="GH44">
        <v>16</v>
      </c>
      <c r="GI44">
        <v>1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1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</row>
    <row r="45" spans="1:276">
      <c r="A45" t="s">
        <v>1510</v>
      </c>
      <c r="B45" t="s">
        <v>1507</v>
      </c>
      <c r="C45" t="str">
        <f>"100204"</f>
        <v>100204</v>
      </c>
      <c r="D45" t="s">
        <v>1509</v>
      </c>
      <c r="E45">
        <v>8</v>
      </c>
      <c r="F45">
        <v>983</v>
      </c>
      <c r="G45">
        <v>750</v>
      </c>
      <c r="H45">
        <v>415</v>
      </c>
      <c r="I45">
        <v>335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335</v>
      </c>
      <c r="T45">
        <v>0</v>
      </c>
      <c r="U45">
        <v>0</v>
      </c>
      <c r="V45">
        <v>335</v>
      </c>
      <c r="W45">
        <v>28</v>
      </c>
      <c r="X45">
        <v>8</v>
      </c>
      <c r="Y45">
        <v>8</v>
      </c>
      <c r="Z45">
        <v>0</v>
      </c>
      <c r="AA45">
        <v>307</v>
      </c>
      <c r="AB45">
        <v>161</v>
      </c>
      <c r="AC45">
        <v>32</v>
      </c>
      <c r="AD45">
        <v>25</v>
      </c>
      <c r="AE45">
        <v>2</v>
      </c>
      <c r="AF45">
        <v>53</v>
      </c>
      <c r="AG45">
        <v>5</v>
      </c>
      <c r="AH45">
        <v>7</v>
      </c>
      <c r="AI45">
        <v>2</v>
      </c>
      <c r="AJ45">
        <v>10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16</v>
      </c>
      <c r="AR45">
        <v>1</v>
      </c>
      <c r="AS45">
        <v>0</v>
      </c>
      <c r="AT45">
        <v>0</v>
      </c>
      <c r="AU45">
        <v>0</v>
      </c>
      <c r="AV45">
        <v>1</v>
      </c>
      <c r="AW45">
        <v>2</v>
      </c>
      <c r="AX45">
        <v>1</v>
      </c>
      <c r="AY45">
        <v>1</v>
      </c>
      <c r="AZ45">
        <v>2</v>
      </c>
      <c r="BA45">
        <v>161</v>
      </c>
      <c r="BB45">
        <v>26</v>
      </c>
      <c r="BC45">
        <v>9</v>
      </c>
      <c r="BD45">
        <v>0</v>
      </c>
      <c r="BE45">
        <v>1</v>
      </c>
      <c r="BF45">
        <v>9</v>
      </c>
      <c r="BG45">
        <v>0</v>
      </c>
      <c r="BH45">
        <v>1</v>
      </c>
      <c r="BI45">
        <v>0</v>
      </c>
      <c r="BJ45">
        <v>0</v>
      </c>
      <c r="BK45">
        <v>0</v>
      </c>
      <c r="BL45">
        <v>1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1</v>
      </c>
      <c r="BX45">
        <v>0</v>
      </c>
      <c r="BY45">
        <v>0</v>
      </c>
      <c r="BZ45">
        <v>3</v>
      </c>
      <c r="CA45">
        <v>26</v>
      </c>
      <c r="CB45">
        <v>11</v>
      </c>
      <c r="CC45">
        <v>4</v>
      </c>
      <c r="CD45">
        <v>1</v>
      </c>
      <c r="CE45">
        <v>0</v>
      </c>
      <c r="CF45">
        <v>0</v>
      </c>
      <c r="CG45">
        <v>1</v>
      </c>
      <c r="CH45">
        <v>1</v>
      </c>
      <c r="CI45">
        <v>3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</v>
      </c>
      <c r="CQ45">
        <v>11</v>
      </c>
      <c r="CR45">
        <v>11</v>
      </c>
      <c r="CS45">
        <v>5</v>
      </c>
      <c r="CT45">
        <v>0</v>
      </c>
      <c r="CU45">
        <v>1</v>
      </c>
      <c r="CV45">
        <v>0</v>
      </c>
      <c r="CW45">
        <v>1</v>
      </c>
      <c r="CX45">
        <v>0</v>
      </c>
      <c r="CY45">
        <v>0</v>
      </c>
      <c r="CZ45">
        <v>1</v>
      </c>
      <c r="DA45">
        <v>0</v>
      </c>
      <c r="DB45">
        <v>1</v>
      </c>
      <c r="DC45">
        <v>0</v>
      </c>
      <c r="DD45">
        <v>1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1</v>
      </c>
      <c r="DN45">
        <v>0</v>
      </c>
      <c r="DO45">
        <v>0</v>
      </c>
      <c r="DP45">
        <v>0</v>
      </c>
      <c r="DQ45">
        <v>11</v>
      </c>
      <c r="DR45">
        <v>32</v>
      </c>
      <c r="DS45">
        <v>3</v>
      </c>
      <c r="DT45">
        <v>1</v>
      </c>
      <c r="DU45">
        <v>1</v>
      </c>
      <c r="DV45">
        <v>4</v>
      </c>
      <c r="DW45">
        <v>9</v>
      </c>
      <c r="DX45">
        <v>0</v>
      </c>
      <c r="DY45">
        <v>2</v>
      </c>
      <c r="DZ45">
        <v>0</v>
      </c>
      <c r="EA45">
        <v>1</v>
      </c>
      <c r="EB45">
        <v>0</v>
      </c>
      <c r="EC45">
        <v>1</v>
      </c>
      <c r="ED45">
        <v>5</v>
      </c>
      <c r="EE45">
        <v>0</v>
      </c>
      <c r="EF45">
        <v>1</v>
      </c>
      <c r="EG45">
        <v>1</v>
      </c>
      <c r="EH45">
        <v>2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1</v>
      </c>
      <c r="EP45">
        <v>0</v>
      </c>
      <c r="EQ45">
        <v>32</v>
      </c>
      <c r="ER45">
        <v>24</v>
      </c>
      <c r="ES45">
        <v>8</v>
      </c>
      <c r="ET45">
        <v>0</v>
      </c>
      <c r="EU45">
        <v>2</v>
      </c>
      <c r="EV45">
        <v>0</v>
      </c>
      <c r="EW45">
        <v>0</v>
      </c>
      <c r="EX45">
        <v>0</v>
      </c>
      <c r="EY45">
        <v>0</v>
      </c>
      <c r="EZ45">
        <v>11</v>
      </c>
      <c r="FA45">
        <v>1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1</v>
      </c>
      <c r="FH45">
        <v>0</v>
      </c>
      <c r="FI45">
        <v>0</v>
      </c>
      <c r="FJ45">
        <v>0</v>
      </c>
      <c r="FK45">
        <v>0</v>
      </c>
      <c r="FL45">
        <v>1</v>
      </c>
      <c r="FM45">
        <v>0</v>
      </c>
      <c r="FN45">
        <v>0</v>
      </c>
      <c r="FO45">
        <v>0</v>
      </c>
      <c r="FP45">
        <v>24</v>
      </c>
      <c r="FQ45">
        <v>33</v>
      </c>
      <c r="FR45">
        <v>11</v>
      </c>
      <c r="FS45">
        <v>2</v>
      </c>
      <c r="FT45">
        <v>2</v>
      </c>
      <c r="FU45">
        <v>1</v>
      </c>
      <c r="FV45">
        <v>1</v>
      </c>
      <c r="FW45">
        <v>1</v>
      </c>
      <c r="FX45">
        <v>1</v>
      </c>
      <c r="FY45">
        <v>0</v>
      </c>
      <c r="FZ45">
        <v>0</v>
      </c>
      <c r="GA45">
        <v>0</v>
      </c>
      <c r="GB45">
        <v>2</v>
      </c>
      <c r="GC45">
        <v>9</v>
      </c>
      <c r="GD45">
        <v>0</v>
      </c>
      <c r="GE45">
        <v>0</v>
      </c>
      <c r="GF45">
        <v>1</v>
      </c>
      <c r="GG45">
        <v>2</v>
      </c>
      <c r="GH45">
        <v>33</v>
      </c>
      <c r="GI45">
        <v>6</v>
      </c>
      <c r="GJ45">
        <v>1</v>
      </c>
      <c r="GK45">
        <v>1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3</v>
      </c>
      <c r="GT45">
        <v>0</v>
      </c>
      <c r="GU45">
        <v>0</v>
      </c>
      <c r="GV45">
        <v>0</v>
      </c>
      <c r="GW45">
        <v>1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6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2</v>
      </c>
      <c r="IA45">
        <v>1</v>
      </c>
      <c r="IB45">
        <v>0</v>
      </c>
      <c r="IC45">
        <v>0</v>
      </c>
      <c r="ID45">
        <v>0</v>
      </c>
      <c r="IE45">
        <v>0</v>
      </c>
      <c r="IF45">
        <v>1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2</v>
      </c>
      <c r="IW45">
        <v>1</v>
      </c>
      <c r="IX45">
        <v>1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1</v>
      </c>
    </row>
    <row r="46" spans="1:276">
      <c r="A46" t="s">
        <v>1508</v>
      </c>
      <c r="B46" t="s">
        <v>1507</v>
      </c>
      <c r="C46" t="str">
        <f>"100204"</f>
        <v>100204</v>
      </c>
      <c r="D46" t="s">
        <v>1506</v>
      </c>
      <c r="E46">
        <v>9</v>
      </c>
      <c r="F46">
        <v>479</v>
      </c>
      <c r="G46">
        <v>350</v>
      </c>
      <c r="H46">
        <v>179</v>
      </c>
      <c r="I46">
        <v>171</v>
      </c>
      <c r="J46">
        <v>0</v>
      </c>
      <c r="K46">
        <v>2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171</v>
      </c>
      <c r="T46">
        <v>0</v>
      </c>
      <c r="U46">
        <v>0</v>
      </c>
      <c r="V46">
        <v>171</v>
      </c>
      <c r="W46">
        <v>5</v>
      </c>
      <c r="X46">
        <v>0</v>
      </c>
      <c r="Y46">
        <v>5</v>
      </c>
      <c r="Z46">
        <v>0</v>
      </c>
      <c r="AA46">
        <v>166</v>
      </c>
      <c r="AB46">
        <v>92</v>
      </c>
      <c r="AC46">
        <v>12</v>
      </c>
      <c r="AD46">
        <v>10</v>
      </c>
      <c r="AE46">
        <v>3</v>
      </c>
      <c r="AF46">
        <v>35</v>
      </c>
      <c r="AG46">
        <v>1</v>
      </c>
      <c r="AH46">
        <v>2</v>
      </c>
      <c r="AI46">
        <v>2</v>
      </c>
      <c r="AJ46">
        <v>1</v>
      </c>
      <c r="AK46">
        <v>2</v>
      </c>
      <c r="AL46">
        <v>1</v>
      </c>
      <c r="AM46">
        <v>0</v>
      </c>
      <c r="AN46">
        <v>0</v>
      </c>
      <c r="AO46">
        <v>2</v>
      </c>
      <c r="AP46">
        <v>0</v>
      </c>
      <c r="AQ46">
        <v>7</v>
      </c>
      <c r="AR46">
        <v>1</v>
      </c>
      <c r="AS46">
        <v>0</v>
      </c>
      <c r="AT46">
        <v>3</v>
      </c>
      <c r="AU46">
        <v>0</v>
      </c>
      <c r="AV46">
        <v>5</v>
      </c>
      <c r="AW46">
        <v>2</v>
      </c>
      <c r="AX46">
        <v>1</v>
      </c>
      <c r="AY46">
        <v>2</v>
      </c>
      <c r="AZ46">
        <v>0</v>
      </c>
      <c r="BA46">
        <v>92</v>
      </c>
      <c r="BB46">
        <v>16</v>
      </c>
      <c r="BC46">
        <v>6</v>
      </c>
      <c r="BD46">
        <v>0</v>
      </c>
      <c r="BE46">
        <v>1</v>
      </c>
      <c r="BF46">
        <v>4</v>
      </c>
      <c r="BG46">
        <v>1</v>
      </c>
      <c r="BH46">
        <v>0</v>
      </c>
      <c r="BI46">
        <v>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1</v>
      </c>
      <c r="BW46">
        <v>0</v>
      </c>
      <c r="BX46">
        <v>0</v>
      </c>
      <c r="BY46">
        <v>0</v>
      </c>
      <c r="BZ46">
        <v>1</v>
      </c>
      <c r="CA46">
        <v>16</v>
      </c>
      <c r="CB46">
        <v>7</v>
      </c>
      <c r="CC46">
        <v>2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1</v>
      </c>
      <c r="CL46">
        <v>1</v>
      </c>
      <c r="CM46">
        <v>2</v>
      </c>
      <c r="CN46">
        <v>0</v>
      </c>
      <c r="CO46">
        <v>0</v>
      </c>
      <c r="CP46">
        <v>0</v>
      </c>
      <c r="CQ46">
        <v>7</v>
      </c>
      <c r="CR46">
        <v>7</v>
      </c>
      <c r="CS46">
        <v>1</v>
      </c>
      <c r="CT46">
        <v>1</v>
      </c>
      <c r="CU46">
        <v>1</v>
      </c>
      <c r="CV46">
        <v>0</v>
      </c>
      <c r="CW46">
        <v>0</v>
      </c>
      <c r="CX46">
        <v>0</v>
      </c>
      <c r="CY46">
        <v>1</v>
      </c>
      <c r="CZ46">
        <v>0</v>
      </c>
      <c r="DA46">
        <v>0</v>
      </c>
      <c r="DB46">
        <v>0</v>
      </c>
      <c r="DC46">
        <v>1</v>
      </c>
      <c r="DD46">
        <v>1</v>
      </c>
      <c r="DE46">
        <v>0</v>
      </c>
      <c r="DF46">
        <v>0</v>
      </c>
      <c r="DG46">
        <v>1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7</v>
      </c>
      <c r="DR46">
        <v>15</v>
      </c>
      <c r="DS46">
        <v>6</v>
      </c>
      <c r="DT46">
        <v>1</v>
      </c>
      <c r="DU46">
        <v>0</v>
      </c>
      <c r="DV46">
        <v>2</v>
      </c>
      <c r="DW46">
        <v>3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1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1</v>
      </c>
      <c r="EN46">
        <v>0</v>
      </c>
      <c r="EO46">
        <v>1</v>
      </c>
      <c r="EP46">
        <v>0</v>
      </c>
      <c r="EQ46">
        <v>15</v>
      </c>
      <c r="ER46">
        <v>10</v>
      </c>
      <c r="ES46">
        <v>2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6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1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1</v>
      </c>
      <c r="FO46">
        <v>0</v>
      </c>
      <c r="FP46">
        <v>10</v>
      </c>
      <c r="FQ46">
        <v>17</v>
      </c>
      <c r="FR46">
        <v>7</v>
      </c>
      <c r="FS46">
        <v>1</v>
      </c>
      <c r="FT46">
        <v>1</v>
      </c>
      <c r="FU46">
        <v>1</v>
      </c>
      <c r="FV46">
        <v>0</v>
      </c>
      <c r="FW46">
        <v>0</v>
      </c>
      <c r="FX46">
        <v>0</v>
      </c>
      <c r="FY46">
        <v>0</v>
      </c>
      <c r="FZ46">
        <v>1</v>
      </c>
      <c r="GA46">
        <v>1</v>
      </c>
      <c r="GB46">
        <v>2</v>
      </c>
      <c r="GC46">
        <v>2</v>
      </c>
      <c r="GD46">
        <v>0</v>
      </c>
      <c r="GE46">
        <v>0</v>
      </c>
      <c r="GF46">
        <v>0</v>
      </c>
      <c r="GG46">
        <v>1</v>
      </c>
      <c r="GH46">
        <v>17</v>
      </c>
      <c r="GI46">
        <v>1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1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1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1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1</v>
      </c>
      <c r="JL46">
        <v>0</v>
      </c>
      <c r="JM46">
        <v>0</v>
      </c>
      <c r="JN46">
        <v>0</v>
      </c>
      <c r="JO46">
        <v>0</v>
      </c>
      <c r="JP46">
        <v>1</v>
      </c>
    </row>
    <row r="47" spans="1:276">
      <c r="A47" t="s">
        <v>1505</v>
      </c>
      <c r="B47" t="s">
        <v>1500</v>
      </c>
      <c r="C47" t="str">
        <f>"100205"</f>
        <v>100205</v>
      </c>
      <c r="D47" t="s">
        <v>1504</v>
      </c>
      <c r="E47">
        <v>1</v>
      </c>
      <c r="F47">
        <v>1265</v>
      </c>
      <c r="G47">
        <v>950</v>
      </c>
      <c r="H47">
        <v>522</v>
      </c>
      <c r="I47">
        <v>428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428</v>
      </c>
      <c r="T47">
        <v>0</v>
      </c>
      <c r="U47">
        <v>0</v>
      </c>
      <c r="V47">
        <v>428</v>
      </c>
      <c r="W47">
        <v>31</v>
      </c>
      <c r="X47">
        <v>21</v>
      </c>
      <c r="Y47">
        <v>10</v>
      </c>
      <c r="Z47">
        <v>0</v>
      </c>
      <c r="AA47">
        <v>397</v>
      </c>
      <c r="AB47">
        <v>191</v>
      </c>
      <c r="AC47">
        <v>23</v>
      </c>
      <c r="AD47">
        <v>6</v>
      </c>
      <c r="AE47">
        <v>2</v>
      </c>
      <c r="AF47">
        <v>117</v>
      </c>
      <c r="AG47">
        <v>6</v>
      </c>
      <c r="AH47">
        <v>1</v>
      </c>
      <c r="AI47">
        <v>0</v>
      </c>
      <c r="AJ47">
        <v>6</v>
      </c>
      <c r="AK47">
        <v>9</v>
      </c>
      <c r="AL47">
        <v>1</v>
      </c>
      <c r="AM47">
        <v>1</v>
      </c>
      <c r="AN47">
        <v>0</v>
      </c>
      <c r="AO47">
        <v>0</v>
      </c>
      <c r="AP47">
        <v>0</v>
      </c>
      <c r="AQ47">
        <v>8</v>
      </c>
      <c r="AR47">
        <v>0</v>
      </c>
      <c r="AS47">
        <v>0</v>
      </c>
      <c r="AT47">
        <v>0</v>
      </c>
      <c r="AU47">
        <v>3</v>
      </c>
      <c r="AV47">
        <v>1</v>
      </c>
      <c r="AW47">
        <v>0</v>
      </c>
      <c r="AX47">
        <v>3</v>
      </c>
      <c r="AY47">
        <v>3</v>
      </c>
      <c r="AZ47">
        <v>1</v>
      </c>
      <c r="BA47">
        <v>191</v>
      </c>
      <c r="BB47">
        <v>55</v>
      </c>
      <c r="BC47">
        <v>22</v>
      </c>
      <c r="BD47">
        <v>6</v>
      </c>
      <c r="BE47">
        <v>2</v>
      </c>
      <c r="BF47">
        <v>17</v>
      </c>
      <c r="BG47">
        <v>1</v>
      </c>
      <c r="BH47">
        <v>1</v>
      </c>
      <c r="BI47">
        <v>0</v>
      </c>
      <c r="BJ47">
        <v>2</v>
      </c>
      <c r="BK47">
        <v>1</v>
      </c>
      <c r="BL47">
        <v>0</v>
      </c>
      <c r="BM47">
        <v>0</v>
      </c>
      <c r="BN47">
        <v>0</v>
      </c>
      <c r="BO47">
        <v>1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</v>
      </c>
      <c r="BV47">
        <v>0</v>
      </c>
      <c r="BW47">
        <v>0</v>
      </c>
      <c r="BX47">
        <v>1</v>
      </c>
      <c r="BY47">
        <v>0</v>
      </c>
      <c r="BZ47">
        <v>0</v>
      </c>
      <c r="CA47">
        <v>55</v>
      </c>
      <c r="CB47">
        <v>9</v>
      </c>
      <c r="CC47">
        <v>2</v>
      </c>
      <c r="CD47">
        <v>1</v>
      </c>
      <c r="CE47">
        <v>1</v>
      </c>
      <c r="CF47">
        <v>0</v>
      </c>
      <c r="CG47">
        <v>1</v>
      </c>
      <c r="CH47">
        <v>0</v>
      </c>
      <c r="CI47">
        <v>1</v>
      </c>
      <c r="CJ47">
        <v>1</v>
      </c>
      <c r="CK47">
        <v>0</v>
      </c>
      <c r="CL47">
        <v>1</v>
      </c>
      <c r="CM47">
        <v>1</v>
      </c>
      <c r="CN47">
        <v>0</v>
      </c>
      <c r="CO47">
        <v>0</v>
      </c>
      <c r="CP47">
        <v>0</v>
      </c>
      <c r="CQ47">
        <v>9</v>
      </c>
      <c r="CR47">
        <v>11</v>
      </c>
      <c r="CS47">
        <v>3</v>
      </c>
      <c r="CT47">
        <v>0</v>
      </c>
      <c r="CU47">
        <v>2</v>
      </c>
      <c r="CV47">
        <v>0</v>
      </c>
      <c r="CW47">
        <v>0</v>
      </c>
      <c r="CX47">
        <v>0</v>
      </c>
      <c r="CY47">
        <v>1</v>
      </c>
      <c r="CZ47">
        <v>1</v>
      </c>
      <c r="DA47">
        <v>0</v>
      </c>
      <c r="DB47">
        <v>0</v>
      </c>
      <c r="DC47">
        <v>1</v>
      </c>
      <c r="DD47">
        <v>1</v>
      </c>
      <c r="DE47">
        <v>1</v>
      </c>
      <c r="DF47">
        <v>0</v>
      </c>
      <c r="DG47">
        <v>1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11</v>
      </c>
      <c r="DR47">
        <v>53</v>
      </c>
      <c r="DS47">
        <v>11</v>
      </c>
      <c r="DT47">
        <v>2</v>
      </c>
      <c r="DU47">
        <v>2</v>
      </c>
      <c r="DV47">
        <v>0</v>
      </c>
      <c r="DW47">
        <v>25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5</v>
      </c>
      <c r="EE47">
        <v>0</v>
      </c>
      <c r="EF47">
        <v>6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2</v>
      </c>
      <c r="EQ47">
        <v>53</v>
      </c>
      <c r="ER47">
        <v>28</v>
      </c>
      <c r="ES47">
        <v>21</v>
      </c>
      <c r="ET47">
        <v>1</v>
      </c>
      <c r="EU47">
        <v>0</v>
      </c>
      <c r="EV47">
        <v>1</v>
      </c>
      <c r="EW47">
        <v>0</v>
      </c>
      <c r="EX47">
        <v>0</v>
      </c>
      <c r="EY47">
        <v>4</v>
      </c>
      <c r="EZ47">
        <v>0</v>
      </c>
      <c r="FA47">
        <v>0</v>
      </c>
      <c r="FB47">
        <v>0</v>
      </c>
      <c r="FC47">
        <v>0</v>
      </c>
      <c r="FD47">
        <v>1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28</v>
      </c>
      <c r="FQ47">
        <v>32</v>
      </c>
      <c r="FR47">
        <v>11</v>
      </c>
      <c r="FS47">
        <v>8</v>
      </c>
      <c r="FT47">
        <v>0</v>
      </c>
      <c r="FU47">
        <v>0</v>
      </c>
      <c r="FV47">
        <v>3</v>
      </c>
      <c r="FW47">
        <v>1</v>
      </c>
      <c r="FX47">
        <v>0</v>
      </c>
      <c r="FY47">
        <v>1</v>
      </c>
      <c r="FZ47">
        <v>1</v>
      </c>
      <c r="GA47">
        <v>2</v>
      </c>
      <c r="GB47">
        <v>2</v>
      </c>
      <c r="GC47">
        <v>0</v>
      </c>
      <c r="GD47">
        <v>0</v>
      </c>
      <c r="GE47">
        <v>1</v>
      </c>
      <c r="GF47">
        <v>0</v>
      </c>
      <c r="GG47">
        <v>2</v>
      </c>
      <c r="GH47">
        <v>32</v>
      </c>
      <c r="GI47">
        <v>13</v>
      </c>
      <c r="GJ47">
        <v>4</v>
      </c>
      <c r="GK47">
        <v>4</v>
      </c>
      <c r="GL47">
        <v>0</v>
      </c>
      <c r="GM47">
        <v>3</v>
      </c>
      <c r="GN47">
        <v>1</v>
      </c>
      <c r="GO47">
        <v>0</v>
      </c>
      <c r="GP47">
        <v>0</v>
      </c>
      <c r="GQ47">
        <v>0</v>
      </c>
      <c r="GR47">
        <v>1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13</v>
      </c>
      <c r="HD47">
        <v>2</v>
      </c>
      <c r="HE47">
        <v>1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1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2</v>
      </c>
      <c r="HZ47">
        <v>1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1</v>
      </c>
      <c r="IW47">
        <v>2</v>
      </c>
      <c r="IX47">
        <v>0</v>
      </c>
      <c r="IY47">
        <v>1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1</v>
      </c>
      <c r="JM47">
        <v>0</v>
      </c>
      <c r="JN47">
        <v>0</v>
      </c>
      <c r="JO47">
        <v>0</v>
      </c>
      <c r="JP47">
        <v>2</v>
      </c>
    </row>
    <row r="48" spans="1:276">
      <c r="A48" t="s">
        <v>1503</v>
      </c>
      <c r="B48" t="s">
        <v>1500</v>
      </c>
      <c r="C48" t="str">
        <f>"100205"</f>
        <v>100205</v>
      </c>
      <c r="D48" t="s">
        <v>542</v>
      </c>
      <c r="E48">
        <v>2</v>
      </c>
      <c r="F48">
        <v>547</v>
      </c>
      <c r="G48">
        <v>400</v>
      </c>
      <c r="H48">
        <v>177</v>
      </c>
      <c r="I48">
        <v>223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223</v>
      </c>
      <c r="T48">
        <v>0</v>
      </c>
      <c r="U48">
        <v>0</v>
      </c>
      <c r="V48">
        <v>223</v>
      </c>
      <c r="W48">
        <v>7</v>
      </c>
      <c r="X48">
        <v>4</v>
      </c>
      <c r="Y48">
        <v>3</v>
      </c>
      <c r="Z48">
        <v>0</v>
      </c>
      <c r="AA48">
        <v>216</v>
      </c>
      <c r="AB48">
        <v>122</v>
      </c>
      <c r="AC48">
        <v>17</v>
      </c>
      <c r="AD48">
        <v>14</v>
      </c>
      <c r="AE48">
        <v>3</v>
      </c>
      <c r="AF48">
        <v>53</v>
      </c>
      <c r="AG48">
        <v>3</v>
      </c>
      <c r="AH48">
        <v>4</v>
      </c>
      <c r="AI48">
        <v>0</v>
      </c>
      <c r="AJ48">
        <v>3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21</v>
      </c>
      <c r="AR48">
        <v>0</v>
      </c>
      <c r="AS48">
        <v>2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122</v>
      </c>
      <c r="BB48">
        <v>24</v>
      </c>
      <c r="BC48">
        <v>3</v>
      </c>
      <c r="BD48">
        <v>0</v>
      </c>
      <c r="BE48">
        <v>1</v>
      </c>
      <c r="BF48">
        <v>13</v>
      </c>
      <c r="BG48">
        <v>0</v>
      </c>
      <c r="BH48">
        <v>1</v>
      </c>
      <c r="BI48">
        <v>0</v>
      </c>
      <c r="BJ48">
        <v>1</v>
      </c>
      <c r="BK48">
        <v>0</v>
      </c>
      <c r="BL48">
        <v>0</v>
      </c>
      <c r="BM48">
        <v>0</v>
      </c>
      <c r="BN48">
        <v>0</v>
      </c>
      <c r="BO48">
        <v>1</v>
      </c>
      <c r="BP48">
        <v>0</v>
      </c>
      <c r="BQ48">
        <v>0</v>
      </c>
      <c r="BR48">
        <v>0</v>
      </c>
      <c r="BS48">
        <v>1</v>
      </c>
      <c r="BT48">
        <v>0</v>
      </c>
      <c r="BU48">
        <v>1</v>
      </c>
      <c r="BV48">
        <v>0</v>
      </c>
      <c r="BW48">
        <v>0</v>
      </c>
      <c r="BX48">
        <v>1</v>
      </c>
      <c r="BY48">
        <v>1</v>
      </c>
      <c r="BZ48">
        <v>0</v>
      </c>
      <c r="CA48">
        <v>24</v>
      </c>
      <c r="CB48">
        <v>8</v>
      </c>
      <c r="CC48">
        <v>4</v>
      </c>
      <c r="CD48">
        <v>0</v>
      </c>
      <c r="CE48">
        <v>2</v>
      </c>
      <c r="CF48">
        <v>2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8</v>
      </c>
      <c r="CR48">
        <v>9</v>
      </c>
      <c r="CS48">
        <v>6</v>
      </c>
      <c r="CT48">
        <v>0</v>
      </c>
      <c r="CU48">
        <v>1</v>
      </c>
      <c r="CV48">
        <v>0</v>
      </c>
      <c r="CW48">
        <v>0</v>
      </c>
      <c r="CX48">
        <v>1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0</v>
      </c>
      <c r="DP48">
        <v>0</v>
      </c>
      <c r="DQ48">
        <v>9</v>
      </c>
      <c r="DR48">
        <v>16</v>
      </c>
      <c r="DS48">
        <v>7</v>
      </c>
      <c r="DT48">
        <v>2</v>
      </c>
      <c r="DU48">
        <v>0</v>
      </c>
      <c r="DV48">
        <v>0</v>
      </c>
      <c r="DW48">
        <v>6</v>
      </c>
      <c r="DX48">
        <v>0</v>
      </c>
      <c r="DY48">
        <v>0</v>
      </c>
      <c r="DZ48">
        <v>0</v>
      </c>
      <c r="EA48">
        <v>0</v>
      </c>
      <c r="EB48">
        <v>1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16</v>
      </c>
      <c r="ER48">
        <v>9</v>
      </c>
      <c r="ES48">
        <v>5</v>
      </c>
      <c r="ET48">
        <v>1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3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9</v>
      </c>
      <c r="FQ48">
        <v>15</v>
      </c>
      <c r="FR48">
        <v>10</v>
      </c>
      <c r="FS48">
        <v>1</v>
      </c>
      <c r="FT48">
        <v>1</v>
      </c>
      <c r="FU48">
        <v>0</v>
      </c>
      <c r="FV48">
        <v>0</v>
      </c>
      <c r="FW48">
        <v>0</v>
      </c>
      <c r="FX48">
        <v>1</v>
      </c>
      <c r="FY48">
        <v>0</v>
      </c>
      <c r="FZ48">
        <v>0</v>
      </c>
      <c r="GA48">
        <v>0</v>
      </c>
      <c r="GB48">
        <v>1</v>
      </c>
      <c r="GC48">
        <v>1</v>
      </c>
      <c r="GD48">
        <v>0</v>
      </c>
      <c r="GE48">
        <v>0</v>
      </c>
      <c r="GF48">
        <v>0</v>
      </c>
      <c r="GG48">
        <v>0</v>
      </c>
      <c r="GH48">
        <v>15</v>
      </c>
      <c r="GI48">
        <v>9</v>
      </c>
      <c r="GJ48">
        <v>5</v>
      </c>
      <c r="GK48">
        <v>1</v>
      </c>
      <c r="GL48">
        <v>0</v>
      </c>
      <c r="GM48">
        <v>1</v>
      </c>
      <c r="GN48">
        <v>1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1</v>
      </c>
      <c r="HC48">
        <v>9</v>
      </c>
      <c r="HD48">
        <v>2</v>
      </c>
      <c r="HE48">
        <v>2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2</v>
      </c>
      <c r="HZ48">
        <v>2</v>
      </c>
      <c r="IA48">
        <v>1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1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2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</row>
    <row r="49" spans="1:276">
      <c r="A49" t="s">
        <v>1502</v>
      </c>
      <c r="B49" t="s">
        <v>1500</v>
      </c>
      <c r="C49" t="str">
        <f>"100205"</f>
        <v>100205</v>
      </c>
      <c r="D49" t="s">
        <v>542</v>
      </c>
      <c r="E49">
        <v>3</v>
      </c>
      <c r="F49">
        <v>990</v>
      </c>
      <c r="G49">
        <v>750</v>
      </c>
      <c r="H49">
        <v>402</v>
      </c>
      <c r="I49">
        <v>348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348</v>
      </c>
      <c r="T49">
        <v>0</v>
      </c>
      <c r="U49">
        <v>0</v>
      </c>
      <c r="V49">
        <v>348</v>
      </c>
      <c r="W49">
        <v>5</v>
      </c>
      <c r="X49">
        <v>4</v>
      </c>
      <c r="Y49">
        <v>1</v>
      </c>
      <c r="Z49">
        <v>0</v>
      </c>
      <c r="AA49">
        <v>343</v>
      </c>
      <c r="AB49">
        <v>184</v>
      </c>
      <c r="AC49">
        <v>23</v>
      </c>
      <c r="AD49">
        <v>6</v>
      </c>
      <c r="AE49">
        <v>1</v>
      </c>
      <c r="AF49">
        <v>134</v>
      </c>
      <c r="AG49">
        <v>0</v>
      </c>
      <c r="AH49">
        <v>0</v>
      </c>
      <c r="AI49">
        <v>0</v>
      </c>
      <c r="AJ49">
        <v>0</v>
      </c>
      <c r="AK49">
        <v>5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6</v>
      </c>
      <c r="AR49">
        <v>0</v>
      </c>
      <c r="AS49">
        <v>1</v>
      </c>
      <c r="AT49">
        <v>0</v>
      </c>
      <c r="AU49">
        <v>1</v>
      </c>
      <c r="AV49">
        <v>2</v>
      </c>
      <c r="AW49">
        <v>1</v>
      </c>
      <c r="AX49">
        <v>0</v>
      </c>
      <c r="AY49">
        <v>0</v>
      </c>
      <c r="AZ49">
        <v>3</v>
      </c>
      <c r="BA49">
        <v>184</v>
      </c>
      <c r="BB49">
        <v>26</v>
      </c>
      <c r="BC49">
        <v>8</v>
      </c>
      <c r="BD49">
        <v>1</v>
      </c>
      <c r="BE49">
        <v>0</v>
      </c>
      <c r="BF49">
        <v>10</v>
      </c>
      <c r="BG49">
        <v>1</v>
      </c>
      <c r="BH49">
        <v>1</v>
      </c>
      <c r="BI49">
        <v>0</v>
      </c>
      <c r="BJ49">
        <v>0</v>
      </c>
      <c r="BK49">
        <v>0</v>
      </c>
      <c r="BL49">
        <v>1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2</v>
      </c>
      <c r="BZ49">
        <v>0</v>
      </c>
      <c r="CA49">
        <v>26</v>
      </c>
      <c r="CB49">
        <v>5</v>
      </c>
      <c r="CC49">
        <v>1</v>
      </c>
      <c r="CD49">
        <v>2</v>
      </c>
      <c r="CE49">
        <v>1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1</v>
      </c>
      <c r="CQ49">
        <v>5</v>
      </c>
      <c r="CR49">
        <v>16</v>
      </c>
      <c r="CS49">
        <v>5</v>
      </c>
      <c r="CT49">
        <v>4</v>
      </c>
      <c r="CU49">
        <v>0</v>
      </c>
      <c r="CV49">
        <v>4</v>
      </c>
      <c r="CW49">
        <v>0</v>
      </c>
      <c r="CX49">
        <v>1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0</v>
      </c>
      <c r="DN49">
        <v>1</v>
      </c>
      <c r="DO49">
        <v>0</v>
      </c>
      <c r="DP49">
        <v>0</v>
      </c>
      <c r="DQ49">
        <v>16</v>
      </c>
      <c r="DR49">
        <v>42</v>
      </c>
      <c r="DS49">
        <v>8</v>
      </c>
      <c r="DT49">
        <v>6</v>
      </c>
      <c r="DU49">
        <v>0</v>
      </c>
      <c r="DV49">
        <v>0</v>
      </c>
      <c r="DW49">
        <v>24</v>
      </c>
      <c r="DX49">
        <v>0</v>
      </c>
      <c r="DY49">
        <v>0</v>
      </c>
      <c r="DZ49">
        <v>1</v>
      </c>
      <c r="EA49">
        <v>0</v>
      </c>
      <c r="EB49">
        <v>0</v>
      </c>
      <c r="EC49">
        <v>0</v>
      </c>
      <c r="ED49">
        <v>2</v>
      </c>
      <c r="EE49">
        <v>0</v>
      </c>
      <c r="EF49">
        <v>1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42</v>
      </c>
      <c r="ER49">
        <v>36</v>
      </c>
      <c r="ES49">
        <v>24</v>
      </c>
      <c r="ET49">
        <v>1</v>
      </c>
      <c r="EU49">
        <v>1</v>
      </c>
      <c r="EV49">
        <v>0</v>
      </c>
      <c r="EW49">
        <v>0</v>
      </c>
      <c r="EX49">
        <v>1</v>
      </c>
      <c r="EY49">
        <v>3</v>
      </c>
      <c r="EZ49">
        <v>3</v>
      </c>
      <c r="FA49">
        <v>0</v>
      </c>
      <c r="FB49">
        <v>0</v>
      </c>
      <c r="FC49">
        <v>2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1</v>
      </c>
      <c r="FN49">
        <v>0</v>
      </c>
      <c r="FO49">
        <v>0</v>
      </c>
      <c r="FP49">
        <v>36</v>
      </c>
      <c r="FQ49">
        <v>25</v>
      </c>
      <c r="FR49">
        <v>18</v>
      </c>
      <c r="FS49">
        <v>1</v>
      </c>
      <c r="FT49">
        <v>0</v>
      </c>
      <c r="FU49">
        <v>1</v>
      </c>
      <c r="FV49">
        <v>0</v>
      </c>
      <c r="FW49">
        <v>1</v>
      </c>
      <c r="FX49">
        <v>0</v>
      </c>
      <c r="FY49">
        <v>2</v>
      </c>
      <c r="FZ49">
        <v>0</v>
      </c>
      <c r="GA49">
        <v>0</v>
      </c>
      <c r="GB49">
        <v>2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25</v>
      </c>
      <c r="GI49">
        <v>5</v>
      </c>
      <c r="GJ49">
        <v>1</v>
      </c>
      <c r="GK49">
        <v>1</v>
      </c>
      <c r="GL49">
        <v>2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1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5</v>
      </c>
      <c r="HD49">
        <v>2</v>
      </c>
      <c r="HE49">
        <v>2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2</v>
      </c>
      <c r="HZ49">
        <v>2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2</v>
      </c>
      <c r="IU49">
        <v>0</v>
      </c>
      <c r="IV49">
        <v>2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</row>
    <row r="50" spans="1:276">
      <c r="A50" t="s">
        <v>1501</v>
      </c>
      <c r="B50" t="s">
        <v>1500</v>
      </c>
      <c r="C50" t="str">
        <f>"100205"</f>
        <v>100205</v>
      </c>
      <c r="D50" t="s">
        <v>1499</v>
      </c>
      <c r="E50">
        <v>4</v>
      </c>
      <c r="F50">
        <v>768</v>
      </c>
      <c r="G50">
        <v>550</v>
      </c>
      <c r="H50">
        <v>215</v>
      </c>
      <c r="I50">
        <v>335</v>
      </c>
      <c r="J50">
        <v>0</v>
      </c>
      <c r="K50">
        <v>4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335</v>
      </c>
      <c r="T50">
        <v>0</v>
      </c>
      <c r="U50">
        <v>0</v>
      </c>
      <c r="V50">
        <v>335</v>
      </c>
      <c r="W50">
        <v>3</v>
      </c>
      <c r="X50">
        <v>3</v>
      </c>
      <c r="Y50">
        <v>0</v>
      </c>
      <c r="Z50">
        <v>0</v>
      </c>
      <c r="AA50">
        <v>332</v>
      </c>
      <c r="AB50">
        <v>165</v>
      </c>
      <c r="AC50">
        <v>21</v>
      </c>
      <c r="AD50">
        <v>8</v>
      </c>
      <c r="AE50">
        <v>0</v>
      </c>
      <c r="AF50">
        <v>122</v>
      </c>
      <c r="AG50">
        <v>1</v>
      </c>
      <c r="AH50">
        <v>0</v>
      </c>
      <c r="AI50">
        <v>0</v>
      </c>
      <c r="AJ50">
        <v>2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6</v>
      </c>
      <c r="AR50">
        <v>0</v>
      </c>
      <c r="AS50">
        <v>2</v>
      </c>
      <c r="AT50">
        <v>0</v>
      </c>
      <c r="AU50">
        <v>0</v>
      </c>
      <c r="AV50">
        <v>1</v>
      </c>
      <c r="AW50">
        <v>1</v>
      </c>
      <c r="AX50">
        <v>0</v>
      </c>
      <c r="AY50">
        <v>0</v>
      </c>
      <c r="AZ50">
        <v>0</v>
      </c>
      <c r="BA50">
        <v>165</v>
      </c>
      <c r="BB50">
        <v>42</v>
      </c>
      <c r="BC50">
        <v>6</v>
      </c>
      <c r="BD50">
        <v>2</v>
      </c>
      <c r="BE50">
        <v>0</v>
      </c>
      <c r="BF50">
        <v>27</v>
      </c>
      <c r="BG50">
        <v>0</v>
      </c>
      <c r="BH50">
        <v>0</v>
      </c>
      <c r="BI50">
        <v>1</v>
      </c>
      <c r="BJ50">
        <v>0</v>
      </c>
      <c r="BK50">
        <v>0</v>
      </c>
      <c r="BL50">
        <v>1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1</v>
      </c>
      <c r="BW50">
        <v>1</v>
      </c>
      <c r="BX50">
        <v>0</v>
      </c>
      <c r="BY50">
        <v>0</v>
      </c>
      <c r="BZ50">
        <v>3</v>
      </c>
      <c r="CA50">
        <v>42</v>
      </c>
      <c r="CB50">
        <v>7</v>
      </c>
      <c r="CC50">
        <v>2</v>
      </c>
      <c r="CD50">
        <v>0</v>
      </c>
      <c r="CE50">
        <v>1</v>
      </c>
      <c r="CF50">
        <v>2</v>
      </c>
      <c r="CG50">
        <v>1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7</v>
      </c>
      <c r="CR50">
        <v>9</v>
      </c>
      <c r="CS50">
        <v>3</v>
      </c>
      <c r="CT50">
        <v>0</v>
      </c>
      <c r="CU50">
        <v>1</v>
      </c>
      <c r="CV50">
        <v>2</v>
      </c>
      <c r="CW50">
        <v>0</v>
      </c>
      <c r="CX50">
        <v>0</v>
      </c>
      <c r="CY50">
        <v>1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1</v>
      </c>
      <c r="DO50">
        <v>0</v>
      </c>
      <c r="DP50">
        <v>0</v>
      </c>
      <c r="DQ50">
        <v>9</v>
      </c>
      <c r="DR50">
        <v>40</v>
      </c>
      <c r="DS50">
        <v>14</v>
      </c>
      <c r="DT50">
        <v>3</v>
      </c>
      <c r="DU50">
        <v>0</v>
      </c>
      <c r="DV50">
        <v>0</v>
      </c>
      <c r="DW50">
        <v>19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2</v>
      </c>
      <c r="EE50">
        <v>0</v>
      </c>
      <c r="EF50">
        <v>1</v>
      </c>
      <c r="EG50">
        <v>0</v>
      </c>
      <c r="EH50">
        <v>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40</v>
      </c>
      <c r="ER50">
        <v>14</v>
      </c>
      <c r="ES50">
        <v>8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2</v>
      </c>
      <c r="EZ50">
        <v>1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3</v>
      </c>
      <c r="FM50">
        <v>0</v>
      </c>
      <c r="FN50">
        <v>0</v>
      </c>
      <c r="FO50">
        <v>0</v>
      </c>
      <c r="FP50">
        <v>14</v>
      </c>
      <c r="FQ50">
        <v>33</v>
      </c>
      <c r="FR50">
        <v>21</v>
      </c>
      <c r="FS50">
        <v>5</v>
      </c>
      <c r="FT50">
        <v>1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2</v>
      </c>
      <c r="GA50">
        <v>0</v>
      </c>
      <c r="GB50">
        <v>0</v>
      </c>
      <c r="GC50">
        <v>2</v>
      </c>
      <c r="GD50">
        <v>0</v>
      </c>
      <c r="GE50">
        <v>0</v>
      </c>
      <c r="GF50">
        <v>0</v>
      </c>
      <c r="GG50">
        <v>2</v>
      </c>
      <c r="GH50">
        <v>33</v>
      </c>
      <c r="GI50">
        <v>17</v>
      </c>
      <c r="GJ50">
        <v>7</v>
      </c>
      <c r="GK50">
        <v>7</v>
      </c>
      <c r="GL50">
        <v>0</v>
      </c>
      <c r="GM50">
        <v>2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1</v>
      </c>
      <c r="HB50">
        <v>0</v>
      </c>
      <c r="HC50">
        <v>17</v>
      </c>
      <c r="HD50">
        <v>4</v>
      </c>
      <c r="HE50">
        <v>1</v>
      </c>
      <c r="HF50">
        <v>3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4</v>
      </c>
      <c r="HZ50">
        <v>1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1</v>
      </c>
      <c r="IV50">
        <v>1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</row>
    <row r="51" spans="1:276">
      <c r="A51" t="s">
        <v>1498</v>
      </c>
      <c r="B51" t="s">
        <v>1483</v>
      </c>
      <c r="C51" t="str">
        <f>"100206"</f>
        <v>100206</v>
      </c>
      <c r="D51" t="s">
        <v>1497</v>
      </c>
      <c r="E51">
        <v>1</v>
      </c>
      <c r="F51">
        <v>912</v>
      </c>
      <c r="G51">
        <v>700</v>
      </c>
      <c r="H51">
        <v>387</v>
      </c>
      <c r="I51">
        <v>313</v>
      </c>
      <c r="J51">
        <v>0</v>
      </c>
      <c r="K51">
        <v>3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313</v>
      </c>
      <c r="T51">
        <v>0</v>
      </c>
      <c r="U51">
        <v>0</v>
      </c>
      <c r="V51">
        <v>313</v>
      </c>
      <c r="W51">
        <v>13</v>
      </c>
      <c r="X51">
        <v>7</v>
      </c>
      <c r="Y51">
        <v>6</v>
      </c>
      <c r="Z51">
        <v>0</v>
      </c>
      <c r="AA51">
        <v>300</v>
      </c>
      <c r="AB51">
        <v>160</v>
      </c>
      <c r="AC51">
        <v>23</v>
      </c>
      <c r="AD51">
        <v>13</v>
      </c>
      <c r="AE51">
        <v>2</v>
      </c>
      <c r="AF51">
        <v>79</v>
      </c>
      <c r="AG51">
        <v>1</v>
      </c>
      <c r="AH51">
        <v>2</v>
      </c>
      <c r="AI51">
        <v>0</v>
      </c>
      <c r="AJ51">
        <v>10</v>
      </c>
      <c r="AK51">
        <v>16</v>
      </c>
      <c r="AL51">
        <v>0</v>
      </c>
      <c r="AM51">
        <v>0</v>
      </c>
      <c r="AN51">
        <v>2</v>
      </c>
      <c r="AO51">
        <v>0</v>
      </c>
      <c r="AP51">
        <v>0</v>
      </c>
      <c r="AQ51">
        <v>7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2</v>
      </c>
      <c r="AX51">
        <v>1</v>
      </c>
      <c r="AY51">
        <v>0</v>
      </c>
      <c r="AZ51">
        <v>1</v>
      </c>
      <c r="BA51">
        <v>160</v>
      </c>
      <c r="BB51">
        <v>39</v>
      </c>
      <c r="BC51">
        <v>6</v>
      </c>
      <c r="BD51">
        <v>4</v>
      </c>
      <c r="BE51">
        <v>2</v>
      </c>
      <c r="BF51">
        <v>21</v>
      </c>
      <c r="BG51">
        <v>0</v>
      </c>
      <c r="BH51">
        <v>1</v>
      </c>
      <c r="BI51">
        <v>0</v>
      </c>
      <c r="BJ51">
        <v>1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1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1</v>
      </c>
      <c r="BZ51">
        <v>2</v>
      </c>
      <c r="CA51">
        <v>39</v>
      </c>
      <c r="CB51">
        <v>4</v>
      </c>
      <c r="CC51">
        <v>2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2</v>
      </c>
      <c r="CN51">
        <v>0</v>
      </c>
      <c r="CO51">
        <v>0</v>
      </c>
      <c r="CP51">
        <v>0</v>
      </c>
      <c r="CQ51">
        <v>4</v>
      </c>
      <c r="CR51">
        <v>9</v>
      </c>
      <c r="CS51">
        <v>4</v>
      </c>
      <c r="CT51">
        <v>0</v>
      </c>
      <c r="CU51">
        <v>1</v>
      </c>
      <c r="CV51">
        <v>0</v>
      </c>
      <c r="CW51">
        <v>1</v>
      </c>
      <c r="CX51">
        <v>0</v>
      </c>
      <c r="CY51">
        <v>0</v>
      </c>
      <c r="CZ51">
        <v>0</v>
      </c>
      <c r="DA51">
        <v>1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1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9</v>
      </c>
      <c r="DR51">
        <v>32</v>
      </c>
      <c r="DS51">
        <v>7</v>
      </c>
      <c r="DT51">
        <v>3</v>
      </c>
      <c r="DU51">
        <v>2</v>
      </c>
      <c r="DV51">
        <v>0</v>
      </c>
      <c r="DW51">
        <v>15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3</v>
      </c>
      <c r="EE51">
        <v>0</v>
      </c>
      <c r="EF51">
        <v>0</v>
      </c>
      <c r="EG51">
        <v>2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32</v>
      </c>
      <c r="ER51">
        <v>12</v>
      </c>
      <c r="ES51">
        <v>10</v>
      </c>
      <c r="ET51">
        <v>1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1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12</v>
      </c>
      <c r="FQ51">
        <v>27</v>
      </c>
      <c r="FR51">
        <v>12</v>
      </c>
      <c r="FS51">
        <v>5</v>
      </c>
      <c r="FT51">
        <v>0</v>
      </c>
      <c r="FU51">
        <v>0</v>
      </c>
      <c r="FV51">
        <v>0</v>
      </c>
      <c r="FW51">
        <v>0</v>
      </c>
      <c r="FX51">
        <v>1</v>
      </c>
      <c r="FY51">
        <v>0</v>
      </c>
      <c r="FZ51">
        <v>2</v>
      </c>
      <c r="GA51">
        <v>2</v>
      </c>
      <c r="GB51">
        <v>0</v>
      </c>
      <c r="GC51">
        <v>1</v>
      </c>
      <c r="GD51">
        <v>2</v>
      </c>
      <c r="GE51">
        <v>0</v>
      </c>
      <c r="GF51">
        <v>1</v>
      </c>
      <c r="GG51">
        <v>1</v>
      </c>
      <c r="GH51">
        <v>27</v>
      </c>
      <c r="GI51">
        <v>12</v>
      </c>
      <c r="GJ51">
        <v>1</v>
      </c>
      <c r="GK51">
        <v>3</v>
      </c>
      <c r="GL51">
        <v>1</v>
      </c>
      <c r="GM51">
        <v>3</v>
      </c>
      <c r="GN51">
        <v>0</v>
      </c>
      <c r="GO51">
        <v>0</v>
      </c>
      <c r="GP51">
        <v>1</v>
      </c>
      <c r="GQ51">
        <v>0</v>
      </c>
      <c r="GR51">
        <v>0</v>
      </c>
      <c r="GS51">
        <v>2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12</v>
      </c>
      <c r="HD51">
        <v>2</v>
      </c>
      <c r="HE51">
        <v>1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1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2</v>
      </c>
      <c r="HZ51">
        <v>1</v>
      </c>
      <c r="IA51">
        <v>0</v>
      </c>
      <c r="IB51">
        <v>0</v>
      </c>
      <c r="IC51">
        <v>1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1</v>
      </c>
      <c r="IW51">
        <v>2</v>
      </c>
      <c r="IX51">
        <v>0</v>
      </c>
      <c r="IY51">
        <v>0</v>
      </c>
      <c r="IZ51">
        <v>0</v>
      </c>
      <c r="JA51">
        <v>1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1</v>
      </c>
      <c r="JM51">
        <v>0</v>
      </c>
      <c r="JN51">
        <v>0</v>
      </c>
      <c r="JO51">
        <v>0</v>
      </c>
      <c r="JP51">
        <v>2</v>
      </c>
    </row>
    <row r="52" spans="1:276">
      <c r="A52" t="s">
        <v>1496</v>
      </c>
      <c r="B52" t="s">
        <v>1483</v>
      </c>
      <c r="C52" t="str">
        <f>"100206"</f>
        <v>100206</v>
      </c>
      <c r="D52" t="s">
        <v>1495</v>
      </c>
      <c r="E52">
        <v>2</v>
      </c>
      <c r="F52">
        <v>1459</v>
      </c>
      <c r="G52">
        <v>1100</v>
      </c>
      <c r="H52">
        <v>439</v>
      </c>
      <c r="I52">
        <v>661</v>
      </c>
      <c r="J52">
        <v>0</v>
      </c>
      <c r="K52">
        <v>2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661</v>
      </c>
      <c r="T52">
        <v>0</v>
      </c>
      <c r="U52">
        <v>0</v>
      </c>
      <c r="V52">
        <v>661</v>
      </c>
      <c r="W52">
        <v>12</v>
      </c>
      <c r="X52">
        <v>11</v>
      </c>
      <c r="Y52">
        <v>1</v>
      </c>
      <c r="Z52">
        <v>0</v>
      </c>
      <c r="AA52">
        <v>649</v>
      </c>
      <c r="AB52">
        <v>258</v>
      </c>
      <c r="AC52">
        <v>35</v>
      </c>
      <c r="AD52">
        <v>27</v>
      </c>
      <c r="AE52">
        <v>3</v>
      </c>
      <c r="AF52">
        <v>103</v>
      </c>
      <c r="AG52">
        <v>14</v>
      </c>
      <c r="AH52">
        <v>20</v>
      </c>
      <c r="AI52">
        <v>2</v>
      </c>
      <c r="AJ52">
        <v>6</v>
      </c>
      <c r="AK52">
        <v>7</v>
      </c>
      <c r="AL52">
        <v>2</v>
      </c>
      <c r="AM52">
        <v>0</v>
      </c>
      <c r="AN52">
        <v>6</v>
      </c>
      <c r="AO52">
        <v>2</v>
      </c>
      <c r="AP52">
        <v>2</v>
      </c>
      <c r="AQ52">
        <v>18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2</v>
      </c>
      <c r="AX52">
        <v>1</v>
      </c>
      <c r="AY52">
        <v>3</v>
      </c>
      <c r="AZ52">
        <v>4</v>
      </c>
      <c r="BA52">
        <v>258</v>
      </c>
      <c r="BB52">
        <v>156</v>
      </c>
      <c r="BC52">
        <v>18</v>
      </c>
      <c r="BD52">
        <v>1</v>
      </c>
      <c r="BE52">
        <v>1</v>
      </c>
      <c r="BF52">
        <v>121</v>
      </c>
      <c r="BG52">
        <v>1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</v>
      </c>
      <c r="BO52">
        <v>0</v>
      </c>
      <c r="BP52">
        <v>1</v>
      </c>
      <c r="BQ52">
        <v>0</v>
      </c>
      <c r="BR52">
        <v>0</v>
      </c>
      <c r="BS52">
        <v>2</v>
      </c>
      <c r="BT52">
        <v>0</v>
      </c>
      <c r="BU52">
        <v>0</v>
      </c>
      <c r="BV52">
        <v>1</v>
      </c>
      <c r="BW52">
        <v>0</v>
      </c>
      <c r="BX52">
        <v>2</v>
      </c>
      <c r="BY52">
        <v>1</v>
      </c>
      <c r="BZ52">
        <v>4</v>
      </c>
      <c r="CA52">
        <v>156</v>
      </c>
      <c r="CB52">
        <v>33</v>
      </c>
      <c r="CC52">
        <v>10</v>
      </c>
      <c r="CD52">
        <v>5</v>
      </c>
      <c r="CE52">
        <v>5</v>
      </c>
      <c r="CF52">
        <v>1</v>
      </c>
      <c r="CG52">
        <v>3</v>
      </c>
      <c r="CH52">
        <v>2</v>
      </c>
      <c r="CI52">
        <v>3</v>
      </c>
      <c r="CJ52">
        <v>0</v>
      </c>
      <c r="CK52">
        <v>0</v>
      </c>
      <c r="CL52">
        <v>0</v>
      </c>
      <c r="CM52">
        <v>1</v>
      </c>
      <c r="CN52">
        <v>2</v>
      </c>
      <c r="CO52">
        <v>0</v>
      </c>
      <c r="CP52">
        <v>1</v>
      </c>
      <c r="CQ52">
        <v>33</v>
      </c>
      <c r="CR52">
        <v>28</v>
      </c>
      <c r="CS52">
        <v>15</v>
      </c>
      <c r="CT52">
        <v>3</v>
      </c>
      <c r="CU52">
        <v>1</v>
      </c>
      <c r="CV52">
        <v>3</v>
      </c>
      <c r="CW52">
        <v>0</v>
      </c>
      <c r="CX52">
        <v>1</v>
      </c>
      <c r="CY52">
        <v>2</v>
      </c>
      <c r="CZ52">
        <v>0</v>
      </c>
      <c r="DA52">
        <v>1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1</v>
      </c>
      <c r="DN52">
        <v>0</v>
      </c>
      <c r="DO52">
        <v>0</v>
      </c>
      <c r="DP52">
        <v>0</v>
      </c>
      <c r="DQ52">
        <v>28</v>
      </c>
      <c r="DR52">
        <v>40</v>
      </c>
      <c r="DS52">
        <v>16</v>
      </c>
      <c r="DT52">
        <v>6</v>
      </c>
      <c r="DU52">
        <v>0</v>
      </c>
      <c r="DV52">
        <v>1</v>
      </c>
      <c r="DW52">
        <v>4</v>
      </c>
      <c r="DX52">
        <v>0</v>
      </c>
      <c r="DY52">
        <v>0</v>
      </c>
      <c r="DZ52">
        <v>0</v>
      </c>
      <c r="EA52">
        <v>0</v>
      </c>
      <c r="EB52">
        <v>1</v>
      </c>
      <c r="EC52">
        <v>0</v>
      </c>
      <c r="ED52">
        <v>4</v>
      </c>
      <c r="EE52">
        <v>0</v>
      </c>
      <c r="EF52">
        <v>2</v>
      </c>
      <c r="EG52">
        <v>0</v>
      </c>
      <c r="EH52">
        <v>1</v>
      </c>
      <c r="EI52">
        <v>0</v>
      </c>
      <c r="EJ52">
        <v>0</v>
      </c>
      <c r="EK52">
        <v>2</v>
      </c>
      <c r="EL52">
        <v>0</v>
      </c>
      <c r="EM52">
        <v>1</v>
      </c>
      <c r="EN52">
        <v>0</v>
      </c>
      <c r="EO52">
        <v>0</v>
      </c>
      <c r="EP52">
        <v>2</v>
      </c>
      <c r="EQ52">
        <v>40</v>
      </c>
      <c r="ER52">
        <v>36</v>
      </c>
      <c r="ES52">
        <v>23</v>
      </c>
      <c r="ET52">
        <v>3</v>
      </c>
      <c r="EU52">
        <v>0</v>
      </c>
      <c r="EV52">
        <v>0</v>
      </c>
      <c r="EW52">
        <v>1</v>
      </c>
      <c r="EX52">
        <v>0</v>
      </c>
      <c r="EY52">
        <v>1</v>
      </c>
      <c r="EZ52">
        <v>0</v>
      </c>
      <c r="FA52">
        <v>0</v>
      </c>
      <c r="FB52">
        <v>1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0</v>
      </c>
      <c r="FL52">
        <v>3</v>
      </c>
      <c r="FM52">
        <v>1</v>
      </c>
      <c r="FN52">
        <v>0</v>
      </c>
      <c r="FO52">
        <v>1</v>
      </c>
      <c r="FP52">
        <v>36</v>
      </c>
      <c r="FQ52">
        <v>58</v>
      </c>
      <c r="FR52">
        <v>40</v>
      </c>
      <c r="FS52">
        <v>1</v>
      </c>
      <c r="FT52">
        <v>1</v>
      </c>
      <c r="FU52">
        <v>0</v>
      </c>
      <c r="FV52">
        <v>3</v>
      </c>
      <c r="FW52">
        <v>0</v>
      </c>
      <c r="FX52">
        <v>0</v>
      </c>
      <c r="FY52">
        <v>0</v>
      </c>
      <c r="FZ52">
        <v>5</v>
      </c>
      <c r="GA52">
        <v>1</v>
      </c>
      <c r="GB52">
        <v>0</v>
      </c>
      <c r="GC52">
        <v>2</v>
      </c>
      <c r="GD52">
        <v>0</v>
      </c>
      <c r="GE52">
        <v>0</v>
      </c>
      <c r="GF52">
        <v>0</v>
      </c>
      <c r="GG52">
        <v>5</v>
      </c>
      <c r="GH52">
        <v>58</v>
      </c>
      <c r="GI52">
        <v>29</v>
      </c>
      <c r="GJ52">
        <v>17</v>
      </c>
      <c r="GK52">
        <v>5</v>
      </c>
      <c r="GL52">
        <v>0</v>
      </c>
      <c r="GM52">
        <v>4</v>
      </c>
      <c r="GN52">
        <v>1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1</v>
      </c>
      <c r="GZ52">
        <v>0</v>
      </c>
      <c r="HA52">
        <v>0</v>
      </c>
      <c r="HB52">
        <v>1</v>
      </c>
      <c r="HC52">
        <v>29</v>
      </c>
      <c r="HD52">
        <v>8</v>
      </c>
      <c r="HE52">
        <v>6</v>
      </c>
      <c r="HF52">
        <v>1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1</v>
      </c>
      <c r="HY52">
        <v>8</v>
      </c>
      <c r="HZ52">
        <v>2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2</v>
      </c>
      <c r="IV52">
        <v>2</v>
      </c>
      <c r="IW52">
        <v>1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1</v>
      </c>
      <c r="JO52">
        <v>0</v>
      </c>
      <c r="JP52">
        <v>1</v>
      </c>
    </row>
    <row r="53" spans="1:276">
      <c r="A53" t="s">
        <v>1494</v>
      </c>
      <c r="B53" t="s">
        <v>1483</v>
      </c>
      <c r="C53" t="str">
        <f>"100206"</f>
        <v>100206</v>
      </c>
      <c r="D53" t="s">
        <v>1493</v>
      </c>
      <c r="E53">
        <v>3</v>
      </c>
      <c r="F53">
        <v>489</v>
      </c>
      <c r="G53">
        <v>350</v>
      </c>
      <c r="H53">
        <v>146</v>
      </c>
      <c r="I53">
        <v>204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204</v>
      </c>
      <c r="T53">
        <v>0</v>
      </c>
      <c r="U53">
        <v>0</v>
      </c>
      <c r="V53">
        <v>204</v>
      </c>
      <c r="W53">
        <v>6</v>
      </c>
      <c r="X53">
        <v>3</v>
      </c>
      <c r="Y53">
        <v>3</v>
      </c>
      <c r="Z53">
        <v>0</v>
      </c>
      <c r="AA53">
        <v>198</v>
      </c>
      <c r="AB53">
        <v>111</v>
      </c>
      <c r="AC53">
        <v>15</v>
      </c>
      <c r="AD53">
        <v>12</v>
      </c>
      <c r="AE53">
        <v>3</v>
      </c>
      <c r="AF53">
        <v>45</v>
      </c>
      <c r="AG53">
        <v>4</v>
      </c>
      <c r="AH53">
        <v>1</v>
      </c>
      <c r="AI53">
        <v>1</v>
      </c>
      <c r="AJ53">
        <v>5</v>
      </c>
      <c r="AK53">
        <v>3</v>
      </c>
      <c r="AL53">
        <v>2</v>
      </c>
      <c r="AM53">
        <v>0</v>
      </c>
      <c r="AN53">
        <v>2</v>
      </c>
      <c r="AO53">
        <v>1</v>
      </c>
      <c r="AP53">
        <v>1</v>
      </c>
      <c r="AQ53">
        <v>10</v>
      </c>
      <c r="AR53">
        <v>0</v>
      </c>
      <c r="AS53">
        <v>0</v>
      </c>
      <c r="AT53">
        <v>0</v>
      </c>
      <c r="AU53">
        <v>4</v>
      </c>
      <c r="AV53">
        <v>0</v>
      </c>
      <c r="AW53">
        <v>0</v>
      </c>
      <c r="AX53">
        <v>1</v>
      </c>
      <c r="AY53">
        <v>0</v>
      </c>
      <c r="AZ53">
        <v>1</v>
      </c>
      <c r="BA53">
        <v>111</v>
      </c>
      <c r="BB53">
        <v>23</v>
      </c>
      <c r="BC53">
        <v>1</v>
      </c>
      <c r="BD53">
        <v>5</v>
      </c>
      <c r="BE53">
        <v>2</v>
      </c>
      <c r="BF53">
        <v>15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23</v>
      </c>
      <c r="CB53">
        <v>5</v>
      </c>
      <c r="CC53">
        <v>2</v>
      </c>
      <c r="CD53">
        <v>2</v>
      </c>
      <c r="CE53">
        <v>0</v>
      </c>
      <c r="CF53">
        <v>0</v>
      </c>
      <c r="CG53">
        <v>0</v>
      </c>
      <c r="CH53">
        <v>0</v>
      </c>
      <c r="CI53">
        <v>1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5</v>
      </c>
      <c r="CR53">
        <v>8</v>
      </c>
      <c r="CS53">
        <v>2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</v>
      </c>
      <c r="DE53">
        <v>2</v>
      </c>
      <c r="DF53">
        <v>1</v>
      </c>
      <c r="DG53">
        <v>0</v>
      </c>
      <c r="DH53">
        <v>1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1</v>
      </c>
      <c r="DP53">
        <v>0</v>
      </c>
      <c r="DQ53">
        <v>8</v>
      </c>
      <c r="DR53">
        <v>9</v>
      </c>
      <c r="DS53">
        <v>3</v>
      </c>
      <c r="DT53">
        <v>1</v>
      </c>
      <c r="DU53">
        <v>0</v>
      </c>
      <c r="DV53">
        <v>0</v>
      </c>
      <c r="DW53">
        <v>2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1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2</v>
      </c>
      <c r="EQ53">
        <v>9</v>
      </c>
      <c r="ER53">
        <v>5</v>
      </c>
      <c r="ES53">
        <v>3</v>
      </c>
      <c r="ET53">
        <v>1</v>
      </c>
      <c r="EU53">
        <v>0</v>
      </c>
      <c r="EV53">
        <v>0</v>
      </c>
      <c r="EW53">
        <v>0</v>
      </c>
      <c r="EX53">
        <v>0</v>
      </c>
      <c r="EY53">
        <v>1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5</v>
      </c>
      <c r="FQ53">
        <v>28</v>
      </c>
      <c r="FR53">
        <v>20</v>
      </c>
      <c r="FS53">
        <v>0</v>
      </c>
      <c r="FT53">
        <v>0</v>
      </c>
      <c r="FU53">
        <v>0</v>
      </c>
      <c r="FV53">
        <v>0</v>
      </c>
      <c r="FW53">
        <v>1</v>
      </c>
      <c r="FX53">
        <v>0</v>
      </c>
      <c r="FY53">
        <v>1</v>
      </c>
      <c r="FZ53">
        <v>0</v>
      </c>
      <c r="GA53">
        <v>3</v>
      </c>
      <c r="GB53">
        <v>0</v>
      </c>
      <c r="GC53">
        <v>0</v>
      </c>
      <c r="GD53">
        <v>0</v>
      </c>
      <c r="GE53">
        <v>0</v>
      </c>
      <c r="GF53">
        <v>2</v>
      </c>
      <c r="GG53">
        <v>1</v>
      </c>
      <c r="GH53">
        <v>28</v>
      </c>
      <c r="GI53">
        <v>3</v>
      </c>
      <c r="GJ53">
        <v>2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1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3</v>
      </c>
      <c r="HD53">
        <v>2</v>
      </c>
      <c r="HE53">
        <v>1</v>
      </c>
      <c r="HF53">
        <v>0</v>
      </c>
      <c r="HG53">
        <v>1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2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1</v>
      </c>
      <c r="IM53">
        <v>0</v>
      </c>
      <c r="IN53">
        <v>1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</v>
      </c>
      <c r="IW53">
        <v>2</v>
      </c>
      <c r="IX53">
        <v>1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1</v>
      </c>
      <c r="JP53">
        <v>2</v>
      </c>
    </row>
    <row r="54" spans="1:276">
      <c r="A54" t="s">
        <v>1492</v>
      </c>
      <c r="B54" t="s">
        <v>1483</v>
      </c>
      <c r="C54" t="str">
        <f>"100206"</f>
        <v>100206</v>
      </c>
      <c r="D54" t="s">
        <v>1491</v>
      </c>
      <c r="E54">
        <v>4</v>
      </c>
      <c r="F54">
        <v>781</v>
      </c>
      <c r="G54">
        <v>550</v>
      </c>
      <c r="H54">
        <v>191</v>
      </c>
      <c r="I54">
        <v>359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359</v>
      </c>
      <c r="T54">
        <v>0</v>
      </c>
      <c r="U54">
        <v>0</v>
      </c>
      <c r="V54">
        <v>359</v>
      </c>
      <c r="W54">
        <v>6</v>
      </c>
      <c r="X54">
        <v>5</v>
      </c>
      <c r="Y54">
        <v>1</v>
      </c>
      <c r="Z54">
        <v>0</v>
      </c>
      <c r="AA54">
        <v>353</v>
      </c>
      <c r="AB54">
        <v>191</v>
      </c>
      <c r="AC54">
        <v>44</v>
      </c>
      <c r="AD54">
        <v>30</v>
      </c>
      <c r="AE54">
        <v>4</v>
      </c>
      <c r="AF54">
        <v>75</v>
      </c>
      <c r="AG54">
        <v>3</v>
      </c>
      <c r="AH54">
        <v>4</v>
      </c>
      <c r="AI54">
        <v>0</v>
      </c>
      <c r="AJ54">
        <v>6</v>
      </c>
      <c r="AK54">
        <v>6</v>
      </c>
      <c r="AL54">
        <v>2</v>
      </c>
      <c r="AM54">
        <v>0</v>
      </c>
      <c r="AN54">
        <v>0</v>
      </c>
      <c r="AO54">
        <v>0</v>
      </c>
      <c r="AP54">
        <v>0</v>
      </c>
      <c r="AQ54">
        <v>11</v>
      </c>
      <c r="AR54">
        <v>0</v>
      </c>
      <c r="AS54">
        <v>0</v>
      </c>
      <c r="AT54">
        <v>0</v>
      </c>
      <c r="AU54">
        <v>0</v>
      </c>
      <c r="AV54">
        <v>2</v>
      </c>
      <c r="AW54">
        <v>0</v>
      </c>
      <c r="AX54">
        <v>1</v>
      </c>
      <c r="AY54">
        <v>2</v>
      </c>
      <c r="AZ54">
        <v>1</v>
      </c>
      <c r="BA54">
        <v>191</v>
      </c>
      <c r="BB54">
        <v>43</v>
      </c>
      <c r="BC54">
        <v>6</v>
      </c>
      <c r="BD54">
        <v>1</v>
      </c>
      <c r="BE54">
        <v>0</v>
      </c>
      <c r="BF54">
        <v>25</v>
      </c>
      <c r="BG54">
        <v>1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</v>
      </c>
      <c r="BS54">
        <v>1</v>
      </c>
      <c r="BT54">
        <v>0</v>
      </c>
      <c r="BU54">
        <v>0</v>
      </c>
      <c r="BV54">
        <v>0</v>
      </c>
      <c r="BW54">
        <v>1</v>
      </c>
      <c r="BX54">
        <v>1</v>
      </c>
      <c r="BY54">
        <v>1</v>
      </c>
      <c r="BZ54">
        <v>5</v>
      </c>
      <c r="CA54">
        <v>43</v>
      </c>
      <c r="CB54">
        <v>12</v>
      </c>
      <c r="CC54">
        <v>7</v>
      </c>
      <c r="CD54">
        <v>1</v>
      </c>
      <c r="CE54">
        <v>0</v>
      </c>
      <c r="CF54">
        <v>0</v>
      </c>
      <c r="CG54">
        <v>0</v>
      </c>
      <c r="CH54">
        <v>1</v>
      </c>
      <c r="CI54">
        <v>1</v>
      </c>
      <c r="CJ54">
        <v>0</v>
      </c>
      <c r="CK54">
        <v>0</v>
      </c>
      <c r="CL54">
        <v>0</v>
      </c>
      <c r="CM54">
        <v>0</v>
      </c>
      <c r="CN54">
        <v>1</v>
      </c>
      <c r="CO54">
        <v>0</v>
      </c>
      <c r="CP54">
        <v>1</v>
      </c>
      <c r="CQ54">
        <v>12</v>
      </c>
      <c r="CR54">
        <v>10</v>
      </c>
      <c r="CS54">
        <v>3</v>
      </c>
      <c r="CT54">
        <v>2</v>
      </c>
      <c r="CU54">
        <v>0</v>
      </c>
      <c r="CV54">
        <v>2</v>
      </c>
      <c r="CW54">
        <v>1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1</v>
      </c>
      <c r="DO54">
        <v>0</v>
      </c>
      <c r="DP54">
        <v>1</v>
      </c>
      <c r="DQ54">
        <v>10</v>
      </c>
      <c r="DR54">
        <v>24</v>
      </c>
      <c r="DS54">
        <v>16</v>
      </c>
      <c r="DT54">
        <v>0</v>
      </c>
      <c r="DU54">
        <v>0</v>
      </c>
      <c r="DV54">
        <v>0</v>
      </c>
      <c r="DW54">
        <v>3</v>
      </c>
      <c r="DX54">
        <v>0</v>
      </c>
      <c r="DY54">
        <v>0</v>
      </c>
      <c r="DZ54">
        <v>0</v>
      </c>
      <c r="EA54">
        <v>0</v>
      </c>
      <c r="EB54">
        <v>2</v>
      </c>
      <c r="EC54">
        <v>1</v>
      </c>
      <c r="ED54">
        <v>0</v>
      </c>
      <c r="EE54">
        <v>2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24</v>
      </c>
      <c r="ER54">
        <v>24</v>
      </c>
      <c r="ES54">
        <v>12</v>
      </c>
      <c r="ET54">
        <v>3</v>
      </c>
      <c r="EU54">
        <v>2</v>
      </c>
      <c r="EV54">
        <v>0</v>
      </c>
      <c r="EW54">
        <v>1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1</v>
      </c>
      <c r="FD54">
        <v>2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3</v>
      </c>
      <c r="FM54">
        <v>0</v>
      </c>
      <c r="FN54">
        <v>0</v>
      </c>
      <c r="FO54">
        <v>0</v>
      </c>
      <c r="FP54">
        <v>24</v>
      </c>
      <c r="FQ54">
        <v>34</v>
      </c>
      <c r="FR54">
        <v>25</v>
      </c>
      <c r="FS54">
        <v>5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1</v>
      </c>
      <c r="GA54">
        <v>1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2</v>
      </c>
      <c r="GH54">
        <v>34</v>
      </c>
      <c r="GI54">
        <v>13</v>
      </c>
      <c r="GJ54">
        <v>4</v>
      </c>
      <c r="GK54">
        <v>4</v>
      </c>
      <c r="GL54">
        <v>1</v>
      </c>
      <c r="GM54">
        <v>0</v>
      </c>
      <c r="GN54">
        <v>0</v>
      </c>
      <c r="GO54">
        <v>0</v>
      </c>
      <c r="GP54">
        <v>1</v>
      </c>
      <c r="GQ54">
        <v>0</v>
      </c>
      <c r="GR54">
        <v>0</v>
      </c>
      <c r="GS54">
        <v>1</v>
      </c>
      <c r="GT54">
        <v>0</v>
      </c>
      <c r="GU54">
        <v>2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13</v>
      </c>
      <c r="HD54">
        <v>2</v>
      </c>
      <c r="HE54">
        <v>1</v>
      </c>
      <c r="HF54">
        <v>1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2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</row>
    <row r="55" spans="1:276">
      <c r="A55" t="s">
        <v>1490</v>
      </c>
      <c r="B55" t="s">
        <v>1483</v>
      </c>
      <c r="C55" t="str">
        <f>"100206"</f>
        <v>100206</v>
      </c>
      <c r="D55" t="s">
        <v>1489</v>
      </c>
      <c r="E55">
        <v>5</v>
      </c>
      <c r="F55">
        <v>1400</v>
      </c>
      <c r="G55">
        <v>1050</v>
      </c>
      <c r="H55">
        <v>435</v>
      </c>
      <c r="I55">
        <v>615</v>
      </c>
      <c r="J55">
        <v>1</v>
      </c>
      <c r="K55">
        <v>2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615</v>
      </c>
      <c r="T55">
        <v>0</v>
      </c>
      <c r="U55">
        <v>0</v>
      </c>
      <c r="V55">
        <v>615</v>
      </c>
      <c r="W55">
        <v>13</v>
      </c>
      <c r="X55">
        <v>13</v>
      </c>
      <c r="Y55">
        <v>0</v>
      </c>
      <c r="Z55">
        <v>0</v>
      </c>
      <c r="AA55">
        <v>602</v>
      </c>
      <c r="AB55">
        <v>297</v>
      </c>
      <c r="AC55">
        <v>63</v>
      </c>
      <c r="AD55">
        <v>46</v>
      </c>
      <c r="AE55">
        <v>3</v>
      </c>
      <c r="AF55">
        <v>120</v>
      </c>
      <c r="AG55">
        <v>5</v>
      </c>
      <c r="AH55">
        <v>6</v>
      </c>
      <c r="AI55">
        <v>2</v>
      </c>
      <c r="AJ55">
        <v>8</v>
      </c>
      <c r="AK55">
        <v>6</v>
      </c>
      <c r="AL55">
        <v>4</v>
      </c>
      <c r="AM55">
        <v>0</v>
      </c>
      <c r="AN55">
        <v>1</v>
      </c>
      <c r="AO55">
        <v>0</v>
      </c>
      <c r="AP55">
        <v>0</v>
      </c>
      <c r="AQ55">
        <v>18</v>
      </c>
      <c r="AR55">
        <v>0</v>
      </c>
      <c r="AS55">
        <v>0</v>
      </c>
      <c r="AT55">
        <v>0</v>
      </c>
      <c r="AU55">
        <v>2</v>
      </c>
      <c r="AV55">
        <v>1</v>
      </c>
      <c r="AW55">
        <v>1</v>
      </c>
      <c r="AX55">
        <v>4</v>
      </c>
      <c r="AY55">
        <v>0</v>
      </c>
      <c r="AZ55">
        <v>7</v>
      </c>
      <c r="BA55">
        <v>297</v>
      </c>
      <c r="BB55">
        <v>138</v>
      </c>
      <c r="BC55">
        <v>26</v>
      </c>
      <c r="BD55">
        <v>4</v>
      </c>
      <c r="BE55">
        <v>0</v>
      </c>
      <c r="BF55">
        <v>97</v>
      </c>
      <c r="BG55">
        <v>2</v>
      </c>
      <c r="BH55">
        <v>1</v>
      </c>
      <c r="BI55">
        <v>0</v>
      </c>
      <c r="BJ55">
        <v>0</v>
      </c>
      <c r="BK55">
        <v>0</v>
      </c>
      <c r="BL55">
        <v>1</v>
      </c>
      <c r="BM55">
        <v>0</v>
      </c>
      <c r="BN55">
        <v>1</v>
      </c>
      <c r="BO55">
        <v>0</v>
      </c>
      <c r="BP55">
        <v>0</v>
      </c>
      <c r="BQ55">
        <v>1</v>
      </c>
      <c r="BR55">
        <v>1</v>
      </c>
      <c r="BS55">
        <v>0</v>
      </c>
      <c r="BT55">
        <v>0</v>
      </c>
      <c r="BU55">
        <v>2</v>
      </c>
      <c r="BV55">
        <v>0</v>
      </c>
      <c r="BW55">
        <v>0</v>
      </c>
      <c r="BX55">
        <v>0</v>
      </c>
      <c r="BY55">
        <v>1</v>
      </c>
      <c r="BZ55">
        <v>1</v>
      </c>
      <c r="CA55">
        <v>138</v>
      </c>
      <c r="CB55">
        <v>15</v>
      </c>
      <c r="CC55">
        <v>6</v>
      </c>
      <c r="CD55">
        <v>4</v>
      </c>
      <c r="CE55">
        <v>1</v>
      </c>
      <c r="CF55">
        <v>1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2</v>
      </c>
      <c r="CQ55">
        <v>15</v>
      </c>
      <c r="CR55">
        <v>13</v>
      </c>
      <c r="CS55">
        <v>7</v>
      </c>
      <c r="CT55">
        <v>1</v>
      </c>
      <c r="CU55">
        <v>0</v>
      </c>
      <c r="CV55">
        <v>0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1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2</v>
      </c>
      <c r="DP55">
        <v>0</v>
      </c>
      <c r="DQ55">
        <v>13</v>
      </c>
      <c r="DR55">
        <v>20</v>
      </c>
      <c r="DS55">
        <v>12</v>
      </c>
      <c r="DT55">
        <v>0</v>
      </c>
      <c r="DU55">
        <v>3</v>
      </c>
      <c r="DV55">
        <v>0</v>
      </c>
      <c r="DW55">
        <v>2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1</v>
      </c>
      <c r="EI55">
        <v>0</v>
      </c>
      <c r="EJ55">
        <v>0</v>
      </c>
      <c r="EK55">
        <v>0</v>
      </c>
      <c r="EL55">
        <v>0</v>
      </c>
      <c r="EM55">
        <v>1</v>
      </c>
      <c r="EN55">
        <v>0</v>
      </c>
      <c r="EO55">
        <v>0</v>
      </c>
      <c r="EP55">
        <v>0</v>
      </c>
      <c r="EQ55">
        <v>20</v>
      </c>
      <c r="ER55">
        <v>28</v>
      </c>
      <c r="ES55">
        <v>19</v>
      </c>
      <c r="ET55">
        <v>0</v>
      </c>
      <c r="EU55">
        <v>1</v>
      </c>
      <c r="EV55">
        <v>0</v>
      </c>
      <c r="EW55">
        <v>0</v>
      </c>
      <c r="EX55">
        <v>3</v>
      </c>
      <c r="EY55">
        <v>3</v>
      </c>
      <c r="EZ55">
        <v>0</v>
      </c>
      <c r="FA55">
        <v>0</v>
      </c>
      <c r="FB55">
        <v>0</v>
      </c>
      <c r="FC55">
        <v>0</v>
      </c>
      <c r="FD55">
        <v>1</v>
      </c>
      <c r="FE55">
        <v>1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28</v>
      </c>
      <c r="FQ55">
        <v>49</v>
      </c>
      <c r="FR55">
        <v>33</v>
      </c>
      <c r="FS55">
        <v>7</v>
      </c>
      <c r="FT55">
        <v>1</v>
      </c>
      <c r="FU55">
        <v>0</v>
      </c>
      <c r="FV55">
        <v>0</v>
      </c>
      <c r="FW55">
        <v>0</v>
      </c>
      <c r="FX55">
        <v>2</v>
      </c>
      <c r="FY55">
        <v>1</v>
      </c>
      <c r="FZ55">
        <v>0</v>
      </c>
      <c r="GA55">
        <v>0</v>
      </c>
      <c r="GB55">
        <v>1</v>
      </c>
      <c r="GC55">
        <v>2</v>
      </c>
      <c r="GD55">
        <v>0</v>
      </c>
      <c r="GE55">
        <v>0</v>
      </c>
      <c r="GF55">
        <v>0</v>
      </c>
      <c r="GG55">
        <v>2</v>
      </c>
      <c r="GH55">
        <v>49</v>
      </c>
      <c r="GI55">
        <v>27</v>
      </c>
      <c r="GJ55">
        <v>11</v>
      </c>
      <c r="GK55">
        <v>3</v>
      </c>
      <c r="GL55">
        <v>2</v>
      </c>
      <c r="GM55">
        <v>2</v>
      </c>
      <c r="GN55">
        <v>1</v>
      </c>
      <c r="GO55">
        <v>0</v>
      </c>
      <c r="GP55">
        <v>0</v>
      </c>
      <c r="GQ55">
        <v>3</v>
      </c>
      <c r="GR55">
        <v>1</v>
      </c>
      <c r="GS55">
        <v>1</v>
      </c>
      <c r="GT55">
        <v>0</v>
      </c>
      <c r="GU55">
        <v>2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1</v>
      </c>
      <c r="HC55">
        <v>27</v>
      </c>
      <c r="HD55">
        <v>10</v>
      </c>
      <c r="HE55">
        <v>3</v>
      </c>
      <c r="HF55">
        <v>0</v>
      </c>
      <c r="HG55">
        <v>1</v>
      </c>
      <c r="HH55">
        <v>0</v>
      </c>
      <c r="HI55">
        <v>0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4</v>
      </c>
      <c r="HY55">
        <v>10</v>
      </c>
      <c r="HZ55">
        <v>1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1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1</v>
      </c>
      <c r="IW55">
        <v>4</v>
      </c>
      <c r="IX55">
        <v>4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4</v>
      </c>
    </row>
    <row r="56" spans="1:276">
      <c r="A56" t="s">
        <v>1488</v>
      </c>
      <c r="B56" t="s">
        <v>1483</v>
      </c>
      <c r="C56" t="str">
        <f>"100206"</f>
        <v>100206</v>
      </c>
      <c r="D56" t="s">
        <v>1487</v>
      </c>
      <c r="E56">
        <v>6</v>
      </c>
      <c r="F56">
        <v>549</v>
      </c>
      <c r="G56">
        <v>400</v>
      </c>
      <c r="H56">
        <v>130</v>
      </c>
      <c r="I56">
        <v>270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270</v>
      </c>
      <c r="T56">
        <v>0</v>
      </c>
      <c r="U56">
        <v>0</v>
      </c>
      <c r="V56">
        <v>270</v>
      </c>
      <c r="W56">
        <v>5</v>
      </c>
      <c r="X56">
        <v>4</v>
      </c>
      <c r="Y56">
        <v>1</v>
      </c>
      <c r="Z56">
        <v>0</v>
      </c>
      <c r="AA56">
        <v>265</v>
      </c>
      <c r="AB56">
        <v>132</v>
      </c>
      <c r="AC56">
        <v>19</v>
      </c>
      <c r="AD56">
        <v>21</v>
      </c>
      <c r="AE56">
        <v>0</v>
      </c>
      <c r="AF56">
        <v>76</v>
      </c>
      <c r="AG56">
        <v>2</v>
      </c>
      <c r="AH56">
        <v>2</v>
      </c>
      <c r="AI56">
        <v>0</v>
      </c>
      <c r="AJ56">
        <v>1</v>
      </c>
      <c r="AK56">
        <v>1</v>
      </c>
      <c r="AL56">
        <v>1</v>
      </c>
      <c r="AM56">
        <v>0</v>
      </c>
      <c r="AN56">
        <v>1</v>
      </c>
      <c r="AO56">
        <v>2</v>
      </c>
      <c r="AP56">
        <v>0</v>
      </c>
      <c r="AQ56">
        <v>4</v>
      </c>
      <c r="AR56">
        <v>0</v>
      </c>
      <c r="AS56">
        <v>0</v>
      </c>
      <c r="AT56">
        <v>0</v>
      </c>
      <c r="AU56">
        <v>2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132</v>
      </c>
      <c r="BB56">
        <v>58</v>
      </c>
      <c r="BC56">
        <v>11</v>
      </c>
      <c r="BD56">
        <v>1</v>
      </c>
      <c r="BE56">
        <v>0</v>
      </c>
      <c r="BF56">
        <v>32</v>
      </c>
      <c r="BG56">
        <v>0</v>
      </c>
      <c r="BH56">
        <v>3</v>
      </c>
      <c r="BI56">
        <v>0</v>
      </c>
      <c r="BJ56">
        <v>0</v>
      </c>
      <c r="BK56">
        <v>3</v>
      </c>
      <c r="BL56">
        <v>0</v>
      </c>
      <c r="BM56">
        <v>0</v>
      </c>
      <c r="BN56">
        <v>0</v>
      </c>
      <c r="BO56">
        <v>0</v>
      </c>
      <c r="BP56">
        <v>1</v>
      </c>
      <c r="BQ56">
        <v>0</v>
      </c>
      <c r="BR56">
        <v>1</v>
      </c>
      <c r="BS56">
        <v>0</v>
      </c>
      <c r="BT56">
        <v>1</v>
      </c>
      <c r="BU56">
        <v>0</v>
      </c>
      <c r="BV56">
        <v>0</v>
      </c>
      <c r="BW56">
        <v>0</v>
      </c>
      <c r="BX56">
        <v>0</v>
      </c>
      <c r="BY56">
        <v>1</v>
      </c>
      <c r="BZ56">
        <v>4</v>
      </c>
      <c r="CA56">
        <v>58</v>
      </c>
      <c r="CB56">
        <v>8</v>
      </c>
      <c r="CC56">
        <v>6</v>
      </c>
      <c r="CD56">
        <v>0</v>
      </c>
      <c r="CE56">
        <v>1</v>
      </c>
      <c r="CF56">
        <v>0</v>
      </c>
      <c r="CG56">
        <v>1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8</v>
      </c>
      <c r="CR56">
        <v>6</v>
      </c>
      <c r="CS56">
        <v>4</v>
      </c>
      <c r="CT56">
        <v>0</v>
      </c>
      <c r="CU56">
        <v>1</v>
      </c>
      <c r="CV56">
        <v>0</v>
      </c>
      <c r="CW56">
        <v>0</v>
      </c>
      <c r="CX56">
        <v>0</v>
      </c>
      <c r="CY56">
        <v>1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6</v>
      </c>
      <c r="DR56">
        <v>14</v>
      </c>
      <c r="DS56">
        <v>5</v>
      </c>
      <c r="DT56">
        <v>2</v>
      </c>
      <c r="DU56">
        <v>0</v>
      </c>
      <c r="DV56">
        <v>0</v>
      </c>
      <c r="DW56">
        <v>6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1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14</v>
      </c>
      <c r="ER56">
        <v>12</v>
      </c>
      <c r="ES56">
        <v>7</v>
      </c>
      <c r="ET56">
        <v>0</v>
      </c>
      <c r="EU56">
        <v>1</v>
      </c>
      <c r="EV56">
        <v>0</v>
      </c>
      <c r="EW56">
        <v>0</v>
      </c>
      <c r="EX56">
        <v>0</v>
      </c>
      <c r="EY56">
        <v>1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1</v>
      </c>
      <c r="FK56">
        <v>0</v>
      </c>
      <c r="FL56">
        <v>0</v>
      </c>
      <c r="FM56">
        <v>0</v>
      </c>
      <c r="FN56">
        <v>1</v>
      </c>
      <c r="FO56">
        <v>1</v>
      </c>
      <c r="FP56">
        <v>12</v>
      </c>
      <c r="FQ56">
        <v>25</v>
      </c>
      <c r="FR56">
        <v>12</v>
      </c>
      <c r="FS56">
        <v>4</v>
      </c>
      <c r="FT56">
        <v>1</v>
      </c>
      <c r="FU56">
        <v>1</v>
      </c>
      <c r="FV56">
        <v>1</v>
      </c>
      <c r="FW56">
        <v>0</v>
      </c>
      <c r="FX56">
        <v>0</v>
      </c>
      <c r="FY56">
        <v>0</v>
      </c>
      <c r="FZ56">
        <v>1</v>
      </c>
      <c r="GA56">
        <v>3</v>
      </c>
      <c r="GB56">
        <v>1</v>
      </c>
      <c r="GC56">
        <v>0</v>
      </c>
      <c r="GD56">
        <v>0</v>
      </c>
      <c r="GE56">
        <v>0</v>
      </c>
      <c r="GF56">
        <v>0</v>
      </c>
      <c r="GG56">
        <v>1</v>
      </c>
      <c r="GH56">
        <v>25</v>
      </c>
      <c r="GI56">
        <v>9</v>
      </c>
      <c r="GJ56">
        <v>2</v>
      </c>
      <c r="GK56">
        <v>1</v>
      </c>
      <c r="GL56">
        <v>0</v>
      </c>
      <c r="GM56">
        <v>3</v>
      </c>
      <c r="GN56">
        <v>0</v>
      </c>
      <c r="GO56">
        <v>0</v>
      </c>
      <c r="GP56">
        <v>0</v>
      </c>
      <c r="GQ56">
        <v>1</v>
      </c>
      <c r="GR56">
        <v>0</v>
      </c>
      <c r="GS56">
        <v>0</v>
      </c>
      <c r="GT56">
        <v>1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9</v>
      </c>
      <c r="HD56">
        <v>1</v>
      </c>
      <c r="HE56">
        <v>0</v>
      </c>
      <c r="HF56">
        <v>1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1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</row>
    <row r="57" spans="1:276">
      <c r="A57" t="s">
        <v>1486</v>
      </c>
      <c r="B57" t="s">
        <v>1483</v>
      </c>
      <c r="C57" t="str">
        <f>"100206"</f>
        <v>100206</v>
      </c>
      <c r="D57" t="s">
        <v>1485</v>
      </c>
      <c r="E57">
        <v>7</v>
      </c>
      <c r="F57">
        <v>815</v>
      </c>
      <c r="G57">
        <v>598</v>
      </c>
      <c r="H57">
        <v>190</v>
      </c>
      <c r="I57">
        <v>408</v>
      </c>
      <c r="J57">
        <v>0</v>
      </c>
      <c r="K57">
        <v>2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408</v>
      </c>
      <c r="T57">
        <v>0</v>
      </c>
      <c r="U57">
        <v>0</v>
      </c>
      <c r="V57">
        <v>408</v>
      </c>
      <c r="W57">
        <v>15</v>
      </c>
      <c r="X57">
        <v>13</v>
      </c>
      <c r="Y57">
        <v>2</v>
      </c>
      <c r="Z57">
        <v>0</v>
      </c>
      <c r="AA57">
        <v>393</v>
      </c>
      <c r="AB57">
        <v>198</v>
      </c>
      <c r="AC57">
        <v>50</v>
      </c>
      <c r="AD57">
        <v>24</v>
      </c>
      <c r="AE57">
        <v>9</v>
      </c>
      <c r="AF57">
        <v>75</v>
      </c>
      <c r="AG57">
        <v>3</v>
      </c>
      <c r="AH57">
        <v>4</v>
      </c>
      <c r="AI57">
        <v>0</v>
      </c>
      <c r="AJ57">
        <v>5</v>
      </c>
      <c r="AK57">
        <v>6</v>
      </c>
      <c r="AL57">
        <v>1</v>
      </c>
      <c r="AM57">
        <v>0</v>
      </c>
      <c r="AN57">
        <v>3</v>
      </c>
      <c r="AO57">
        <v>0</v>
      </c>
      <c r="AP57">
        <v>0</v>
      </c>
      <c r="AQ57">
        <v>9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3</v>
      </c>
      <c r="AY57">
        <v>3</v>
      </c>
      <c r="AZ57">
        <v>2</v>
      </c>
      <c r="BA57">
        <v>198</v>
      </c>
      <c r="BB57">
        <v>77</v>
      </c>
      <c r="BC57">
        <v>12</v>
      </c>
      <c r="BD57">
        <v>8</v>
      </c>
      <c r="BE57">
        <v>1</v>
      </c>
      <c r="BF57">
        <v>50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2</v>
      </c>
      <c r="BM57">
        <v>0</v>
      </c>
      <c r="BN57">
        <v>0</v>
      </c>
      <c r="BO57">
        <v>0</v>
      </c>
      <c r="BP57">
        <v>1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3</v>
      </c>
      <c r="CA57">
        <v>77</v>
      </c>
      <c r="CB57">
        <v>8</v>
      </c>
      <c r="CC57">
        <v>3</v>
      </c>
      <c r="CD57">
        <v>1</v>
      </c>
      <c r="CE57">
        <v>0</v>
      </c>
      <c r="CF57">
        <v>1</v>
      </c>
      <c r="CG57">
        <v>0</v>
      </c>
      <c r="CH57">
        <v>1</v>
      </c>
      <c r="CI57">
        <v>1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8</v>
      </c>
      <c r="CR57">
        <v>7</v>
      </c>
      <c r="CS57">
        <v>7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7</v>
      </c>
      <c r="DR57">
        <v>21</v>
      </c>
      <c r="DS57">
        <v>15</v>
      </c>
      <c r="DT57">
        <v>1</v>
      </c>
      <c r="DU57">
        <v>0</v>
      </c>
      <c r="DV57">
        <v>0</v>
      </c>
      <c r="DW57">
        <v>3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1</v>
      </c>
      <c r="EP57">
        <v>0</v>
      </c>
      <c r="EQ57">
        <v>21</v>
      </c>
      <c r="ER57">
        <v>23</v>
      </c>
      <c r="ES57">
        <v>12</v>
      </c>
      <c r="ET57">
        <v>1</v>
      </c>
      <c r="EU57">
        <v>0</v>
      </c>
      <c r="EV57">
        <v>0</v>
      </c>
      <c r="EW57">
        <v>1</v>
      </c>
      <c r="EX57">
        <v>0</v>
      </c>
      <c r="EY57">
        <v>2</v>
      </c>
      <c r="EZ57">
        <v>2</v>
      </c>
      <c r="FA57">
        <v>1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1</v>
      </c>
      <c r="FL57">
        <v>0</v>
      </c>
      <c r="FM57">
        <v>3</v>
      </c>
      <c r="FN57">
        <v>0</v>
      </c>
      <c r="FO57">
        <v>0</v>
      </c>
      <c r="FP57">
        <v>23</v>
      </c>
      <c r="FQ57">
        <v>32</v>
      </c>
      <c r="FR57">
        <v>21</v>
      </c>
      <c r="FS57">
        <v>2</v>
      </c>
      <c r="FT57">
        <v>3</v>
      </c>
      <c r="FU57">
        <v>0</v>
      </c>
      <c r="FV57">
        <v>1</v>
      </c>
      <c r="FW57">
        <v>0</v>
      </c>
      <c r="FX57">
        <v>1</v>
      </c>
      <c r="FY57">
        <v>1</v>
      </c>
      <c r="FZ57">
        <v>1</v>
      </c>
      <c r="GA57">
        <v>0</v>
      </c>
      <c r="GB57">
        <v>1</v>
      </c>
      <c r="GC57">
        <v>1</v>
      </c>
      <c r="GD57">
        <v>0</v>
      </c>
      <c r="GE57">
        <v>0</v>
      </c>
      <c r="GF57">
        <v>0</v>
      </c>
      <c r="GG57">
        <v>0</v>
      </c>
      <c r="GH57">
        <v>32</v>
      </c>
      <c r="GI57">
        <v>21</v>
      </c>
      <c r="GJ57">
        <v>9</v>
      </c>
      <c r="GK57">
        <v>9</v>
      </c>
      <c r="GL57">
        <v>0</v>
      </c>
      <c r="GM57">
        <v>1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1</v>
      </c>
      <c r="GX57">
        <v>0</v>
      </c>
      <c r="GY57">
        <v>0</v>
      </c>
      <c r="GZ57">
        <v>0</v>
      </c>
      <c r="HA57">
        <v>0</v>
      </c>
      <c r="HB57">
        <v>1</v>
      </c>
      <c r="HC57">
        <v>21</v>
      </c>
      <c r="HD57">
        <v>4</v>
      </c>
      <c r="HE57">
        <v>4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4</v>
      </c>
      <c r="HZ57">
        <v>1</v>
      </c>
      <c r="IA57">
        <v>1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1</v>
      </c>
      <c r="IW57">
        <v>1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1</v>
      </c>
      <c r="JP57">
        <v>1</v>
      </c>
    </row>
    <row r="58" spans="1:276">
      <c r="A58" t="s">
        <v>1484</v>
      </c>
      <c r="B58" t="s">
        <v>1483</v>
      </c>
      <c r="C58" t="str">
        <f>"100206"</f>
        <v>100206</v>
      </c>
      <c r="D58" t="s">
        <v>1482</v>
      </c>
      <c r="E58">
        <v>8</v>
      </c>
      <c r="F58">
        <v>641</v>
      </c>
      <c r="G58">
        <v>450</v>
      </c>
      <c r="H58">
        <v>170</v>
      </c>
      <c r="I58">
        <v>280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280</v>
      </c>
      <c r="T58">
        <v>0</v>
      </c>
      <c r="U58">
        <v>0</v>
      </c>
      <c r="V58">
        <v>280</v>
      </c>
      <c r="W58">
        <v>14</v>
      </c>
      <c r="X58">
        <v>10</v>
      </c>
      <c r="Y58">
        <v>4</v>
      </c>
      <c r="Z58">
        <v>0</v>
      </c>
      <c r="AA58">
        <v>266</v>
      </c>
      <c r="AB58">
        <v>101</v>
      </c>
      <c r="AC58">
        <v>16</v>
      </c>
      <c r="AD58">
        <v>21</v>
      </c>
      <c r="AE58">
        <v>3</v>
      </c>
      <c r="AF58">
        <v>26</v>
      </c>
      <c r="AG58">
        <v>3</v>
      </c>
      <c r="AH58">
        <v>3</v>
      </c>
      <c r="AI58">
        <v>0</v>
      </c>
      <c r="AJ58">
        <v>9</v>
      </c>
      <c r="AK58">
        <v>1</v>
      </c>
      <c r="AL58">
        <v>0</v>
      </c>
      <c r="AM58">
        <v>0</v>
      </c>
      <c r="AN58">
        <v>3</v>
      </c>
      <c r="AO58">
        <v>0</v>
      </c>
      <c r="AP58">
        <v>0</v>
      </c>
      <c r="AQ58">
        <v>8</v>
      </c>
      <c r="AR58">
        <v>1</v>
      </c>
      <c r="AS58">
        <v>0</v>
      </c>
      <c r="AT58">
        <v>0</v>
      </c>
      <c r="AU58">
        <v>3</v>
      </c>
      <c r="AV58">
        <v>0</v>
      </c>
      <c r="AW58">
        <v>0</v>
      </c>
      <c r="AX58">
        <v>2</v>
      </c>
      <c r="AY58">
        <v>1</v>
      </c>
      <c r="AZ58">
        <v>1</v>
      </c>
      <c r="BA58">
        <v>101</v>
      </c>
      <c r="BB58">
        <v>72</v>
      </c>
      <c r="BC58">
        <v>10</v>
      </c>
      <c r="BD58">
        <v>0</v>
      </c>
      <c r="BE58">
        <v>1</v>
      </c>
      <c r="BF58">
        <v>50</v>
      </c>
      <c r="BG58">
        <v>1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2</v>
      </c>
      <c r="BQ58">
        <v>1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2</v>
      </c>
      <c r="BX58">
        <v>0</v>
      </c>
      <c r="BY58">
        <v>0</v>
      </c>
      <c r="BZ58">
        <v>5</v>
      </c>
      <c r="CA58">
        <v>72</v>
      </c>
      <c r="CB58">
        <v>11</v>
      </c>
      <c r="CC58">
        <v>5</v>
      </c>
      <c r="CD58">
        <v>2</v>
      </c>
      <c r="CE58">
        <v>0</v>
      </c>
      <c r="CF58">
        <v>1</v>
      </c>
      <c r="CG58">
        <v>0</v>
      </c>
      <c r="CH58">
        <v>0</v>
      </c>
      <c r="CI58">
        <v>0</v>
      </c>
      <c r="CJ58">
        <v>1</v>
      </c>
      <c r="CK58">
        <v>0</v>
      </c>
      <c r="CL58">
        <v>1</v>
      </c>
      <c r="CM58">
        <v>1</v>
      </c>
      <c r="CN58">
        <v>0</v>
      </c>
      <c r="CO58">
        <v>0</v>
      </c>
      <c r="CP58">
        <v>0</v>
      </c>
      <c r="CQ58">
        <v>11</v>
      </c>
      <c r="CR58">
        <v>4</v>
      </c>
      <c r="CS58">
        <v>3</v>
      </c>
      <c r="CT58">
        <v>0</v>
      </c>
      <c r="CU58">
        <v>0</v>
      </c>
      <c r="CV58">
        <v>0</v>
      </c>
      <c r="CW58">
        <v>0</v>
      </c>
      <c r="CX58">
        <v>1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4</v>
      </c>
      <c r="DR58">
        <v>19</v>
      </c>
      <c r="DS58">
        <v>5</v>
      </c>
      <c r="DT58">
        <v>3</v>
      </c>
      <c r="DU58">
        <v>0</v>
      </c>
      <c r="DV58">
        <v>1</v>
      </c>
      <c r="DW58">
        <v>6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1</v>
      </c>
      <c r="EM58">
        <v>0</v>
      </c>
      <c r="EN58">
        <v>0</v>
      </c>
      <c r="EO58">
        <v>0</v>
      </c>
      <c r="EP58">
        <v>3</v>
      </c>
      <c r="EQ58">
        <v>19</v>
      </c>
      <c r="ER58">
        <v>21</v>
      </c>
      <c r="ES58">
        <v>8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4</v>
      </c>
      <c r="EZ58">
        <v>3</v>
      </c>
      <c r="FA58">
        <v>0</v>
      </c>
      <c r="FB58">
        <v>0</v>
      </c>
      <c r="FC58">
        <v>0</v>
      </c>
      <c r="FD58">
        <v>1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3</v>
      </c>
      <c r="FM58">
        <v>0</v>
      </c>
      <c r="FN58">
        <v>0</v>
      </c>
      <c r="FO58">
        <v>2</v>
      </c>
      <c r="FP58">
        <v>21</v>
      </c>
      <c r="FQ58">
        <v>24</v>
      </c>
      <c r="FR58">
        <v>13</v>
      </c>
      <c r="FS58">
        <v>0</v>
      </c>
      <c r="FT58">
        <v>0</v>
      </c>
      <c r="FU58">
        <v>2</v>
      </c>
      <c r="FV58">
        <v>1</v>
      </c>
      <c r="FW58">
        <v>0</v>
      </c>
      <c r="FX58">
        <v>3</v>
      </c>
      <c r="FY58">
        <v>0</v>
      </c>
      <c r="FZ58">
        <v>0</v>
      </c>
      <c r="GA58">
        <v>2</v>
      </c>
      <c r="GB58">
        <v>1</v>
      </c>
      <c r="GC58">
        <v>0</v>
      </c>
      <c r="GD58">
        <v>0</v>
      </c>
      <c r="GE58">
        <v>0</v>
      </c>
      <c r="GF58">
        <v>0</v>
      </c>
      <c r="GG58">
        <v>2</v>
      </c>
      <c r="GH58">
        <v>24</v>
      </c>
      <c r="GI58">
        <v>11</v>
      </c>
      <c r="GJ58">
        <v>5</v>
      </c>
      <c r="GK58">
        <v>3</v>
      </c>
      <c r="GL58">
        <v>0</v>
      </c>
      <c r="GM58">
        <v>1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1</v>
      </c>
      <c r="GT58">
        <v>0</v>
      </c>
      <c r="GU58">
        <v>1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11</v>
      </c>
      <c r="HD58">
        <v>3</v>
      </c>
      <c r="HE58">
        <v>1</v>
      </c>
      <c r="HF58">
        <v>2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3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</row>
    <row r="59" spans="1:276">
      <c r="A59" t="s">
        <v>1481</v>
      </c>
      <c r="B59" t="s">
        <v>1476</v>
      </c>
      <c r="C59" t="str">
        <f>"100207"</f>
        <v>100207</v>
      </c>
      <c r="D59" t="s">
        <v>1480</v>
      </c>
      <c r="E59">
        <v>1</v>
      </c>
      <c r="F59">
        <v>1168</v>
      </c>
      <c r="G59">
        <v>900</v>
      </c>
      <c r="H59">
        <v>500</v>
      </c>
      <c r="I59">
        <v>400</v>
      </c>
      <c r="J59">
        <v>0</v>
      </c>
      <c r="K59">
        <v>3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400</v>
      </c>
      <c r="T59">
        <v>0</v>
      </c>
      <c r="U59">
        <v>0</v>
      </c>
      <c r="V59">
        <v>400</v>
      </c>
      <c r="W59">
        <v>18</v>
      </c>
      <c r="X59">
        <v>12</v>
      </c>
      <c r="Y59">
        <v>4</v>
      </c>
      <c r="Z59">
        <v>0</v>
      </c>
      <c r="AA59">
        <v>382</v>
      </c>
      <c r="AB59">
        <v>173</v>
      </c>
      <c r="AC59">
        <v>23</v>
      </c>
      <c r="AD59">
        <v>20</v>
      </c>
      <c r="AE59">
        <v>5</v>
      </c>
      <c r="AF59">
        <v>81</v>
      </c>
      <c r="AG59">
        <v>5</v>
      </c>
      <c r="AH59">
        <v>8</v>
      </c>
      <c r="AI59">
        <v>0</v>
      </c>
      <c r="AJ59">
        <v>7</v>
      </c>
      <c r="AK59">
        <v>4</v>
      </c>
      <c r="AL59">
        <v>1</v>
      </c>
      <c r="AM59">
        <v>0</v>
      </c>
      <c r="AN59">
        <v>1</v>
      </c>
      <c r="AO59">
        <v>0</v>
      </c>
      <c r="AP59">
        <v>1</v>
      </c>
      <c r="AQ59">
        <v>10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1</v>
      </c>
      <c r="AX59">
        <v>4</v>
      </c>
      <c r="AY59">
        <v>0</v>
      </c>
      <c r="AZ59">
        <v>1</v>
      </c>
      <c r="BA59">
        <v>173</v>
      </c>
      <c r="BB59">
        <v>57</v>
      </c>
      <c r="BC59">
        <v>16</v>
      </c>
      <c r="BD59">
        <v>10</v>
      </c>
      <c r="BE59">
        <v>2</v>
      </c>
      <c r="BF59">
        <v>14</v>
      </c>
      <c r="BG59">
        <v>1</v>
      </c>
      <c r="BH59">
        <v>1</v>
      </c>
      <c r="BI59">
        <v>0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</v>
      </c>
      <c r="BS59">
        <v>0</v>
      </c>
      <c r="BT59">
        <v>0</v>
      </c>
      <c r="BU59">
        <v>1</v>
      </c>
      <c r="BV59">
        <v>0</v>
      </c>
      <c r="BW59">
        <v>0</v>
      </c>
      <c r="BX59">
        <v>1</v>
      </c>
      <c r="BY59">
        <v>2</v>
      </c>
      <c r="BZ59">
        <v>6</v>
      </c>
      <c r="CA59">
        <v>57</v>
      </c>
      <c r="CB59">
        <v>8</v>
      </c>
      <c r="CC59">
        <v>5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</v>
      </c>
      <c r="CJ59">
        <v>0</v>
      </c>
      <c r="CK59">
        <v>0</v>
      </c>
      <c r="CL59">
        <v>0</v>
      </c>
      <c r="CM59">
        <v>1</v>
      </c>
      <c r="CN59">
        <v>1</v>
      </c>
      <c r="CO59">
        <v>0</v>
      </c>
      <c r="CP59">
        <v>0</v>
      </c>
      <c r="CQ59">
        <v>8</v>
      </c>
      <c r="CR59">
        <v>9</v>
      </c>
      <c r="CS59">
        <v>4</v>
      </c>
      <c r="CT59">
        <v>1</v>
      </c>
      <c r="CU59">
        <v>0</v>
      </c>
      <c r="CV59">
        <v>0</v>
      </c>
      <c r="CW59">
        <v>1</v>
      </c>
      <c r="CX59">
        <v>0</v>
      </c>
      <c r="CY59">
        <v>0</v>
      </c>
      <c r="CZ59">
        <v>0</v>
      </c>
      <c r="DA59">
        <v>1</v>
      </c>
      <c r="DB59">
        <v>0</v>
      </c>
      <c r="DC59">
        <v>1</v>
      </c>
      <c r="DD59">
        <v>0</v>
      </c>
      <c r="DE59">
        <v>0</v>
      </c>
      <c r="DF59">
        <v>0</v>
      </c>
      <c r="DG59">
        <v>1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9</v>
      </c>
      <c r="DR59">
        <v>33</v>
      </c>
      <c r="DS59">
        <v>6</v>
      </c>
      <c r="DT59">
        <v>3</v>
      </c>
      <c r="DU59">
        <v>2</v>
      </c>
      <c r="DV59">
        <v>1</v>
      </c>
      <c r="DW59">
        <v>9</v>
      </c>
      <c r="DX59">
        <v>1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6</v>
      </c>
      <c r="EE59">
        <v>0</v>
      </c>
      <c r="EF59">
        <v>0</v>
      </c>
      <c r="EG59">
        <v>0</v>
      </c>
      <c r="EH59">
        <v>1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1</v>
      </c>
      <c r="EP59">
        <v>3</v>
      </c>
      <c r="EQ59">
        <v>33</v>
      </c>
      <c r="ER59">
        <v>28</v>
      </c>
      <c r="ES59">
        <v>21</v>
      </c>
      <c r="ET59">
        <v>0</v>
      </c>
      <c r="EU59">
        <v>1</v>
      </c>
      <c r="EV59">
        <v>0</v>
      </c>
      <c r="EW59">
        <v>0</v>
      </c>
      <c r="EX59">
        <v>0</v>
      </c>
      <c r="EY59">
        <v>1</v>
      </c>
      <c r="EZ59">
        <v>2</v>
      </c>
      <c r="FA59">
        <v>1</v>
      </c>
      <c r="FB59">
        <v>0</v>
      </c>
      <c r="FC59">
        <v>1</v>
      </c>
      <c r="FD59">
        <v>0</v>
      </c>
      <c r="FE59">
        <v>0</v>
      </c>
      <c r="FF59">
        <v>1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28</v>
      </c>
      <c r="FQ59">
        <v>63</v>
      </c>
      <c r="FR59">
        <v>21</v>
      </c>
      <c r="FS59">
        <v>3</v>
      </c>
      <c r="FT59">
        <v>3</v>
      </c>
      <c r="FU59">
        <v>0</v>
      </c>
      <c r="FV59">
        <v>1</v>
      </c>
      <c r="FW59">
        <v>0</v>
      </c>
      <c r="FX59">
        <v>0</v>
      </c>
      <c r="FY59">
        <v>1</v>
      </c>
      <c r="FZ59">
        <v>10</v>
      </c>
      <c r="GA59">
        <v>0</v>
      </c>
      <c r="GB59">
        <v>2</v>
      </c>
      <c r="GC59">
        <v>2</v>
      </c>
      <c r="GD59">
        <v>0</v>
      </c>
      <c r="GE59">
        <v>1</v>
      </c>
      <c r="GF59">
        <v>1</v>
      </c>
      <c r="GG59">
        <v>18</v>
      </c>
      <c r="GH59">
        <v>63</v>
      </c>
      <c r="GI59">
        <v>6</v>
      </c>
      <c r="GJ59">
        <v>1</v>
      </c>
      <c r="GK59">
        <v>3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1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1</v>
      </c>
      <c r="HA59">
        <v>0</v>
      </c>
      <c r="HB59">
        <v>0</v>
      </c>
      <c r="HC59">
        <v>6</v>
      </c>
      <c r="HD59">
        <v>3</v>
      </c>
      <c r="HE59">
        <v>3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3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2</v>
      </c>
      <c r="IX59">
        <v>2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2</v>
      </c>
    </row>
    <row r="60" spans="1:276">
      <c r="A60" t="s">
        <v>1479</v>
      </c>
      <c r="B60" t="s">
        <v>1476</v>
      </c>
      <c r="C60" t="str">
        <f>"100207"</f>
        <v>100207</v>
      </c>
      <c r="D60" t="s">
        <v>1478</v>
      </c>
      <c r="E60">
        <v>2</v>
      </c>
      <c r="F60">
        <v>720</v>
      </c>
      <c r="G60">
        <v>550</v>
      </c>
      <c r="H60">
        <v>286</v>
      </c>
      <c r="I60">
        <v>264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264</v>
      </c>
      <c r="T60">
        <v>0</v>
      </c>
      <c r="U60">
        <v>0</v>
      </c>
      <c r="V60">
        <v>264</v>
      </c>
      <c r="W60">
        <v>14</v>
      </c>
      <c r="X60">
        <v>9</v>
      </c>
      <c r="Y60">
        <v>4</v>
      </c>
      <c r="Z60">
        <v>0</v>
      </c>
      <c r="AA60">
        <v>250</v>
      </c>
      <c r="AB60">
        <v>145</v>
      </c>
      <c r="AC60">
        <v>31</v>
      </c>
      <c r="AD60">
        <v>17</v>
      </c>
      <c r="AE60">
        <v>2</v>
      </c>
      <c r="AF60">
        <v>60</v>
      </c>
      <c r="AG60">
        <v>2</v>
      </c>
      <c r="AH60">
        <v>3</v>
      </c>
      <c r="AI60">
        <v>0</v>
      </c>
      <c r="AJ60">
        <v>10</v>
      </c>
      <c r="AK60">
        <v>2</v>
      </c>
      <c r="AL60">
        <v>1</v>
      </c>
      <c r="AM60">
        <v>0</v>
      </c>
      <c r="AN60">
        <v>1</v>
      </c>
      <c r="AO60">
        <v>0</v>
      </c>
      <c r="AP60">
        <v>0</v>
      </c>
      <c r="AQ60">
        <v>9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2</v>
      </c>
      <c r="AX60">
        <v>3</v>
      </c>
      <c r="AY60">
        <v>1</v>
      </c>
      <c r="AZ60">
        <v>0</v>
      </c>
      <c r="BA60">
        <v>145</v>
      </c>
      <c r="BB60">
        <v>29</v>
      </c>
      <c r="BC60">
        <v>6</v>
      </c>
      <c r="BD60">
        <v>2</v>
      </c>
      <c r="BE60">
        <v>2</v>
      </c>
      <c r="BF60">
        <v>13</v>
      </c>
      <c r="BG60">
        <v>1</v>
      </c>
      <c r="BH60">
        <v>0</v>
      </c>
      <c r="BI60">
        <v>1</v>
      </c>
      <c r="BJ60">
        <v>0</v>
      </c>
      <c r="BK60">
        <v>0</v>
      </c>
      <c r="BL60">
        <v>0</v>
      </c>
      <c r="BM60">
        <v>1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1</v>
      </c>
      <c r="BV60">
        <v>0</v>
      </c>
      <c r="BW60">
        <v>0</v>
      </c>
      <c r="BX60">
        <v>0</v>
      </c>
      <c r="BY60">
        <v>1</v>
      </c>
      <c r="BZ60">
        <v>1</v>
      </c>
      <c r="CA60">
        <v>29</v>
      </c>
      <c r="CB60">
        <v>3</v>
      </c>
      <c r="CC60">
        <v>2</v>
      </c>
      <c r="CD60">
        <v>1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3</v>
      </c>
      <c r="CR60">
        <v>5</v>
      </c>
      <c r="CS60">
        <v>2</v>
      </c>
      <c r="CT60">
        <v>0</v>
      </c>
      <c r="CU60">
        <v>1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1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5</v>
      </c>
      <c r="DR60">
        <v>24</v>
      </c>
      <c r="DS60">
        <v>0</v>
      </c>
      <c r="DT60">
        <v>4</v>
      </c>
      <c r="DU60">
        <v>1</v>
      </c>
      <c r="DV60">
        <v>0</v>
      </c>
      <c r="DW60">
        <v>11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7</v>
      </c>
      <c r="EE60">
        <v>0</v>
      </c>
      <c r="EF60">
        <v>1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24</v>
      </c>
      <c r="ER60">
        <v>15</v>
      </c>
      <c r="ES60">
        <v>10</v>
      </c>
      <c r="ET60">
        <v>0</v>
      </c>
      <c r="EU60">
        <v>0</v>
      </c>
      <c r="EV60">
        <v>1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1</v>
      </c>
      <c r="FC60">
        <v>1</v>
      </c>
      <c r="FD60">
        <v>1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1</v>
      </c>
      <c r="FN60">
        <v>0</v>
      </c>
      <c r="FO60">
        <v>0</v>
      </c>
      <c r="FP60">
        <v>15</v>
      </c>
      <c r="FQ60">
        <v>24</v>
      </c>
      <c r="FR60">
        <v>15</v>
      </c>
      <c r="FS60">
        <v>0</v>
      </c>
      <c r="FT60">
        <v>0</v>
      </c>
      <c r="FU60">
        <v>0</v>
      </c>
      <c r="FV60">
        <v>0</v>
      </c>
      <c r="FW60">
        <v>1</v>
      </c>
      <c r="FX60">
        <v>0</v>
      </c>
      <c r="FY60">
        <v>0</v>
      </c>
      <c r="FZ60">
        <v>5</v>
      </c>
      <c r="GA60">
        <v>0</v>
      </c>
      <c r="GB60">
        <v>2</v>
      </c>
      <c r="GC60">
        <v>0</v>
      </c>
      <c r="GD60">
        <v>0</v>
      </c>
      <c r="GE60">
        <v>1</v>
      </c>
      <c r="GF60">
        <v>0</v>
      </c>
      <c r="GG60">
        <v>0</v>
      </c>
      <c r="GH60">
        <v>24</v>
      </c>
      <c r="GI60">
        <v>4</v>
      </c>
      <c r="GJ60">
        <v>1</v>
      </c>
      <c r="GK60">
        <v>0</v>
      </c>
      <c r="GL60">
        <v>0</v>
      </c>
      <c r="GM60">
        <v>1</v>
      </c>
      <c r="GN60">
        <v>0</v>
      </c>
      <c r="GO60">
        <v>0</v>
      </c>
      <c r="GP60">
        <v>1</v>
      </c>
      <c r="GQ60">
        <v>0</v>
      </c>
      <c r="GR60">
        <v>0</v>
      </c>
      <c r="GS60">
        <v>1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4</v>
      </c>
      <c r="HD60">
        <v>1</v>
      </c>
      <c r="HE60">
        <v>1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1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</row>
    <row r="61" spans="1:276">
      <c r="A61" t="s">
        <v>1477</v>
      </c>
      <c r="B61" t="s">
        <v>1476</v>
      </c>
      <c r="C61" t="str">
        <f>"100207"</f>
        <v>100207</v>
      </c>
      <c r="D61" t="s">
        <v>1475</v>
      </c>
      <c r="E61">
        <v>3</v>
      </c>
      <c r="F61">
        <v>55</v>
      </c>
      <c r="G61">
        <v>55</v>
      </c>
      <c r="H61">
        <v>18</v>
      </c>
      <c r="I61">
        <v>37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37</v>
      </c>
      <c r="T61">
        <v>0</v>
      </c>
      <c r="U61">
        <v>0</v>
      </c>
      <c r="V61">
        <v>37</v>
      </c>
      <c r="W61">
        <v>0</v>
      </c>
      <c r="X61">
        <v>0</v>
      </c>
      <c r="Y61">
        <v>0</v>
      </c>
      <c r="Z61">
        <v>0</v>
      </c>
      <c r="AA61">
        <v>37</v>
      </c>
      <c r="AB61">
        <v>28</v>
      </c>
      <c r="AC61">
        <v>3</v>
      </c>
      <c r="AD61">
        <v>0</v>
      </c>
      <c r="AE61">
        <v>1</v>
      </c>
      <c r="AF61">
        <v>2</v>
      </c>
      <c r="AG61">
        <v>0</v>
      </c>
      <c r="AH61">
        <v>1</v>
      </c>
      <c r="AI61">
        <v>0</v>
      </c>
      <c r="AJ61">
        <v>0</v>
      </c>
      <c r="AK61">
        <v>15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0</v>
      </c>
      <c r="AS61">
        <v>0</v>
      </c>
      <c r="AT61">
        <v>0</v>
      </c>
      <c r="AU61">
        <v>1</v>
      </c>
      <c r="AV61">
        <v>0</v>
      </c>
      <c r="AW61">
        <v>1</v>
      </c>
      <c r="AX61">
        <v>1</v>
      </c>
      <c r="AY61">
        <v>0</v>
      </c>
      <c r="AZ61">
        <v>0</v>
      </c>
      <c r="BA61">
        <v>28</v>
      </c>
      <c r="BB61">
        <v>1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4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3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1</v>
      </c>
      <c r="EP61">
        <v>0</v>
      </c>
      <c r="EQ61">
        <v>4</v>
      </c>
      <c r="ER61">
        <v>1</v>
      </c>
      <c r="ES61">
        <v>1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1</v>
      </c>
      <c r="FQ61">
        <v>2</v>
      </c>
      <c r="FR61">
        <v>0</v>
      </c>
      <c r="FS61">
        <v>0</v>
      </c>
      <c r="FT61">
        <v>0</v>
      </c>
      <c r="FU61">
        <v>1</v>
      </c>
      <c r="FV61">
        <v>0</v>
      </c>
      <c r="FW61">
        <v>0</v>
      </c>
      <c r="FX61">
        <v>0</v>
      </c>
      <c r="FY61">
        <v>1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2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1</v>
      </c>
      <c r="IA61">
        <v>1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1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</row>
    <row r="62" spans="1:276">
      <c r="A62" t="s">
        <v>1474</v>
      </c>
      <c r="B62" t="s">
        <v>1467</v>
      </c>
      <c r="C62" t="str">
        <f>"100208"</f>
        <v>100208</v>
      </c>
      <c r="D62" t="s">
        <v>1473</v>
      </c>
      <c r="E62">
        <v>1</v>
      </c>
      <c r="F62">
        <v>1174</v>
      </c>
      <c r="G62">
        <v>900</v>
      </c>
      <c r="H62">
        <v>477</v>
      </c>
      <c r="I62">
        <v>423</v>
      </c>
      <c r="J62">
        <v>0</v>
      </c>
      <c r="K62">
        <v>2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423</v>
      </c>
      <c r="T62">
        <v>0</v>
      </c>
      <c r="U62">
        <v>0</v>
      </c>
      <c r="V62">
        <v>423</v>
      </c>
      <c r="W62">
        <v>14</v>
      </c>
      <c r="X62">
        <v>11</v>
      </c>
      <c r="Y62">
        <v>2</v>
      </c>
      <c r="Z62">
        <v>0</v>
      </c>
      <c r="AA62">
        <v>409</v>
      </c>
      <c r="AB62">
        <v>165</v>
      </c>
      <c r="AC62">
        <v>28</v>
      </c>
      <c r="AD62">
        <v>8</v>
      </c>
      <c r="AE62">
        <v>3</v>
      </c>
      <c r="AF62">
        <v>85</v>
      </c>
      <c r="AG62">
        <v>2</v>
      </c>
      <c r="AH62">
        <v>3</v>
      </c>
      <c r="AI62">
        <v>0</v>
      </c>
      <c r="AJ62">
        <v>9</v>
      </c>
      <c r="AK62">
        <v>6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10</v>
      </c>
      <c r="AR62">
        <v>1</v>
      </c>
      <c r="AS62">
        <v>0</v>
      </c>
      <c r="AT62">
        <v>2</v>
      </c>
      <c r="AU62">
        <v>1</v>
      </c>
      <c r="AV62">
        <v>1</v>
      </c>
      <c r="AW62">
        <v>3</v>
      </c>
      <c r="AX62">
        <v>0</v>
      </c>
      <c r="AY62">
        <v>1</v>
      </c>
      <c r="AZ62">
        <v>2</v>
      </c>
      <c r="BA62">
        <v>165</v>
      </c>
      <c r="BB62">
        <v>47</v>
      </c>
      <c r="BC62">
        <v>13</v>
      </c>
      <c r="BD62">
        <v>6</v>
      </c>
      <c r="BE62">
        <v>0</v>
      </c>
      <c r="BF62">
        <v>15</v>
      </c>
      <c r="BG62">
        <v>1</v>
      </c>
      <c r="BH62">
        <v>2</v>
      </c>
      <c r="BI62">
        <v>0</v>
      </c>
      <c r="BJ62">
        <v>1</v>
      </c>
      <c r="BK62">
        <v>1</v>
      </c>
      <c r="BL62">
        <v>3</v>
      </c>
      <c r="BM62">
        <v>0</v>
      </c>
      <c r="BN62">
        <v>0</v>
      </c>
      <c r="BO62">
        <v>1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2</v>
      </c>
      <c r="BZ62">
        <v>2</v>
      </c>
      <c r="CA62">
        <v>47</v>
      </c>
      <c r="CB62">
        <v>41</v>
      </c>
      <c r="CC62">
        <v>21</v>
      </c>
      <c r="CD62">
        <v>4</v>
      </c>
      <c r="CE62">
        <v>2</v>
      </c>
      <c r="CF62">
        <v>3</v>
      </c>
      <c r="CG62">
        <v>2</v>
      </c>
      <c r="CH62">
        <v>3</v>
      </c>
      <c r="CI62">
        <v>0</v>
      </c>
      <c r="CJ62">
        <v>1</v>
      </c>
      <c r="CK62">
        <v>1</v>
      </c>
      <c r="CL62">
        <v>0</v>
      </c>
      <c r="CM62">
        <v>0</v>
      </c>
      <c r="CN62">
        <v>0</v>
      </c>
      <c r="CO62">
        <v>3</v>
      </c>
      <c r="CP62">
        <v>1</v>
      </c>
      <c r="CQ62">
        <v>41</v>
      </c>
      <c r="CR62">
        <v>20</v>
      </c>
      <c r="CS62">
        <v>8</v>
      </c>
      <c r="CT62">
        <v>2</v>
      </c>
      <c r="CU62">
        <v>0</v>
      </c>
      <c r="CV62">
        <v>1</v>
      </c>
      <c r="CW62">
        <v>1</v>
      </c>
      <c r="CX62">
        <v>1</v>
      </c>
      <c r="CY62">
        <v>0</v>
      </c>
      <c r="CZ62">
        <v>0</v>
      </c>
      <c r="DA62">
        <v>1</v>
      </c>
      <c r="DB62">
        <v>0</v>
      </c>
      <c r="DC62">
        <v>0</v>
      </c>
      <c r="DD62">
        <v>1</v>
      </c>
      <c r="DE62">
        <v>2</v>
      </c>
      <c r="DF62">
        <v>0</v>
      </c>
      <c r="DG62">
        <v>0</v>
      </c>
      <c r="DH62">
        <v>0</v>
      </c>
      <c r="DI62">
        <v>1</v>
      </c>
      <c r="DJ62">
        <v>1</v>
      </c>
      <c r="DK62">
        <v>0</v>
      </c>
      <c r="DL62">
        <v>0</v>
      </c>
      <c r="DM62">
        <v>0</v>
      </c>
      <c r="DN62">
        <v>0</v>
      </c>
      <c r="DO62">
        <v>1</v>
      </c>
      <c r="DP62">
        <v>0</v>
      </c>
      <c r="DQ62">
        <v>20</v>
      </c>
      <c r="DR62">
        <v>32</v>
      </c>
      <c r="DS62">
        <v>8</v>
      </c>
      <c r="DT62">
        <v>0</v>
      </c>
      <c r="DU62">
        <v>0</v>
      </c>
      <c r="DV62">
        <v>1</v>
      </c>
      <c r="DW62">
        <v>10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7</v>
      </c>
      <c r="EE62">
        <v>1</v>
      </c>
      <c r="EF62">
        <v>3</v>
      </c>
      <c r="EG62">
        <v>0</v>
      </c>
      <c r="EH62">
        <v>0</v>
      </c>
      <c r="EI62">
        <v>0</v>
      </c>
      <c r="EJ62">
        <v>0</v>
      </c>
      <c r="EK62">
        <v>1</v>
      </c>
      <c r="EL62">
        <v>0</v>
      </c>
      <c r="EM62">
        <v>0</v>
      </c>
      <c r="EN62">
        <v>1</v>
      </c>
      <c r="EO62">
        <v>0</v>
      </c>
      <c r="EP62">
        <v>0</v>
      </c>
      <c r="EQ62">
        <v>32</v>
      </c>
      <c r="ER62">
        <v>49</v>
      </c>
      <c r="ES62">
        <v>31</v>
      </c>
      <c r="ET62">
        <v>1</v>
      </c>
      <c r="EU62">
        <v>0</v>
      </c>
      <c r="EV62">
        <v>1</v>
      </c>
      <c r="EW62">
        <v>1</v>
      </c>
      <c r="EX62">
        <v>3</v>
      </c>
      <c r="EY62">
        <v>0</v>
      </c>
      <c r="EZ62">
        <v>2</v>
      </c>
      <c r="FA62">
        <v>0</v>
      </c>
      <c r="FB62">
        <v>2</v>
      </c>
      <c r="FC62">
        <v>0</v>
      </c>
      <c r="FD62">
        <v>1</v>
      </c>
      <c r="FE62">
        <v>1</v>
      </c>
      <c r="FF62">
        <v>0</v>
      </c>
      <c r="FG62">
        <v>1</v>
      </c>
      <c r="FH62">
        <v>0</v>
      </c>
      <c r="FI62">
        <v>0</v>
      </c>
      <c r="FJ62">
        <v>0</v>
      </c>
      <c r="FK62">
        <v>0</v>
      </c>
      <c r="FL62">
        <v>2</v>
      </c>
      <c r="FM62">
        <v>1</v>
      </c>
      <c r="FN62">
        <v>0</v>
      </c>
      <c r="FO62">
        <v>2</v>
      </c>
      <c r="FP62">
        <v>49</v>
      </c>
      <c r="FQ62">
        <v>40</v>
      </c>
      <c r="FR62">
        <v>12</v>
      </c>
      <c r="FS62">
        <v>3</v>
      </c>
      <c r="FT62">
        <v>1</v>
      </c>
      <c r="FU62">
        <v>0</v>
      </c>
      <c r="FV62">
        <v>1</v>
      </c>
      <c r="FW62">
        <v>0</v>
      </c>
      <c r="FX62">
        <v>2</v>
      </c>
      <c r="FY62">
        <v>1</v>
      </c>
      <c r="FZ62">
        <v>6</v>
      </c>
      <c r="GA62">
        <v>3</v>
      </c>
      <c r="GB62">
        <v>0</v>
      </c>
      <c r="GC62">
        <v>4</v>
      </c>
      <c r="GD62">
        <v>0</v>
      </c>
      <c r="GE62">
        <v>1</v>
      </c>
      <c r="GF62">
        <v>4</v>
      </c>
      <c r="GG62">
        <v>2</v>
      </c>
      <c r="GH62">
        <v>40</v>
      </c>
      <c r="GI62">
        <v>12</v>
      </c>
      <c r="GJ62">
        <v>2</v>
      </c>
      <c r="GK62">
        <v>3</v>
      </c>
      <c r="GL62">
        <v>0</v>
      </c>
      <c r="GM62">
        <v>1</v>
      </c>
      <c r="GN62">
        <v>3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2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1</v>
      </c>
      <c r="HC62">
        <v>12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2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1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1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2</v>
      </c>
      <c r="IW62">
        <v>1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1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1</v>
      </c>
    </row>
    <row r="63" spans="1:276">
      <c r="A63" t="s">
        <v>1472</v>
      </c>
      <c r="B63" t="s">
        <v>1467</v>
      </c>
      <c r="C63" t="str">
        <f>"100208"</f>
        <v>100208</v>
      </c>
      <c r="D63" t="s">
        <v>1471</v>
      </c>
      <c r="E63">
        <v>2</v>
      </c>
      <c r="F63">
        <v>953</v>
      </c>
      <c r="G63">
        <v>696</v>
      </c>
      <c r="H63">
        <v>349</v>
      </c>
      <c r="I63">
        <v>347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347</v>
      </c>
      <c r="T63">
        <v>0</v>
      </c>
      <c r="U63">
        <v>0</v>
      </c>
      <c r="V63">
        <v>347</v>
      </c>
      <c r="W63">
        <v>13</v>
      </c>
      <c r="X63">
        <v>2</v>
      </c>
      <c r="Y63">
        <v>3</v>
      </c>
      <c r="Z63">
        <v>0</v>
      </c>
      <c r="AA63">
        <v>334</v>
      </c>
      <c r="AB63">
        <v>154</v>
      </c>
      <c r="AC63">
        <v>22</v>
      </c>
      <c r="AD63">
        <v>9</v>
      </c>
      <c r="AE63">
        <v>2</v>
      </c>
      <c r="AF63">
        <v>90</v>
      </c>
      <c r="AG63">
        <v>5</v>
      </c>
      <c r="AH63">
        <v>3</v>
      </c>
      <c r="AI63">
        <v>1</v>
      </c>
      <c r="AJ63">
        <v>4</v>
      </c>
      <c r="AK63">
        <v>3</v>
      </c>
      <c r="AL63">
        <v>1</v>
      </c>
      <c r="AM63">
        <v>0</v>
      </c>
      <c r="AN63">
        <v>1</v>
      </c>
      <c r="AO63">
        <v>1</v>
      </c>
      <c r="AP63">
        <v>0</v>
      </c>
      <c r="AQ63">
        <v>7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2</v>
      </c>
      <c r="AZ63">
        <v>2</v>
      </c>
      <c r="BA63">
        <v>154</v>
      </c>
      <c r="BB63">
        <v>57</v>
      </c>
      <c r="BC63">
        <v>15</v>
      </c>
      <c r="BD63">
        <v>5</v>
      </c>
      <c r="BE63">
        <v>4</v>
      </c>
      <c r="BF63">
        <v>25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1</v>
      </c>
      <c r="BR63">
        <v>0</v>
      </c>
      <c r="BS63">
        <v>1</v>
      </c>
      <c r="BT63">
        <v>0</v>
      </c>
      <c r="BU63">
        <v>0</v>
      </c>
      <c r="BV63">
        <v>0</v>
      </c>
      <c r="BW63">
        <v>0</v>
      </c>
      <c r="BX63">
        <v>4</v>
      </c>
      <c r="BY63">
        <v>1</v>
      </c>
      <c r="BZ63">
        <v>0</v>
      </c>
      <c r="CA63">
        <v>57</v>
      </c>
      <c r="CB63">
        <v>10</v>
      </c>
      <c r="CC63">
        <v>3</v>
      </c>
      <c r="CD63">
        <v>1</v>
      </c>
      <c r="CE63">
        <v>0</v>
      </c>
      <c r="CF63">
        <v>0</v>
      </c>
      <c r="CG63">
        <v>0</v>
      </c>
      <c r="CH63">
        <v>0</v>
      </c>
      <c r="CI63">
        <v>1</v>
      </c>
      <c r="CJ63">
        <v>0</v>
      </c>
      <c r="CK63">
        <v>0</v>
      </c>
      <c r="CL63">
        <v>0</v>
      </c>
      <c r="CM63">
        <v>1</v>
      </c>
      <c r="CN63">
        <v>1</v>
      </c>
      <c r="CO63">
        <v>1</v>
      </c>
      <c r="CP63">
        <v>2</v>
      </c>
      <c r="CQ63">
        <v>10</v>
      </c>
      <c r="CR63">
        <v>10</v>
      </c>
      <c r="CS63">
        <v>4</v>
      </c>
      <c r="CT63">
        <v>1</v>
      </c>
      <c r="CU63">
        <v>0</v>
      </c>
      <c r="CV63">
        <v>2</v>
      </c>
      <c r="CW63">
        <v>1</v>
      </c>
      <c r="CX63">
        <v>1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10</v>
      </c>
      <c r="DR63">
        <v>29</v>
      </c>
      <c r="DS63">
        <v>12</v>
      </c>
      <c r="DT63">
        <v>5</v>
      </c>
      <c r="DU63">
        <v>0</v>
      </c>
      <c r="DV63">
        <v>0</v>
      </c>
      <c r="DW63">
        <v>8</v>
      </c>
      <c r="DX63">
        <v>1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2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1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29</v>
      </c>
      <c r="ER63">
        <v>21</v>
      </c>
      <c r="ES63">
        <v>11</v>
      </c>
      <c r="ET63">
        <v>1</v>
      </c>
      <c r="EU63">
        <v>0</v>
      </c>
      <c r="EV63">
        <v>0</v>
      </c>
      <c r="EW63">
        <v>1</v>
      </c>
      <c r="EX63">
        <v>4</v>
      </c>
      <c r="EY63">
        <v>0</v>
      </c>
      <c r="EZ63">
        <v>0</v>
      </c>
      <c r="FA63">
        <v>0</v>
      </c>
      <c r="FB63">
        <v>2</v>
      </c>
      <c r="FC63">
        <v>0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1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21</v>
      </c>
      <c r="FQ63">
        <v>30</v>
      </c>
      <c r="FR63">
        <v>12</v>
      </c>
      <c r="FS63">
        <v>3</v>
      </c>
      <c r="FT63">
        <v>3</v>
      </c>
      <c r="FU63">
        <v>0</v>
      </c>
      <c r="FV63">
        <v>1</v>
      </c>
      <c r="FW63">
        <v>2</v>
      </c>
      <c r="FX63">
        <v>1</v>
      </c>
      <c r="FY63">
        <v>1</v>
      </c>
      <c r="FZ63">
        <v>0</v>
      </c>
      <c r="GA63">
        <v>2</v>
      </c>
      <c r="GB63">
        <v>3</v>
      </c>
      <c r="GC63">
        <v>0</v>
      </c>
      <c r="GD63">
        <v>0</v>
      </c>
      <c r="GE63">
        <v>1</v>
      </c>
      <c r="GF63">
        <v>1</v>
      </c>
      <c r="GG63">
        <v>0</v>
      </c>
      <c r="GH63">
        <v>30</v>
      </c>
      <c r="GI63">
        <v>17</v>
      </c>
      <c r="GJ63">
        <v>5</v>
      </c>
      <c r="GK63">
        <v>4</v>
      </c>
      <c r="GL63">
        <v>0</v>
      </c>
      <c r="GM63">
        <v>2</v>
      </c>
      <c r="GN63">
        <v>1</v>
      </c>
      <c r="GO63">
        <v>0</v>
      </c>
      <c r="GP63">
        <v>0</v>
      </c>
      <c r="GQ63">
        <v>0</v>
      </c>
      <c r="GR63">
        <v>1</v>
      </c>
      <c r="GS63">
        <v>1</v>
      </c>
      <c r="GT63">
        <v>0</v>
      </c>
      <c r="GU63">
        <v>0</v>
      </c>
      <c r="GV63">
        <v>0</v>
      </c>
      <c r="GW63">
        <v>1</v>
      </c>
      <c r="GX63">
        <v>0</v>
      </c>
      <c r="GY63">
        <v>1</v>
      </c>
      <c r="GZ63">
        <v>0</v>
      </c>
      <c r="HA63">
        <v>0</v>
      </c>
      <c r="HB63">
        <v>1</v>
      </c>
      <c r="HC63">
        <v>17</v>
      </c>
      <c r="HD63">
        <v>5</v>
      </c>
      <c r="HE63">
        <v>0</v>
      </c>
      <c r="HF63">
        <v>0</v>
      </c>
      <c r="HG63">
        <v>5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5</v>
      </c>
      <c r="HZ63">
        <v>1</v>
      </c>
      <c r="IA63">
        <v>1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</row>
    <row r="64" spans="1:276">
      <c r="A64" t="s">
        <v>1470</v>
      </c>
      <c r="B64" t="s">
        <v>1467</v>
      </c>
      <c r="C64" t="str">
        <f>"100208"</f>
        <v>100208</v>
      </c>
      <c r="D64" t="s">
        <v>1469</v>
      </c>
      <c r="E64">
        <v>3</v>
      </c>
      <c r="F64">
        <v>480</v>
      </c>
      <c r="G64">
        <v>352</v>
      </c>
      <c r="H64">
        <v>174</v>
      </c>
      <c r="I64">
        <v>178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178</v>
      </c>
      <c r="T64">
        <v>0</v>
      </c>
      <c r="U64">
        <v>0</v>
      </c>
      <c r="V64">
        <v>178</v>
      </c>
      <c r="W64">
        <v>6</v>
      </c>
      <c r="X64">
        <v>3</v>
      </c>
      <c r="Y64">
        <v>2</v>
      </c>
      <c r="Z64">
        <v>0</v>
      </c>
      <c r="AA64">
        <v>172</v>
      </c>
      <c r="AB64">
        <v>73</v>
      </c>
      <c r="AC64">
        <v>16</v>
      </c>
      <c r="AD64">
        <v>12</v>
      </c>
      <c r="AE64">
        <v>2</v>
      </c>
      <c r="AF64">
        <v>24</v>
      </c>
      <c r="AG64">
        <v>0</v>
      </c>
      <c r="AH64">
        <v>3</v>
      </c>
      <c r="AI64">
        <v>1</v>
      </c>
      <c r="AJ64">
        <v>0</v>
      </c>
      <c r="AK64">
        <v>2</v>
      </c>
      <c r="AL64">
        <v>2</v>
      </c>
      <c r="AM64">
        <v>1</v>
      </c>
      <c r="AN64">
        <v>1</v>
      </c>
      <c r="AO64">
        <v>0</v>
      </c>
      <c r="AP64">
        <v>0</v>
      </c>
      <c r="AQ64">
        <v>5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1</v>
      </c>
      <c r="AY64">
        <v>1</v>
      </c>
      <c r="AZ64">
        <v>1</v>
      </c>
      <c r="BA64">
        <v>73</v>
      </c>
      <c r="BB64">
        <v>24</v>
      </c>
      <c r="BC64">
        <v>5</v>
      </c>
      <c r="BD64">
        <v>2</v>
      </c>
      <c r="BE64">
        <v>2</v>
      </c>
      <c r="BF64">
        <v>14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1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24</v>
      </c>
      <c r="CB64">
        <v>7</v>
      </c>
      <c r="CC64">
        <v>3</v>
      </c>
      <c r="CD64">
        <v>2</v>
      </c>
      <c r="CE64">
        <v>0</v>
      </c>
      <c r="CF64">
        <v>1</v>
      </c>
      <c r="CG64">
        <v>0</v>
      </c>
      <c r="CH64">
        <v>0</v>
      </c>
      <c r="CI64">
        <v>0</v>
      </c>
      <c r="CJ64">
        <v>1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7</v>
      </c>
      <c r="CR64">
        <v>11</v>
      </c>
      <c r="CS64">
        <v>5</v>
      </c>
      <c r="CT64">
        <v>0</v>
      </c>
      <c r="CU64">
        <v>1</v>
      </c>
      <c r="CV64">
        <v>3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1</v>
      </c>
      <c r="DJ64">
        <v>0</v>
      </c>
      <c r="DK64">
        <v>0</v>
      </c>
      <c r="DL64">
        <v>0</v>
      </c>
      <c r="DM64">
        <v>0</v>
      </c>
      <c r="DN64">
        <v>1</v>
      </c>
      <c r="DO64">
        <v>0</v>
      </c>
      <c r="DP64">
        <v>0</v>
      </c>
      <c r="DQ64">
        <v>11</v>
      </c>
      <c r="DR64">
        <v>18</v>
      </c>
      <c r="DS64">
        <v>5</v>
      </c>
      <c r="DT64">
        <v>0</v>
      </c>
      <c r="DU64">
        <v>1</v>
      </c>
      <c r="DV64">
        <v>1</v>
      </c>
      <c r="DW64">
        <v>7</v>
      </c>
      <c r="DX64">
        <v>0</v>
      </c>
      <c r="DY64">
        <v>0</v>
      </c>
      <c r="DZ64">
        <v>0</v>
      </c>
      <c r="EA64">
        <v>0</v>
      </c>
      <c r="EB64">
        <v>1</v>
      </c>
      <c r="EC64">
        <v>0</v>
      </c>
      <c r="ED64">
        <v>2</v>
      </c>
      <c r="EE64">
        <v>0</v>
      </c>
      <c r="EF64">
        <v>0</v>
      </c>
      <c r="EG64">
        <v>0</v>
      </c>
      <c r="EH64">
        <v>0</v>
      </c>
      <c r="EI64">
        <v>1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18</v>
      </c>
      <c r="ER64">
        <v>9</v>
      </c>
      <c r="ES64">
        <v>7</v>
      </c>
      <c r="ET64">
        <v>0</v>
      </c>
      <c r="EU64">
        <v>1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1</v>
      </c>
      <c r="FM64">
        <v>0</v>
      </c>
      <c r="FN64">
        <v>0</v>
      </c>
      <c r="FO64">
        <v>0</v>
      </c>
      <c r="FP64">
        <v>9</v>
      </c>
      <c r="FQ64">
        <v>16</v>
      </c>
      <c r="FR64">
        <v>9</v>
      </c>
      <c r="FS64">
        <v>2</v>
      </c>
      <c r="FT64">
        <v>0</v>
      </c>
      <c r="FU64">
        <v>1</v>
      </c>
      <c r="FV64">
        <v>0</v>
      </c>
      <c r="FW64">
        <v>0</v>
      </c>
      <c r="FX64">
        <v>0</v>
      </c>
      <c r="FY64">
        <v>0</v>
      </c>
      <c r="FZ64">
        <v>1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1</v>
      </c>
      <c r="GG64">
        <v>2</v>
      </c>
      <c r="GH64">
        <v>16</v>
      </c>
      <c r="GI64">
        <v>8</v>
      </c>
      <c r="GJ64">
        <v>0</v>
      </c>
      <c r="GK64">
        <v>2</v>
      </c>
      <c r="GL64">
        <v>1</v>
      </c>
      <c r="GM64">
        <v>0</v>
      </c>
      <c r="GN64">
        <v>0</v>
      </c>
      <c r="GO64">
        <v>0</v>
      </c>
      <c r="GP64">
        <v>1</v>
      </c>
      <c r="GQ64">
        <v>1</v>
      </c>
      <c r="GR64">
        <v>0</v>
      </c>
      <c r="GS64">
        <v>0</v>
      </c>
      <c r="GT64">
        <v>0</v>
      </c>
      <c r="GU64">
        <v>3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8</v>
      </c>
      <c r="HD64">
        <v>1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1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1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5</v>
      </c>
      <c r="IX64">
        <v>1</v>
      </c>
      <c r="IY64">
        <v>0</v>
      </c>
      <c r="IZ64">
        <v>0</v>
      </c>
      <c r="JA64">
        <v>2</v>
      </c>
      <c r="JB64">
        <v>0</v>
      </c>
      <c r="JC64">
        <v>0</v>
      </c>
      <c r="JD64">
        <v>1</v>
      </c>
      <c r="JE64">
        <v>0</v>
      </c>
      <c r="JF64">
        <v>0</v>
      </c>
      <c r="JG64">
        <v>0</v>
      </c>
      <c r="JH64">
        <v>0</v>
      </c>
      <c r="JI64">
        <v>1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5</v>
      </c>
    </row>
    <row r="65" spans="1:276">
      <c r="A65" t="s">
        <v>1468</v>
      </c>
      <c r="B65" t="s">
        <v>1467</v>
      </c>
      <c r="C65" t="str">
        <f>"100208"</f>
        <v>100208</v>
      </c>
      <c r="D65" t="s">
        <v>1466</v>
      </c>
      <c r="E65">
        <v>4</v>
      </c>
      <c r="F65">
        <v>370</v>
      </c>
      <c r="G65">
        <v>250</v>
      </c>
      <c r="H65">
        <v>125</v>
      </c>
      <c r="I65">
        <v>125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125</v>
      </c>
      <c r="T65">
        <v>0</v>
      </c>
      <c r="U65">
        <v>0</v>
      </c>
      <c r="V65">
        <v>125</v>
      </c>
      <c r="W65">
        <v>10</v>
      </c>
      <c r="X65">
        <v>6</v>
      </c>
      <c r="Y65">
        <v>2</v>
      </c>
      <c r="Z65">
        <v>0</v>
      </c>
      <c r="AA65">
        <v>115</v>
      </c>
      <c r="AB65">
        <v>57</v>
      </c>
      <c r="AC65">
        <v>8</v>
      </c>
      <c r="AD65">
        <v>1</v>
      </c>
      <c r="AE65">
        <v>1</v>
      </c>
      <c r="AF65">
        <v>29</v>
      </c>
      <c r="AG65">
        <v>5</v>
      </c>
      <c r="AH65">
        <v>0</v>
      </c>
      <c r="AI65">
        <v>0</v>
      </c>
      <c r="AJ65">
        <v>0</v>
      </c>
      <c r="AK65">
        <v>1</v>
      </c>
      <c r="AL65">
        <v>1</v>
      </c>
      <c r="AM65">
        <v>0</v>
      </c>
      <c r="AN65">
        <v>3</v>
      </c>
      <c r="AO65">
        <v>1</v>
      </c>
      <c r="AP65">
        <v>0</v>
      </c>
      <c r="AQ65">
        <v>5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57</v>
      </c>
      <c r="BB65">
        <v>10</v>
      </c>
      <c r="BC65">
        <v>0</v>
      </c>
      <c r="BD65">
        <v>0</v>
      </c>
      <c r="BE65">
        <v>0</v>
      </c>
      <c r="BF65">
        <v>6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1</v>
      </c>
      <c r="BV65">
        <v>0</v>
      </c>
      <c r="BW65">
        <v>0</v>
      </c>
      <c r="BX65">
        <v>0</v>
      </c>
      <c r="BY65">
        <v>1</v>
      </c>
      <c r="BZ65">
        <v>2</v>
      </c>
      <c r="CA65">
        <v>10</v>
      </c>
      <c r="CB65">
        <v>2</v>
      </c>
      <c r="CC65">
        <v>2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2</v>
      </c>
      <c r="CR65">
        <v>3</v>
      </c>
      <c r="CS65">
        <v>1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1</v>
      </c>
      <c r="CZ65">
        <v>0</v>
      </c>
      <c r="DA65">
        <v>0</v>
      </c>
      <c r="DB65">
        <v>1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3</v>
      </c>
      <c r="DR65">
        <v>17</v>
      </c>
      <c r="DS65">
        <v>3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2</v>
      </c>
      <c r="EB65">
        <v>0</v>
      </c>
      <c r="EC65">
        <v>0</v>
      </c>
      <c r="ED65">
        <v>11</v>
      </c>
      <c r="EE65">
        <v>0</v>
      </c>
      <c r="EF65">
        <v>0</v>
      </c>
      <c r="EG65">
        <v>0</v>
      </c>
      <c r="EH65">
        <v>0</v>
      </c>
      <c r="EI65">
        <v>1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17</v>
      </c>
      <c r="ER65">
        <v>9</v>
      </c>
      <c r="ES65">
        <v>4</v>
      </c>
      <c r="ET65">
        <v>0</v>
      </c>
      <c r="EU65">
        <v>0</v>
      </c>
      <c r="EV65">
        <v>0</v>
      </c>
      <c r="EW65">
        <v>1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2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1</v>
      </c>
      <c r="FO65">
        <v>1</v>
      </c>
      <c r="FP65">
        <v>9</v>
      </c>
      <c r="FQ65">
        <v>13</v>
      </c>
      <c r="FR65">
        <v>2</v>
      </c>
      <c r="FS65">
        <v>5</v>
      </c>
      <c r="FT65">
        <v>1</v>
      </c>
      <c r="FU65">
        <v>0</v>
      </c>
      <c r="FV65">
        <v>0</v>
      </c>
      <c r="FW65">
        <v>1</v>
      </c>
      <c r="FX65">
        <v>0</v>
      </c>
      <c r="FY65">
        <v>0</v>
      </c>
      <c r="FZ65">
        <v>1</v>
      </c>
      <c r="GA65">
        <v>0</v>
      </c>
      <c r="GB65">
        <v>1</v>
      </c>
      <c r="GC65">
        <v>1</v>
      </c>
      <c r="GD65">
        <v>0</v>
      </c>
      <c r="GE65">
        <v>0</v>
      </c>
      <c r="GF65">
        <v>0</v>
      </c>
      <c r="GG65">
        <v>1</v>
      </c>
      <c r="GH65">
        <v>13</v>
      </c>
      <c r="GI65">
        <v>2</v>
      </c>
      <c r="GJ65">
        <v>0</v>
      </c>
      <c r="GK65">
        <v>1</v>
      </c>
      <c r="GL65">
        <v>0</v>
      </c>
      <c r="GM65">
        <v>0</v>
      </c>
      <c r="GN65">
        <v>1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2</v>
      </c>
      <c r="HD65">
        <v>1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1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1</v>
      </c>
      <c r="HZ65">
        <v>1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1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1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</row>
    <row r="66" spans="1:276">
      <c r="A66" t="s">
        <v>1465</v>
      </c>
      <c r="B66" t="s">
        <v>1462</v>
      </c>
      <c r="C66" t="str">
        <f>"100209"</f>
        <v>100209</v>
      </c>
      <c r="D66" t="s">
        <v>1464</v>
      </c>
      <c r="E66">
        <v>1</v>
      </c>
      <c r="F66">
        <v>1220</v>
      </c>
      <c r="G66">
        <v>899</v>
      </c>
      <c r="H66">
        <v>381</v>
      </c>
      <c r="I66">
        <v>518</v>
      </c>
      <c r="J66">
        <v>2</v>
      </c>
      <c r="K66">
        <v>4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518</v>
      </c>
      <c r="T66">
        <v>0</v>
      </c>
      <c r="U66">
        <v>0</v>
      </c>
      <c r="V66">
        <v>518</v>
      </c>
      <c r="W66">
        <v>37</v>
      </c>
      <c r="X66">
        <v>29</v>
      </c>
      <c r="Y66">
        <v>7</v>
      </c>
      <c r="Z66">
        <v>0</v>
      </c>
      <c r="AA66">
        <v>481</v>
      </c>
      <c r="AB66">
        <v>254</v>
      </c>
      <c r="AC66">
        <v>60</v>
      </c>
      <c r="AD66">
        <v>35</v>
      </c>
      <c r="AE66">
        <v>1</v>
      </c>
      <c r="AF66">
        <v>91</v>
      </c>
      <c r="AG66">
        <v>7</v>
      </c>
      <c r="AH66">
        <v>13</v>
      </c>
      <c r="AI66">
        <v>0</v>
      </c>
      <c r="AJ66">
        <v>6</v>
      </c>
      <c r="AK66">
        <v>7</v>
      </c>
      <c r="AL66">
        <v>0</v>
      </c>
      <c r="AM66">
        <v>0</v>
      </c>
      <c r="AN66">
        <v>2</v>
      </c>
      <c r="AO66">
        <v>1</v>
      </c>
      <c r="AP66">
        <v>0</v>
      </c>
      <c r="AQ66">
        <v>21</v>
      </c>
      <c r="AR66">
        <v>0</v>
      </c>
      <c r="AS66">
        <v>1</v>
      </c>
      <c r="AT66">
        <v>0</v>
      </c>
      <c r="AU66">
        <v>1</v>
      </c>
      <c r="AV66">
        <v>1</v>
      </c>
      <c r="AW66">
        <v>0</v>
      </c>
      <c r="AX66">
        <v>3</v>
      </c>
      <c r="AY66">
        <v>1</v>
      </c>
      <c r="AZ66">
        <v>3</v>
      </c>
      <c r="BA66">
        <v>254</v>
      </c>
      <c r="BB66">
        <v>42</v>
      </c>
      <c r="BC66">
        <v>10</v>
      </c>
      <c r="BD66">
        <v>5</v>
      </c>
      <c r="BE66">
        <v>2</v>
      </c>
      <c r="BF66">
        <v>12</v>
      </c>
      <c r="BG66">
        <v>1</v>
      </c>
      <c r="BH66">
        <v>4</v>
      </c>
      <c r="BI66">
        <v>1</v>
      </c>
      <c r="BJ66">
        <v>0</v>
      </c>
      <c r="BK66">
        <v>0</v>
      </c>
      <c r="BL66">
        <v>1</v>
      </c>
      <c r="BM66">
        <v>0</v>
      </c>
      <c r="BN66">
        <v>1</v>
      </c>
      <c r="BO66">
        <v>0</v>
      </c>
      <c r="BP66">
        <v>0</v>
      </c>
      <c r="BQ66">
        <v>1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1</v>
      </c>
      <c r="BX66">
        <v>1</v>
      </c>
      <c r="BY66">
        <v>1</v>
      </c>
      <c r="BZ66">
        <v>1</v>
      </c>
      <c r="CA66">
        <v>42</v>
      </c>
      <c r="CB66">
        <v>13</v>
      </c>
      <c r="CC66">
        <v>4</v>
      </c>
      <c r="CD66">
        <v>0</v>
      </c>
      <c r="CE66">
        <v>1</v>
      </c>
      <c r="CF66">
        <v>3</v>
      </c>
      <c r="CG66">
        <v>2</v>
      </c>
      <c r="CH66">
        <v>0</v>
      </c>
      <c r="CI66">
        <v>1</v>
      </c>
      <c r="CJ66">
        <v>0</v>
      </c>
      <c r="CK66">
        <v>0</v>
      </c>
      <c r="CL66">
        <v>1</v>
      </c>
      <c r="CM66">
        <v>0</v>
      </c>
      <c r="CN66">
        <v>1</v>
      </c>
      <c r="CO66">
        <v>0</v>
      </c>
      <c r="CP66">
        <v>0</v>
      </c>
      <c r="CQ66">
        <v>13</v>
      </c>
      <c r="CR66">
        <v>12</v>
      </c>
      <c r="CS66">
        <v>2</v>
      </c>
      <c r="CT66">
        <v>3</v>
      </c>
      <c r="CU66">
        <v>1</v>
      </c>
      <c r="CV66">
        <v>1</v>
      </c>
      <c r="CW66">
        <v>1</v>
      </c>
      <c r="CX66">
        <v>0</v>
      </c>
      <c r="CY66">
        <v>0</v>
      </c>
      <c r="CZ66">
        <v>0</v>
      </c>
      <c r="DA66">
        <v>0</v>
      </c>
      <c r="DB66">
        <v>1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1</v>
      </c>
      <c r="DN66">
        <v>1</v>
      </c>
      <c r="DO66">
        <v>1</v>
      </c>
      <c r="DP66">
        <v>0</v>
      </c>
      <c r="DQ66">
        <v>12</v>
      </c>
      <c r="DR66">
        <v>87</v>
      </c>
      <c r="DS66">
        <v>28</v>
      </c>
      <c r="DT66">
        <v>6</v>
      </c>
      <c r="DU66">
        <v>0</v>
      </c>
      <c r="DV66">
        <v>1</v>
      </c>
      <c r="DW66">
        <v>46</v>
      </c>
      <c r="DX66">
        <v>0</v>
      </c>
      <c r="DY66">
        <v>0</v>
      </c>
      <c r="DZ66">
        <v>0</v>
      </c>
      <c r="EA66">
        <v>1</v>
      </c>
      <c r="EB66">
        <v>1</v>
      </c>
      <c r="EC66">
        <v>0</v>
      </c>
      <c r="ED66">
        <v>1</v>
      </c>
      <c r="EE66">
        <v>1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2</v>
      </c>
      <c r="EP66">
        <v>0</v>
      </c>
      <c r="EQ66">
        <v>87</v>
      </c>
      <c r="ER66">
        <v>12</v>
      </c>
      <c r="ES66">
        <v>9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1</v>
      </c>
      <c r="FB66">
        <v>0</v>
      </c>
      <c r="FC66">
        <v>0</v>
      </c>
      <c r="FD66">
        <v>0</v>
      </c>
      <c r="FE66">
        <v>1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1</v>
      </c>
      <c r="FP66">
        <v>12</v>
      </c>
      <c r="FQ66">
        <v>43</v>
      </c>
      <c r="FR66">
        <v>19</v>
      </c>
      <c r="FS66">
        <v>5</v>
      </c>
      <c r="FT66">
        <v>1</v>
      </c>
      <c r="FU66">
        <v>0</v>
      </c>
      <c r="FV66">
        <v>1</v>
      </c>
      <c r="FW66">
        <v>0</v>
      </c>
      <c r="FX66">
        <v>4</v>
      </c>
      <c r="FY66">
        <v>1</v>
      </c>
      <c r="FZ66">
        <v>3</v>
      </c>
      <c r="GA66">
        <v>2</v>
      </c>
      <c r="GB66">
        <v>1</v>
      </c>
      <c r="GC66">
        <v>2</v>
      </c>
      <c r="GD66">
        <v>0</v>
      </c>
      <c r="GE66">
        <v>1</v>
      </c>
      <c r="GF66">
        <v>1</v>
      </c>
      <c r="GG66">
        <v>2</v>
      </c>
      <c r="GH66">
        <v>43</v>
      </c>
      <c r="GI66">
        <v>13</v>
      </c>
      <c r="GJ66">
        <v>2</v>
      </c>
      <c r="GK66">
        <v>2</v>
      </c>
      <c r="GL66">
        <v>0</v>
      </c>
      <c r="GM66">
        <v>3</v>
      </c>
      <c r="GN66">
        <v>0</v>
      </c>
      <c r="GO66">
        <v>0</v>
      </c>
      <c r="GP66">
        <v>1</v>
      </c>
      <c r="GQ66">
        <v>0</v>
      </c>
      <c r="GR66">
        <v>0</v>
      </c>
      <c r="GS66">
        <v>0</v>
      </c>
      <c r="GT66">
        <v>3</v>
      </c>
      <c r="GU66">
        <v>1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1</v>
      </c>
      <c r="HC66">
        <v>13</v>
      </c>
      <c r="HD66">
        <v>2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1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1</v>
      </c>
      <c r="HX66">
        <v>0</v>
      </c>
      <c r="HY66">
        <v>2</v>
      </c>
      <c r="HZ66">
        <v>3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3</v>
      </c>
      <c r="IV66">
        <v>3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</row>
    <row r="67" spans="1:276">
      <c r="A67" t="s">
        <v>1463</v>
      </c>
      <c r="B67" t="s">
        <v>1462</v>
      </c>
      <c r="C67" t="str">
        <f>"100209"</f>
        <v>100209</v>
      </c>
      <c r="D67" t="s">
        <v>1461</v>
      </c>
      <c r="E67">
        <v>2</v>
      </c>
      <c r="F67">
        <v>990</v>
      </c>
      <c r="G67">
        <v>749</v>
      </c>
      <c r="H67">
        <v>366</v>
      </c>
      <c r="I67">
        <v>383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383</v>
      </c>
      <c r="T67">
        <v>0</v>
      </c>
      <c r="U67">
        <v>0</v>
      </c>
      <c r="V67">
        <v>383</v>
      </c>
      <c r="W67">
        <v>19</v>
      </c>
      <c r="X67">
        <v>14</v>
      </c>
      <c r="Y67">
        <v>5</v>
      </c>
      <c r="Z67">
        <v>0</v>
      </c>
      <c r="AA67">
        <v>364</v>
      </c>
      <c r="AB67">
        <v>193</v>
      </c>
      <c r="AC67">
        <v>26</v>
      </c>
      <c r="AD67">
        <v>24</v>
      </c>
      <c r="AE67">
        <v>2</v>
      </c>
      <c r="AF67">
        <v>69</v>
      </c>
      <c r="AG67">
        <v>2</v>
      </c>
      <c r="AH67">
        <v>2</v>
      </c>
      <c r="AI67">
        <v>0</v>
      </c>
      <c r="AJ67">
        <v>10</v>
      </c>
      <c r="AK67">
        <v>14</v>
      </c>
      <c r="AL67">
        <v>2</v>
      </c>
      <c r="AM67">
        <v>1</v>
      </c>
      <c r="AN67">
        <v>3</v>
      </c>
      <c r="AO67">
        <v>4</v>
      </c>
      <c r="AP67">
        <v>0</v>
      </c>
      <c r="AQ67">
        <v>23</v>
      </c>
      <c r="AR67">
        <v>0</v>
      </c>
      <c r="AS67">
        <v>0</v>
      </c>
      <c r="AT67">
        <v>1</v>
      </c>
      <c r="AU67">
        <v>1</v>
      </c>
      <c r="AV67">
        <v>2</v>
      </c>
      <c r="AW67">
        <v>2</v>
      </c>
      <c r="AX67">
        <v>1</v>
      </c>
      <c r="AY67">
        <v>2</v>
      </c>
      <c r="AZ67">
        <v>2</v>
      </c>
      <c r="BA67">
        <v>193</v>
      </c>
      <c r="BB67">
        <v>30</v>
      </c>
      <c r="BC67">
        <v>7</v>
      </c>
      <c r="BD67">
        <v>1</v>
      </c>
      <c r="BE67">
        <v>1</v>
      </c>
      <c r="BF67">
        <v>17</v>
      </c>
      <c r="BG67">
        <v>0</v>
      </c>
      <c r="BH67">
        <v>0</v>
      </c>
      <c r="BI67">
        <v>1</v>
      </c>
      <c r="BJ67">
        <v>0</v>
      </c>
      <c r="BK67">
        <v>0</v>
      </c>
      <c r="BL67">
        <v>0</v>
      </c>
      <c r="BM67">
        <v>0</v>
      </c>
      <c r="BN67">
        <v>1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1</v>
      </c>
      <c r="BV67">
        <v>0</v>
      </c>
      <c r="BW67">
        <v>0</v>
      </c>
      <c r="BX67">
        <v>0</v>
      </c>
      <c r="BY67">
        <v>0</v>
      </c>
      <c r="BZ67">
        <v>1</v>
      </c>
      <c r="CA67">
        <v>30</v>
      </c>
      <c r="CB67">
        <v>9</v>
      </c>
      <c r="CC67">
        <v>3</v>
      </c>
      <c r="CD67">
        <v>3</v>
      </c>
      <c r="CE67">
        <v>0</v>
      </c>
      <c r="CF67">
        <v>1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1</v>
      </c>
      <c r="CP67">
        <v>1</v>
      </c>
      <c r="CQ67">
        <v>9</v>
      </c>
      <c r="CR67">
        <v>6</v>
      </c>
      <c r="CS67">
        <v>4</v>
      </c>
      <c r="CT67">
        <v>0</v>
      </c>
      <c r="CU67">
        <v>0</v>
      </c>
      <c r="CV67">
        <v>0</v>
      </c>
      <c r="CW67">
        <v>0</v>
      </c>
      <c r="CX67">
        <v>1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1</v>
      </c>
      <c r="DN67">
        <v>0</v>
      </c>
      <c r="DO67">
        <v>0</v>
      </c>
      <c r="DP67">
        <v>0</v>
      </c>
      <c r="DQ67">
        <v>6</v>
      </c>
      <c r="DR67">
        <v>61</v>
      </c>
      <c r="DS67">
        <v>17</v>
      </c>
      <c r="DT67">
        <v>4</v>
      </c>
      <c r="DU67">
        <v>0</v>
      </c>
      <c r="DV67">
        <v>0</v>
      </c>
      <c r="DW67">
        <v>34</v>
      </c>
      <c r="DX67">
        <v>0</v>
      </c>
      <c r="DY67">
        <v>0</v>
      </c>
      <c r="DZ67">
        <v>0</v>
      </c>
      <c r="EA67">
        <v>0</v>
      </c>
      <c r="EB67">
        <v>2</v>
      </c>
      <c r="EC67">
        <v>0</v>
      </c>
      <c r="ED67">
        <v>1</v>
      </c>
      <c r="EE67">
        <v>0</v>
      </c>
      <c r="EF67">
        <v>0</v>
      </c>
      <c r="EG67">
        <v>0</v>
      </c>
      <c r="EH67">
        <v>1</v>
      </c>
      <c r="EI67">
        <v>0</v>
      </c>
      <c r="EJ67">
        <v>1</v>
      </c>
      <c r="EK67">
        <v>0</v>
      </c>
      <c r="EL67">
        <v>0</v>
      </c>
      <c r="EM67">
        <v>1</v>
      </c>
      <c r="EN67">
        <v>0</v>
      </c>
      <c r="EO67">
        <v>0</v>
      </c>
      <c r="EP67">
        <v>0</v>
      </c>
      <c r="EQ67">
        <v>61</v>
      </c>
      <c r="ER67">
        <v>16</v>
      </c>
      <c r="ES67">
        <v>11</v>
      </c>
      <c r="ET67">
        <v>0</v>
      </c>
      <c r="EU67">
        <v>0</v>
      </c>
      <c r="EV67">
        <v>2</v>
      </c>
      <c r="EW67">
        <v>0</v>
      </c>
      <c r="EX67">
        <v>0</v>
      </c>
      <c r="EY67">
        <v>0</v>
      </c>
      <c r="EZ67">
        <v>0</v>
      </c>
      <c r="FA67">
        <v>1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1</v>
      </c>
      <c r="FM67">
        <v>0</v>
      </c>
      <c r="FN67">
        <v>1</v>
      </c>
      <c r="FO67">
        <v>0</v>
      </c>
      <c r="FP67">
        <v>16</v>
      </c>
      <c r="FQ67">
        <v>36</v>
      </c>
      <c r="FR67">
        <v>9</v>
      </c>
      <c r="FS67">
        <v>5</v>
      </c>
      <c r="FT67">
        <v>3</v>
      </c>
      <c r="FU67">
        <v>1</v>
      </c>
      <c r="FV67">
        <v>1</v>
      </c>
      <c r="FW67">
        <v>1</v>
      </c>
      <c r="FX67">
        <v>2</v>
      </c>
      <c r="FY67">
        <v>4</v>
      </c>
      <c r="FZ67">
        <v>7</v>
      </c>
      <c r="GA67">
        <v>0</v>
      </c>
      <c r="GB67">
        <v>1</v>
      </c>
      <c r="GC67">
        <v>0</v>
      </c>
      <c r="GD67">
        <v>0</v>
      </c>
      <c r="GE67">
        <v>0</v>
      </c>
      <c r="GF67">
        <v>0</v>
      </c>
      <c r="GG67">
        <v>2</v>
      </c>
      <c r="GH67">
        <v>36</v>
      </c>
      <c r="GI67">
        <v>7</v>
      </c>
      <c r="GJ67">
        <v>2</v>
      </c>
      <c r="GK67">
        <v>2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3</v>
      </c>
      <c r="HC67">
        <v>7</v>
      </c>
      <c r="HD67">
        <v>2</v>
      </c>
      <c r="HE67">
        <v>2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2</v>
      </c>
      <c r="HZ67">
        <v>4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1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3</v>
      </c>
      <c r="IV67">
        <v>4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</row>
    <row r="68" spans="1:276">
      <c r="A68" t="s">
        <v>1460</v>
      </c>
      <c r="B68" t="s">
        <v>1453</v>
      </c>
      <c r="C68" t="str">
        <f>"100210"</f>
        <v>100210</v>
      </c>
      <c r="D68" t="s">
        <v>1459</v>
      </c>
      <c r="E68">
        <v>1</v>
      </c>
      <c r="F68">
        <v>1624</v>
      </c>
      <c r="G68">
        <v>1200</v>
      </c>
      <c r="H68">
        <v>519</v>
      </c>
      <c r="I68">
        <v>681</v>
      </c>
      <c r="J68">
        <v>1</v>
      </c>
      <c r="K68">
        <v>6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681</v>
      </c>
      <c r="T68">
        <v>0</v>
      </c>
      <c r="U68">
        <v>0</v>
      </c>
      <c r="V68">
        <v>681</v>
      </c>
      <c r="W68">
        <v>32</v>
      </c>
      <c r="X68">
        <v>20</v>
      </c>
      <c r="Y68">
        <v>12</v>
      </c>
      <c r="Z68">
        <v>0</v>
      </c>
      <c r="AA68">
        <v>649</v>
      </c>
      <c r="AB68">
        <v>334</v>
      </c>
      <c r="AC68">
        <v>83</v>
      </c>
      <c r="AD68">
        <v>29</v>
      </c>
      <c r="AE68">
        <v>4</v>
      </c>
      <c r="AF68">
        <v>120</v>
      </c>
      <c r="AG68">
        <v>14</v>
      </c>
      <c r="AH68">
        <v>11</v>
      </c>
      <c r="AI68">
        <v>5</v>
      </c>
      <c r="AJ68">
        <v>20</v>
      </c>
      <c r="AK68">
        <v>10</v>
      </c>
      <c r="AL68">
        <v>2</v>
      </c>
      <c r="AM68">
        <v>0</v>
      </c>
      <c r="AN68">
        <v>2</v>
      </c>
      <c r="AO68">
        <v>1</v>
      </c>
      <c r="AP68">
        <v>1</v>
      </c>
      <c r="AQ68">
        <v>16</v>
      </c>
      <c r="AR68">
        <v>0</v>
      </c>
      <c r="AS68">
        <v>1</v>
      </c>
      <c r="AT68">
        <v>0</v>
      </c>
      <c r="AU68">
        <v>2</v>
      </c>
      <c r="AV68">
        <v>2</v>
      </c>
      <c r="AW68">
        <v>2</v>
      </c>
      <c r="AX68">
        <v>2</v>
      </c>
      <c r="AY68">
        <v>2</v>
      </c>
      <c r="AZ68">
        <v>5</v>
      </c>
      <c r="BA68">
        <v>334</v>
      </c>
      <c r="BB68">
        <v>109</v>
      </c>
      <c r="BC68">
        <v>28</v>
      </c>
      <c r="BD68">
        <v>3</v>
      </c>
      <c r="BE68">
        <v>2</v>
      </c>
      <c r="BF68">
        <v>41</v>
      </c>
      <c r="BG68">
        <v>3</v>
      </c>
      <c r="BH68">
        <v>1</v>
      </c>
      <c r="BI68">
        <v>2</v>
      </c>
      <c r="BJ68">
        <v>0</v>
      </c>
      <c r="BK68">
        <v>4</v>
      </c>
      <c r="BL68">
        <v>0</v>
      </c>
      <c r="BM68">
        <v>0</v>
      </c>
      <c r="BN68">
        <v>0</v>
      </c>
      <c r="BO68">
        <v>0</v>
      </c>
      <c r="BP68">
        <v>2</v>
      </c>
      <c r="BQ68">
        <v>2</v>
      </c>
      <c r="BR68">
        <v>0</v>
      </c>
      <c r="BS68">
        <v>0</v>
      </c>
      <c r="BT68">
        <v>0</v>
      </c>
      <c r="BU68">
        <v>2</v>
      </c>
      <c r="BV68">
        <v>0</v>
      </c>
      <c r="BW68">
        <v>1</v>
      </c>
      <c r="BX68">
        <v>2</v>
      </c>
      <c r="BY68">
        <v>3</v>
      </c>
      <c r="BZ68">
        <v>13</v>
      </c>
      <c r="CA68">
        <v>109</v>
      </c>
      <c r="CB68">
        <v>17</v>
      </c>
      <c r="CC68">
        <v>8</v>
      </c>
      <c r="CD68">
        <v>1</v>
      </c>
      <c r="CE68">
        <v>2</v>
      </c>
      <c r="CF68">
        <v>1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4</v>
      </c>
      <c r="CQ68">
        <v>17</v>
      </c>
      <c r="CR68">
        <v>12</v>
      </c>
      <c r="CS68">
        <v>1</v>
      </c>
      <c r="CT68">
        <v>0</v>
      </c>
      <c r="CU68">
        <v>1</v>
      </c>
      <c r="CV68">
        <v>0</v>
      </c>
      <c r="CW68">
        <v>1</v>
      </c>
      <c r="CX68">
        <v>0</v>
      </c>
      <c r="CY68">
        <v>2</v>
      </c>
      <c r="CZ68">
        <v>0</v>
      </c>
      <c r="DA68">
        <v>1</v>
      </c>
      <c r="DB68">
        <v>1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1</v>
      </c>
      <c r="DJ68">
        <v>0</v>
      </c>
      <c r="DK68">
        <v>0</v>
      </c>
      <c r="DL68">
        <v>0</v>
      </c>
      <c r="DM68">
        <v>0</v>
      </c>
      <c r="DN68">
        <v>1</v>
      </c>
      <c r="DO68">
        <v>1</v>
      </c>
      <c r="DP68">
        <v>2</v>
      </c>
      <c r="DQ68">
        <v>12</v>
      </c>
      <c r="DR68">
        <v>51</v>
      </c>
      <c r="DS68">
        <v>22</v>
      </c>
      <c r="DT68">
        <v>3</v>
      </c>
      <c r="DU68">
        <v>1</v>
      </c>
      <c r="DV68">
        <v>2</v>
      </c>
      <c r="DW68">
        <v>15</v>
      </c>
      <c r="DX68">
        <v>0</v>
      </c>
      <c r="DY68">
        <v>1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1</v>
      </c>
      <c r="EF68">
        <v>0</v>
      </c>
      <c r="EG68">
        <v>1</v>
      </c>
      <c r="EH68">
        <v>0</v>
      </c>
      <c r="EI68">
        <v>0</v>
      </c>
      <c r="EJ68">
        <v>0</v>
      </c>
      <c r="EK68">
        <v>1</v>
      </c>
      <c r="EL68">
        <v>0</v>
      </c>
      <c r="EM68">
        <v>0</v>
      </c>
      <c r="EN68">
        <v>0</v>
      </c>
      <c r="EO68">
        <v>4</v>
      </c>
      <c r="EP68">
        <v>0</v>
      </c>
      <c r="EQ68">
        <v>51</v>
      </c>
      <c r="ER68">
        <v>36</v>
      </c>
      <c r="ES68">
        <v>34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1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0</v>
      </c>
      <c r="FN68">
        <v>0</v>
      </c>
      <c r="FO68">
        <v>0</v>
      </c>
      <c r="FP68">
        <v>36</v>
      </c>
      <c r="FQ68">
        <v>59</v>
      </c>
      <c r="FR68">
        <v>31</v>
      </c>
      <c r="FS68">
        <v>9</v>
      </c>
      <c r="FT68">
        <v>1</v>
      </c>
      <c r="FU68">
        <v>3</v>
      </c>
      <c r="FV68">
        <v>0</v>
      </c>
      <c r="FW68">
        <v>0</v>
      </c>
      <c r="FX68">
        <v>0</v>
      </c>
      <c r="FY68">
        <v>2</v>
      </c>
      <c r="FZ68">
        <v>2</v>
      </c>
      <c r="GA68">
        <v>3</v>
      </c>
      <c r="GB68">
        <v>2</v>
      </c>
      <c r="GC68">
        <v>0</v>
      </c>
      <c r="GD68">
        <v>0</v>
      </c>
      <c r="GE68">
        <v>1</v>
      </c>
      <c r="GF68">
        <v>1</v>
      </c>
      <c r="GG68">
        <v>4</v>
      </c>
      <c r="GH68">
        <v>59</v>
      </c>
      <c r="GI68">
        <v>24</v>
      </c>
      <c r="GJ68">
        <v>9</v>
      </c>
      <c r="GK68">
        <v>2</v>
      </c>
      <c r="GL68">
        <v>1</v>
      </c>
      <c r="GM68">
        <v>4</v>
      </c>
      <c r="GN68">
        <v>0</v>
      </c>
      <c r="GO68">
        <v>1</v>
      </c>
      <c r="GP68">
        <v>0</v>
      </c>
      <c r="GQ68">
        <v>1</v>
      </c>
      <c r="GR68">
        <v>0</v>
      </c>
      <c r="GS68">
        <v>0</v>
      </c>
      <c r="GT68">
        <v>0</v>
      </c>
      <c r="GU68">
        <v>3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3</v>
      </c>
      <c r="HC68">
        <v>24</v>
      </c>
      <c r="HD68">
        <v>4</v>
      </c>
      <c r="HE68">
        <v>2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4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1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1</v>
      </c>
      <c r="IW68">
        <v>2</v>
      </c>
      <c r="IX68">
        <v>1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1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2</v>
      </c>
    </row>
    <row r="69" spans="1:276">
      <c r="A69" t="s">
        <v>1458</v>
      </c>
      <c r="B69" t="s">
        <v>1453</v>
      </c>
      <c r="C69" t="str">
        <f>"100210"</f>
        <v>100210</v>
      </c>
      <c r="D69" t="s">
        <v>1457</v>
      </c>
      <c r="E69">
        <v>2</v>
      </c>
      <c r="F69">
        <v>627</v>
      </c>
      <c r="G69">
        <v>450</v>
      </c>
      <c r="H69">
        <v>197</v>
      </c>
      <c r="I69">
        <v>253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253</v>
      </c>
      <c r="T69">
        <v>0</v>
      </c>
      <c r="U69">
        <v>0</v>
      </c>
      <c r="V69">
        <v>253</v>
      </c>
      <c r="W69">
        <v>10</v>
      </c>
      <c r="X69">
        <v>7</v>
      </c>
      <c r="Y69">
        <v>3</v>
      </c>
      <c r="Z69">
        <v>0</v>
      </c>
      <c r="AA69">
        <v>243</v>
      </c>
      <c r="AB69">
        <v>154</v>
      </c>
      <c r="AC69">
        <v>34</v>
      </c>
      <c r="AD69">
        <v>12</v>
      </c>
      <c r="AE69">
        <v>4</v>
      </c>
      <c r="AF69">
        <v>59</v>
      </c>
      <c r="AG69">
        <v>2</v>
      </c>
      <c r="AH69">
        <v>10</v>
      </c>
      <c r="AI69">
        <v>1</v>
      </c>
      <c r="AJ69">
        <v>5</v>
      </c>
      <c r="AK69">
        <v>2</v>
      </c>
      <c r="AL69">
        <v>0</v>
      </c>
      <c r="AM69">
        <v>0</v>
      </c>
      <c r="AN69">
        <v>0</v>
      </c>
      <c r="AO69">
        <v>1</v>
      </c>
      <c r="AP69">
        <v>1</v>
      </c>
      <c r="AQ69">
        <v>14</v>
      </c>
      <c r="AR69">
        <v>0</v>
      </c>
      <c r="AS69">
        <v>0</v>
      </c>
      <c r="AT69">
        <v>0</v>
      </c>
      <c r="AU69">
        <v>4</v>
      </c>
      <c r="AV69">
        <v>2</v>
      </c>
      <c r="AW69">
        <v>0</v>
      </c>
      <c r="AX69">
        <v>2</v>
      </c>
      <c r="AY69">
        <v>1</v>
      </c>
      <c r="AZ69">
        <v>0</v>
      </c>
      <c r="BA69">
        <v>154</v>
      </c>
      <c r="BB69">
        <v>23</v>
      </c>
      <c r="BC69">
        <v>2</v>
      </c>
      <c r="BD69">
        <v>0</v>
      </c>
      <c r="BE69">
        <v>0</v>
      </c>
      <c r="BF69">
        <v>15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1</v>
      </c>
      <c r="BX69">
        <v>0</v>
      </c>
      <c r="BY69">
        <v>0</v>
      </c>
      <c r="BZ69">
        <v>4</v>
      </c>
      <c r="CA69">
        <v>23</v>
      </c>
      <c r="CB69">
        <v>7</v>
      </c>
      <c r="CC69">
        <v>2</v>
      </c>
      <c r="CD69">
        <v>1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1</v>
      </c>
      <c r="CP69">
        <v>1</v>
      </c>
      <c r="CQ69">
        <v>7</v>
      </c>
      <c r="CR69">
        <v>1</v>
      </c>
      <c r="CS69">
        <v>1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1</v>
      </c>
      <c r="DR69">
        <v>22</v>
      </c>
      <c r="DS69">
        <v>7</v>
      </c>
      <c r="DT69">
        <v>3</v>
      </c>
      <c r="DU69">
        <v>0</v>
      </c>
      <c r="DV69">
        <v>0</v>
      </c>
      <c r="DW69">
        <v>6</v>
      </c>
      <c r="DX69">
        <v>1</v>
      </c>
      <c r="DY69">
        <v>0</v>
      </c>
      <c r="DZ69">
        <v>1</v>
      </c>
      <c r="EA69">
        <v>0</v>
      </c>
      <c r="EB69">
        <v>1</v>
      </c>
      <c r="EC69">
        <v>0</v>
      </c>
      <c r="ED69">
        <v>1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1</v>
      </c>
      <c r="EP69">
        <v>1</v>
      </c>
      <c r="EQ69">
        <v>22</v>
      </c>
      <c r="ER69">
        <v>4</v>
      </c>
      <c r="ES69">
        <v>3</v>
      </c>
      <c r="ET69">
        <v>0</v>
      </c>
      <c r="EU69">
        <v>1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4</v>
      </c>
      <c r="FQ69">
        <v>27</v>
      </c>
      <c r="FR69">
        <v>15</v>
      </c>
      <c r="FS69">
        <v>3</v>
      </c>
      <c r="FT69">
        <v>2</v>
      </c>
      <c r="FU69">
        <v>0</v>
      </c>
      <c r="FV69">
        <v>1</v>
      </c>
      <c r="FW69">
        <v>0</v>
      </c>
      <c r="FX69">
        <v>0</v>
      </c>
      <c r="FY69">
        <v>0</v>
      </c>
      <c r="FZ69">
        <v>3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2</v>
      </c>
      <c r="GG69">
        <v>1</v>
      </c>
      <c r="GH69">
        <v>27</v>
      </c>
      <c r="GI69">
        <v>3</v>
      </c>
      <c r="GJ69">
        <v>2</v>
      </c>
      <c r="GK69">
        <v>0</v>
      </c>
      <c r="GL69">
        <v>0</v>
      </c>
      <c r="GM69">
        <v>1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3</v>
      </c>
      <c r="HD69">
        <v>1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1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1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1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1</v>
      </c>
    </row>
    <row r="70" spans="1:276">
      <c r="A70" t="s">
        <v>1456</v>
      </c>
      <c r="B70" t="s">
        <v>1453</v>
      </c>
      <c r="C70" t="str">
        <f>"100210"</f>
        <v>100210</v>
      </c>
      <c r="D70" t="s">
        <v>1455</v>
      </c>
      <c r="E70">
        <v>3</v>
      </c>
      <c r="F70">
        <v>627</v>
      </c>
      <c r="G70">
        <v>450</v>
      </c>
      <c r="H70">
        <v>181</v>
      </c>
      <c r="I70">
        <v>269</v>
      </c>
      <c r="J70">
        <v>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269</v>
      </c>
      <c r="T70">
        <v>0</v>
      </c>
      <c r="U70">
        <v>0</v>
      </c>
      <c r="V70">
        <v>269</v>
      </c>
      <c r="W70">
        <v>14</v>
      </c>
      <c r="X70">
        <v>7</v>
      </c>
      <c r="Y70">
        <v>7</v>
      </c>
      <c r="Z70">
        <v>0</v>
      </c>
      <c r="AA70">
        <v>255</v>
      </c>
      <c r="AB70">
        <v>135</v>
      </c>
      <c r="AC70">
        <v>35</v>
      </c>
      <c r="AD70">
        <v>17</v>
      </c>
      <c r="AE70">
        <v>6</v>
      </c>
      <c r="AF70">
        <v>47</v>
      </c>
      <c r="AG70">
        <v>6</v>
      </c>
      <c r="AH70">
        <v>4</v>
      </c>
      <c r="AI70">
        <v>0</v>
      </c>
      <c r="AJ70">
        <v>0</v>
      </c>
      <c r="AK70">
        <v>5</v>
      </c>
      <c r="AL70">
        <v>1</v>
      </c>
      <c r="AM70">
        <v>0</v>
      </c>
      <c r="AN70">
        <v>1</v>
      </c>
      <c r="AO70">
        <v>1</v>
      </c>
      <c r="AP70">
        <v>0</v>
      </c>
      <c r="AQ70">
        <v>5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1</v>
      </c>
      <c r="AX70">
        <v>2</v>
      </c>
      <c r="AY70">
        <v>2</v>
      </c>
      <c r="AZ70">
        <v>1</v>
      </c>
      <c r="BA70">
        <v>135</v>
      </c>
      <c r="BB70">
        <v>34</v>
      </c>
      <c r="BC70">
        <v>5</v>
      </c>
      <c r="BD70">
        <v>1</v>
      </c>
      <c r="BE70">
        <v>0</v>
      </c>
      <c r="BF70">
        <v>14</v>
      </c>
      <c r="BG70">
        <v>1</v>
      </c>
      <c r="BH70">
        <v>1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2</v>
      </c>
      <c r="BZ70">
        <v>9</v>
      </c>
      <c r="CA70">
        <v>34</v>
      </c>
      <c r="CB70">
        <v>9</v>
      </c>
      <c r="CC70">
        <v>3</v>
      </c>
      <c r="CD70">
        <v>1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2</v>
      </c>
      <c r="CQ70">
        <v>9</v>
      </c>
      <c r="CR70">
        <v>4</v>
      </c>
      <c r="CS70">
        <v>0</v>
      </c>
      <c r="CT70">
        <v>1</v>
      </c>
      <c r="CU70">
        <v>0</v>
      </c>
      <c r="CV70">
        <v>0</v>
      </c>
      <c r="CW70">
        <v>1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1</v>
      </c>
      <c r="DN70">
        <v>0</v>
      </c>
      <c r="DO70">
        <v>1</v>
      </c>
      <c r="DP70">
        <v>0</v>
      </c>
      <c r="DQ70">
        <v>4</v>
      </c>
      <c r="DR70">
        <v>38</v>
      </c>
      <c r="DS70">
        <v>15</v>
      </c>
      <c r="DT70">
        <v>0</v>
      </c>
      <c r="DU70">
        <v>0</v>
      </c>
      <c r="DV70">
        <v>0</v>
      </c>
      <c r="DW70">
        <v>11</v>
      </c>
      <c r="DX70">
        <v>2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6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1</v>
      </c>
      <c r="EK70">
        <v>1</v>
      </c>
      <c r="EL70">
        <v>0</v>
      </c>
      <c r="EM70">
        <v>0</v>
      </c>
      <c r="EN70">
        <v>0</v>
      </c>
      <c r="EO70">
        <v>0</v>
      </c>
      <c r="EP70">
        <v>2</v>
      </c>
      <c r="EQ70">
        <v>38</v>
      </c>
      <c r="ER70">
        <v>6</v>
      </c>
      <c r="ES70">
        <v>3</v>
      </c>
      <c r="ET70">
        <v>2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1</v>
      </c>
      <c r="FO70">
        <v>0</v>
      </c>
      <c r="FP70">
        <v>6</v>
      </c>
      <c r="FQ70">
        <v>23</v>
      </c>
      <c r="FR70">
        <v>14</v>
      </c>
      <c r="FS70">
        <v>2</v>
      </c>
      <c r="FT70">
        <v>1</v>
      </c>
      <c r="FU70">
        <v>1</v>
      </c>
      <c r="FV70">
        <v>0</v>
      </c>
      <c r="FW70">
        <v>0</v>
      </c>
      <c r="FX70">
        <v>0</v>
      </c>
      <c r="FY70">
        <v>1</v>
      </c>
      <c r="FZ70">
        <v>1</v>
      </c>
      <c r="GA70">
        <v>0</v>
      </c>
      <c r="GB70">
        <v>2</v>
      </c>
      <c r="GC70">
        <v>0</v>
      </c>
      <c r="GD70">
        <v>0</v>
      </c>
      <c r="GE70">
        <v>0</v>
      </c>
      <c r="GF70">
        <v>0</v>
      </c>
      <c r="GG70">
        <v>1</v>
      </c>
      <c r="GH70">
        <v>23</v>
      </c>
      <c r="GI70">
        <v>2</v>
      </c>
      <c r="GJ70">
        <v>2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2</v>
      </c>
      <c r="HD70">
        <v>2</v>
      </c>
      <c r="HE70">
        <v>0</v>
      </c>
      <c r="HF70">
        <v>2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2</v>
      </c>
      <c r="HZ70">
        <v>2</v>
      </c>
      <c r="IA70">
        <v>1</v>
      </c>
      <c r="IB70">
        <v>0</v>
      </c>
      <c r="IC70">
        <v>0</v>
      </c>
      <c r="ID70">
        <v>1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2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</row>
    <row r="71" spans="1:276">
      <c r="A71" t="s">
        <v>1454</v>
      </c>
      <c r="B71" t="s">
        <v>1453</v>
      </c>
      <c r="C71" t="str">
        <f>"100210"</f>
        <v>100210</v>
      </c>
      <c r="D71" t="s">
        <v>1452</v>
      </c>
      <c r="E71">
        <v>4</v>
      </c>
      <c r="F71">
        <v>439</v>
      </c>
      <c r="G71">
        <v>300</v>
      </c>
      <c r="H71">
        <v>127</v>
      </c>
      <c r="I71">
        <v>173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173</v>
      </c>
      <c r="T71">
        <v>0</v>
      </c>
      <c r="U71">
        <v>0</v>
      </c>
      <c r="V71">
        <v>173</v>
      </c>
      <c r="W71">
        <v>4</v>
      </c>
      <c r="X71">
        <v>0</v>
      </c>
      <c r="Y71">
        <v>4</v>
      </c>
      <c r="Z71">
        <v>0</v>
      </c>
      <c r="AA71">
        <v>169</v>
      </c>
      <c r="AB71">
        <v>85</v>
      </c>
      <c r="AC71">
        <v>16</v>
      </c>
      <c r="AD71">
        <v>9</v>
      </c>
      <c r="AE71">
        <v>1</v>
      </c>
      <c r="AF71">
        <v>33</v>
      </c>
      <c r="AG71">
        <v>3</v>
      </c>
      <c r="AH71">
        <v>4</v>
      </c>
      <c r="AI71">
        <v>1</v>
      </c>
      <c r="AJ71">
        <v>1</v>
      </c>
      <c r="AK71">
        <v>3</v>
      </c>
      <c r="AL71">
        <v>1</v>
      </c>
      <c r="AM71">
        <v>2</v>
      </c>
      <c r="AN71">
        <v>0</v>
      </c>
      <c r="AO71">
        <v>0</v>
      </c>
      <c r="AP71">
        <v>0</v>
      </c>
      <c r="AQ71">
        <v>8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0</v>
      </c>
      <c r="AX71">
        <v>1</v>
      </c>
      <c r="AY71">
        <v>1</v>
      </c>
      <c r="AZ71">
        <v>0</v>
      </c>
      <c r="BA71">
        <v>85</v>
      </c>
      <c r="BB71">
        <v>26</v>
      </c>
      <c r="BC71">
        <v>5</v>
      </c>
      <c r="BD71">
        <v>2</v>
      </c>
      <c r="BE71">
        <v>0</v>
      </c>
      <c r="BF71">
        <v>14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4</v>
      </c>
      <c r="BZ71">
        <v>1</v>
      </c>
      <c r="CA71">
        <v>26</v>
      </c>
      <c r="CB71">
        <v>4</v>
      </c>
      <c r="CC71">
        <v>3</v>
      </c>
      <c r="CD71">
        <v>1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4</v>
      </c>
      <c r="CR71">
        <v>3</v>
      </c>
      <c r="CS71">
        <v>0</v>
      </c>
      <c r="CT71">
        <v>0</v>
      </c>
      <c r="CU71">
        <v>1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1</v>
      </c>
      <c r="DJ71">
        <v>0</v>
      </c>
      <c r="DK71">
        <v>0</v>
      </c>
      <c r="DL71">
        <v>1</v>
      </c>
      <c r="DM71">
        <v>0</v>
      </c>
      <c r="DN71">
        <v>0</v>
      </c>
      <c r="DO71">
        <v>0</v>
      </c>
      <c r="DP71">
        <v>0</v>
      </c>
      <c r="DQ71">
        <v>3</v>
      </c>
      <c r="DR71">
        <v>16</v>
      </c>
      <c r="DS71">
        <v>11</v>
      </c>
      <c r="DT71">
        <v>1</v>
      </c>
      <c r="DU71">
        <v>0</v>
      </c>
      <c r="DV71">
        <v>0</v>
      </c>
      <c r="DW71">
        <v>3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1</v>
      </c>
      <c r="EQ71">
        <v>16</v>
      </c>
      <c r="ER71">
        <v>10</v>
      </c>
      <c r="ES71">
        <v>7</v>
      </c>
      <c r="ET71">
        <v>0</v>
      </c>
      <c r="EU71">
        <v>0</v>
      </c>
      <c r="EV71">
        <v>0</v>
      </c>
      <c r="EW71">
        <v>0</v>
      </c>
      <c r="EX71">
        <v>1</v>
      </c>
      <c r="EY71">
        <v>0</v>
      </c>
      <c r="EZ71">
        <v>0</v>
      </c>
      <c r="FA71">
        <v>2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10</v>
      </c>
      <c r="FQ71">
        <v>17</v>
      </c>
      <c r="FR71">
        <v>12</v>
      </c>
      <c r="FS71">
        <v>1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1</v>
      </c>
      <c r="FZ71">
        <v>1</v>
      </c>
      <c r="GA71">
        <v>0</v>
      </c>
      <c r="GB71">
        <v>2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17</v>
      </c>
      <c r="GI71">
        <v>6</v>
      </c>
      <c r="GJ71">
        <v>4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1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1</v>
      </c>
      <c r="HC71">
        <v>6</v>
      </c>
      <c r="HD71">
        <v>1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1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1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1</v>
      </c>
      <c r="IX71">
        <v>0</v>
      </c>
      <c r="IY71">
        <v>1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1</v>
      </c>
    </row>
    <row r="72" spans="1:276">
      <c r="A72" t="s">
        <v>1451</v>
      </c>
      <c r="B72" t="s">
        <v>1435</v>
      </c>
      <c r="C72" t="str">
        <f>"100211"</f>
        <v>100211</v>
      </c>
      <c r="D72" t="s">
        <v>1450</v>
      </c>
      <c r="E72">
        <v>1</v>
      </c>
      <c r="F72">
        <v>1665</v>
      </c>
      <c r="G72">
        <v>1250</v>
      </c>
      <c r="H72">
        <v>673</v>
      </c>
      <c r="I72">
        <v>577</v>
      </c>
      <c r="J72">
        <v>3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577</v>
      </c>
      <c r="T72">
        <v>0</v>
      </c>
      <c r="U72">
        <v>0</v>
      </c>
      <c r="V72">
        <v>577</v>
      </c>
      <c r="W72">
        <v>24</v>
      </c>
      <c r="X72">
        <v>21</v>
      </c>
      <c r="Y72">
        <v>1</v>
      </c>
      <c r="Z72">
        <v>0</v>
      </c>
      <c r="AA72">
        <v>553</v>
      </c>
      <c r="AB72">
        <v>246</v>
      </c>
      <c r="AC72">
        <v>70</v>
      </c>
      <c r="AD72">
        <v>20</v>
      </c>
      <c r="AE72">
        <v>12</v>
      </c>
      <c r="AF72">
        <v>63</v>
      </c>
      <c r="AG72">
        <v>5</v>
      </c>
      <c r="AH72">
        <v>11</v>
      </c>
      <c r="AI72">
        <v>0</v>
      </c>
      <c r="AJ72">
        <v>13</v>
      </c>
      <c r="AK72">
        <v>1</v>
      </c>
      <c r="AL72">
        <v>3</v>
      </c>
      <c r="AM72">
        <v>3</v>
      </c>
      <c r="AN72">
        <v>0</v>
      </c>
      <c r="AO72">
        <v>0</v>
      </c>
      <c r="AP72">
        <v>1</v>
      </c>
      <c r="AQ72">
        <v>15</v>
      </c>
      <c r="AR72">
        <v>2</v>
      </c>
      <c r="AS72">
        <v>1</v>
      </c>
      <c r="AT72">
        <v>1</v>
      </c>
      <c r="AU72">
        <v>16</v>
      </c>
      <c r="AV72">
        <v>1</v>
      </c>
      <c r="AW72">
        <v>3</v>
      </c>
      <c r="AX72">
        <v>4</v>
      </c>
      <c r="AY72">
        <v>1</v>
      </c>
      <c r="AZ72">
        <v>0</v>
      </c>
      <c r="BA72">
        <v>246</v>
      </c>
      <c r="BB72">
        <v>90</v>
      </c>
      <c r="BC72">
        <v>30</v>
      </c>
      <c r="BD72">
        <v>5</v>
      </c>
      <c r="BE72">
        <v>5</v>
      </c>
      <c r="BF72">
        <v>27</v>
      </c>
      <c r="BG72">
        <v>5</v>
      </c>
      <c r="BH72">
        <v>2</v>
      </c>
      <c r="BI72">
        <v>1</v>
      </c>
      <c r="BJ72">
        <v>1</v>
      </c>
      <c r="BK72">
        <v>0</v>
      </c>
      <c r="BL72">
        <v>2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2</v>
      </c>
      <c r="BV72">
        <v>0</v>
      </c>
      <c r="BW72">
        <v>0</v>
      </c>
      <c r="BX72">
        <v>0</v>
      </c>
      <c r="BY72">
        <v>1</v>
      </c>
      <c r="BZ72">
        <v>9</v>
      </c>
      <c r="CA72">
        <v>90</v>
      </c>
      <c r="CB72">
        <v>28</v>
      </c>
      <c r="CC72">
        <v>13</v>
      </c>
      <c r="CD72">
        <v>4</v>
      </c>
      <c r="CE72">
        <v>3</v>
      </c>
      <c r="CF72">
        <v>2</v>
      </c>
      <c r="CG72">
        <v>0</v>
      </c>
      <c r="CH72">
        <v>0</v>
      </c>
      <c r="CI72">
        <v>1</v>
      </c>
      <c r="CJ72">
        <v>0</v>
      </c>
      <c r="CK72">
        <v>0</v>
      </c>
      <c r="CL72">
        <v>2</v>
      </c>
      <c r="CM72">
        <v>0</v>
      </c>
      <c r="CN72">
        <v>3</v>
      </c>
      <c r="CO72">
        <v>0</v>
      </c>
      <c r="CP72">
        <v>0</v>
      </c>
      <c r="CQ72">
        <v>28</v>
      </c>
      <c r="CR72">
        <v>16</v>
      </c>
      <c r="CS72">
        <v>10</v>
      </c>
      <c r="CT72">
        <v>3</v>
      </c>
      <c r="CU72">
        <v>1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1</v>
      </c>
      <c r="DO72">
        <v>0</v>
      </c>
      <c r="DP72">
        <v>1</v>
      </c>
      <c r="DQ72">
        <v>16</v>
      </c>
      <c r="DR72">
        <v>49</v>
      </c>
      <c r="DS72">
        <v>16</v>
      </c>
      <c r="DT72">
        <v>3</v>
      </c>
      <c r="DU72">
        <v>1</v>
      </c>
      <c r="DV72">
        <v>0</v>
      </c>
      <c r="DW72">
        <v>24</v>
      </c>
      <c r="DX72">
        <v>1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1</v>
      </c>
      <c r="EM72">
        <v>0</v>
      </c>
      <c r="EN72">
        <v>0</v>
      </c>
      <c r="EO72">
        <v>2</v>
      </c>
      <c r="EP72">
        <v>0</v>
      </c>
      <c r="EQ72">
        <v>49</v>
      </c>
      <c r="ER72">
        <v>48</v>
      </c>
      <c r="ES72">
        <v>24</v>
      </c>
      <c r="ET72">
        <v>0</v>
      </c>
      <c r="EU72">
        <v>0</v>
      </c>
      <c r="EV72">
        <v>0</v>
      </c>
      <c r="EW72">
        <v>0</v>
      </c>
      <c r="EX72">
        <v>1</v>
      </c>
      <c r="EY72">
        <v>0</v>
      </c>
      <c r="EZ72">
        <v>0</v>
      </c>
      <c r="FA72">
        <v>18</v>
      </c>
      <c r="FB72">
        <v>1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2</v>
      </c>
      <c r="FM72">
        <v>0</v>
      </c>
      <c r="FN72">
        <v>0</v>
      </c>
      <c r="FO72">
        <v>1</v>
      </c>
      <c r="FP72">
        <v>48</v>
      </c>
      <c r="FQ72">
        <v>51</v>
      </c>
      <c r="FR72">
        <v>21</v>
      </c>
      <c r="FS72">
        <v>3</v>
      </c>
      <c r="FT72">
        <v>3</v>
      </c>
      <c r="FU72">
        <v>3</v>
      </c>
      <c r="FV72">
        <v>0</v>
      </c>
      <c r="FW72">
        <v>4</v>
      </c>
      <c r="FX72">
        <v>1</v>
      </c>
      <c r="FY72">
        <v>0</v>
      </c>
      <c r="FZ72">
        <v>1</v>
      </c>
      <c r="GA72">
        <v>1</v>
      </c>
      <c r="GB72">
        <v>3</v>
      </c>
      <c r="GC72">
        <v>3</v>
      </c>
      <c r="GD72">
        <v>1</v>
      </c>
      <c r="GE72">
        <v>0</v>
      </c>
      <c r="GF72">
        <v>3</v>
      </c>
      <c r="GG72">
        <v>4</v>
      </c>
      <c r="GH72">
        <v>51</v>
      </c>
      <c r="GI72">
        <v>14</v>
      </c>
      <c r="GJ72">
        <v>3</v>
      </c>
      <c r="GK72">
        <v>4</v>
      </c>
      <c r="GL72">
        <v>1</v>
      </c>
      <c r="GM72">
        <v>4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2</v>
      </c>
      <c r="HC72">
        <v>14</v>
      </c>
      <c r="HD72">
        <v>8</v>
      </c>
      <c r="HE72">
        <v>7</v>
      </c>
      <c r="HF72">
        <v>0</v>
      </c>
      <c r="HG72">
        <v>1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8</v>
      </c>
      <c r="HZ72">
        <v>2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1</v>
      </c>
      <c r="IL72">
        <v>1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2</v>
      </c>
      <c r="IW72">
        <v>1</v>
      </c>
      <c r="IX72">
        <v>1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1</v>
      </c>
    </row>
    <row r="73" spans="1:276">
      <c r="A73" t="s">
        <v>1449</v>
      </c>
      <c r="B73" t="s">
        <v>1435</v>
      </c>
      <c r="C73" t="str">
        <f>"100211"</f>
        <v>100211</v>
      </c>
      <c r="D73" t="s">
        <v>1448</v>
      </c>
      <c r="E73">
        <v>2</v>
      </c>
      <c r="F73">
        <v>679</v>
      </c>
      <c r="G73">
        <v>500</v>
      </c>
      <c r="H73">
        <v>232</v>
      </c>
      <c r="I73">
        <v>268</v>
      </c>
      <c r="J73">
        <v>0</v>
      </c>
      <c r="K73">
        <v>0</v>
      </c>
      <c r="L73">
        <v>1</v>
      </c>
      <c r="M73">
        <v>1</v>
      </c>
      <c r="N73">
        <v>0</v>
      </c>
      <c r="O73">
        <v>0</v>
      </c>
      <c r="P73">
        <v>0</v>
      </c>
      <c r="Q73">
        <v>0</v>
      </c>
      <c r="R73">
        <v>1</v>
      </c>
      <c r="S73">
        <v>269</v>
      </c>
      <c r="T73">
        <v>1</v>
      </c>
      <c r="U73">
        <v>0</v>
      </c>
      <c r="V73">
        <v>269</v>
      </c>
      <c r="W73">
        <v>16</v>
      </c>
      <c r="X73">
        <v>9</v>
      </c>
      <c r="Y73">
        <v>6</v>
      </c>
      <c r="Z73">
        <v>0</v>
      </c>
      <c r="AA73">
        <v>253</v>
      </c>
      <c r="AB73">
        <v>106</v>
      </c>
      <c r="AC73">
        <v>26</v>
      </c>
      <c r="AD73">
        <v>12</v>
      </c>
      <c r="AE73">
        <v>1</v>
      </c>
      <c r="AF73">
        <v>21</v>
      </c>
      <c r="AG73">
        <v>4</v>
      </c>
      <c r="AH73">
        <v>16</v>
      </c>
      <c r="AI73">
        <v>0</v>
      </c>
      <c r="AJ73">
        <v>4</v>
      </c>
      <c r="AK73">
        <v>2</v>
      </c>
      <c r="AL73">
        <v>2</v>
      </c>
      <c r="AM73">
        <v>0</v>
      </c>
      <c r="AN73">
        <v>0</v>
      </c>
      <c r="AO73">
        <v>0</v>
      </c>
      <c r="AP73">
        <v>0</v>
      </c>
      <c r="AQ73">
        <v>5</v>
      </c>
      <c r="AR73">
        <v>0</v>
      </c>
      <c r="AS73">
        <v>8</v>
      </c>
      <c r="AT73">
        <v>0</v>
      </c>
      <c r="AU73">
        <v>1</v>
      </c>
      <c r="AV73">
        <v>2</v>
      </c>
      <c r="AW73">
        <v>0</v>
      </c>
      <c r="AX73">
        <v>0</v>
      </c>
      <c r="AY73">
        <v>0</v>
      </c>
      <c r="AZ73">
        <v>2</v>
      </c>
      <c r="BA73">
        <v>106</v>
      </c>
      <c r="BB73">
        <v>32</v>
      </c>
      <c r="BC73">
        <v>12</v>
      </c>
      <c r="BD73">
        <v>5</v>
      </c>
      <c r="BE73">
        <v>0</v>
      </c>
      <c r="BF73">
        <v>8</v>
      </c>
      <c r="BG73">
        <v>0</v>
      </c>
      <c r="BH73">
        <v>1</v>
      </c>
      <c r="BI73">
        <v>0</v>
      </c>
      <c r="BJ73">
        <v>1</v>
      </c>
      <c r="BK73">
        <v>0</v>
      </c>
      <c r="BL73">
        <v>0</v>
      </c>
      <c r="BM73">
        <v>1</v>
      </c>
      <c r="BN73">
        <v>0</v>
      </c>
      <c r="BO73">
        <v>0</v>
      </c>
      <c r="BP73">
        <v>1</v>
      </c>
      <c r="BQ73">
        <v>0</v>
      </c>
      <c r="BR73">
        <v>1</v>
      </c>
      <c r="BS73">
        <v>0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1</v>
      </c>
      <c r="CA73">
        <v>32</v>
      </c>
      <c r="CB73">
        <v>5</v>
      </c>
      <c r="CC73">
        <v>2</v>
      </c>
      <c r="CD73">
        <v>1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1</v>
      </c>
      <c r="CM73">
        <v>0</v>
      </c>
      <c r="CN73">
        <v>0</v>
      </c>
      <c r="CO73">
        <v>0</v>
      </c>
      <c r="CP73">
        <v>1</v>
      </c>
      <c r="CQ73">
        <v>5</v>
      </c>
      <c r="CR73">
        <v>9</v>
      </c>
      <c r="CS73">
        <v>4</v>
      </c>
      <c r="CT73">
        <v>1</v>
      </c>
      <c r="CU73">
        <v>0</v>
      </c>
      <c r="CV73">
        <v>0</v>
      </c>
      <c r="CW73">
        <v>1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1</v>
      </c>
      <c r="DI73">
        <v>0</v>
      </c>
      <c r="DJ73">
        <v>1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1</v>
      </c>
      <c r="DQ73">
        <v>9</v>
      </c>
      <c r="DR73">
        <v>51</v>
      </c>
      <c r="DS73">
        <v>20</v>
      </c>
      <c r="DT73">
        <v>1</v>
      </c>
      <c r="DU73">
        <v>1</v>
      </c>
      <c r="DV73">
        <v>0</v>
      </c>
      <c r="DW73">
        <v>26</v>
      </c>
      <c r="DX73">
        <v>0</v>
      </c>
      <c r="DY73">
        <v>0</v>
      </c>
      <c r="DZ73">
        <v>0</v>
      </c>
      <c r="EA73">
        <v>0</v>
      </c>
      <c r="EB73">
        <v>1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1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1</v>
      </c>
      <c r="EQ73">
        <v>51</v>
      </c>
      <c r="ER73">
        <v>15</v>
      </c>
      <c r="ES73">
        <v>12</v>
      </c>
      <c r="ET73">
        <v>1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1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1</v>
      </c>
      <c r="FP73">
        <v>15</v>
      </c>
      <c r="FQ73">
        <v>23</v>
      </c>
      <c r="FR73">
        <v>7</v>
      </c>
      <c r="FS73">
        <v>5</v>
      </c>
      <c r="FT73">
        <v>2</v>
      </c>
      <c r="FU73">
        <v>0</v>
      </c>
      <c r="FV73">
        <v>0</v>
      </c>
      <c r="FW73">
        <v>0</v>
      </c>
      <c r="FX73">
        <v>0</v>
      </c>
      <c r="FY73">
        <v>1</v>
      </c>
      <c r="FZ73">
        <v>0</v>
      </c>
      <c r="GA73">
        <v>1</v>
      </c>
      <c r="GB73">
        <v>0</v>
      </c>
      <c r="GC73">
        <v>0</v>
      </c>
      <c r="GD73">
        <v>0</v>
      </c>
      <c r="GE73">
        <v>7</v>
      </c>
      <c r="GF73">
        <v>0</v>
      </c>
      <c r="GG73">
        <v>0</v>
      </c>
      <c r="GH73">
        <v>23</v>
      </c>
      <c r="GI73">
        <v>10</v>
      </c>
      <c r="GJ73">
        <v>3</v>
      </c>
      <c r="GK73">
        <v>6</v>
      </c>
      <c r="GL73">
        <v>0</v>
      </c>
      <c r="GM73">
        <v>1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10</v>
      </c>
      <c r="HD73">
        <v>1</v>
      </c>
      <c r="HE73">
        <v>0</v>
      </c>
      <c r="HF73">
        <v>0</v>
      </c>
      <c r="HG73">
        <v>1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1</v>
      </c>
      <c r="HZ73">
        <v>1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1</v>
      </c>
      <c r="IU73">
        <v>0</v>
      </c>
      <c r="IV73">
        <v>1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</row>
    <row r="74" spans="1:276">
      <c r="A74" t="s">
        <v>1447</v>
      </c>
      <c r="B74" t="s">
        <v>1435</v>
      </c>
      <c r="C74" t="str">
        <f>"100211"</f>
        <v>100211</v>
      </c>
      <c r="D74" t="s">
        <v>1446</v>
      </c>
      <c r="E74">
        <v>3</v>
      </c>
      <c r="F74">
        <v>442</v>
      </c>
      <c r="G74">
        <v>301</v>
      </c>
      <c r="H74">
        <v>157</v>
      </c>
      <c r="I74">
        <v>144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144</v>
      </c>
      <c r="T74">
        <v>0</v>
      </c>
      <c r="U74">
        <v>0</v>
      </c>
      <c r="V74">
        <v>144</v>
      </c>
      <c r="W74">
        <v>5</v>
      </c>
      <c r="X74">
        <v>4</v>
      </c>
      <c r="Y74">
        <v>1</v>
      </c>
      <c r="Z74">
        <v>0</v>
      </c>
      <c r="AA74">
        <v>139</v>
      </c>
      <c r="AB74">
        <v>64</v>
      </c>
      <c r="AC74">
        <v>15</v>
      </c>
      <c r="AD74">
        <v>6</v>
      </c>
      <c r="AE74">
        <v>3</v>
      </c>
      <c r="AF74">
        <v>19</v>
      </c>
      <c r="AG74">
        <v>4</v>
      </c>
      <c r="AH74">
        <v>2</v>
      </c>
      <c r="AI74">
        <v>0</v>
      </c>
      <c r="AJ74">
        <v>4</v>
      </c>
      <c r="AK74">
        <v>1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2</v>
      </c>
      <c r="AR74">
        <v>0</v>
      </c>
      <c r="AS74">
        <v>2</v>
      </c>
      <c r="AT74">
        <v>0</v>
      </c>
      <c r="AU74">
        <v>0</v>
      </c>
      <c r="AV74">
        <v>0</v>
      </c>
      <c r="AW74">
        <v>1</v>
      </c>
      <c r="AX74">
        <v>0</v>
      </c>
      <c r="AY74">
        <v>0</v>
      </c>
      <c r="AZ74">
        <v>4</v>
      </c>
      <c r="BA74">
        <v>64</v>
      </c>
      <c r="BB74">
        <v>15</v>
      </c>
      <c r="BC74">
        <v>4</v>
      </c>
      <c r="BD74">
        <v>1</v>
      </c>
      <c r="BE74">
        <v>0</v>
      </c>
      <c r="BF74">
        <v>2</v>
      </c>
      <c r="BG74">
        <v>0</v>
      </c>
      <c r="BH74">
        <v>0</v>
      </c>
      <c r="BI74">
        <v>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2</v>
      </c>
      <c r="BR74">
        <v>0</v>
      </c>
      <c r="BS74">
        <v>0</v>
      </c>
      <c r="BT74">
        <v>0</v>
      </c>
      <c r="BU74">
        <v>1</v>
      </c>
      <c r="BV74">
        <v>0</v>
      </c>
      <c r="BW74">
        <v>1</v>
      </c>
      <c r="BX74">
        <v>0</v>
      </c>
      <c r="BY74">
        <v>1</v>
      </c>
      <c r="BZ74">
        <v>2</v>
      </c>
      <c r="CA74">
        <v>15</v>
      </c>
      <c r="CB74">
        <v>4</v>
      </c>
      <c r="CC74">
        <v>1</v>
      </c>
      <c r="CD74">
        <v>0</v>
      </c>
      <c r="CE74">
        <v>0</v>
      </c>
      <c r="CF74">
        <v>1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1</v>
      </c>
      <c r="CQ74">
        <v>4</v>
      </c>
      <c r="CR74">
        <v>4</v>
      </c>
      <c r="CS74">
        <v>1</v>
      </c>
      <c r="CT74">
        <v>1</v>
      </c>
      <c r="CU74">
        <v>2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4</v>
      </c>
      <c r="DR74">
        <v>22</v>
      </c>
      <c r="DS74">
        <v>8</v>
      </c>
      <c r="DT74">
        <v>2</v>
      </c>
      <c r="DU74">
        <v>0</v>
      </c>
      <c r="DV74">
        <v>0</v>
      </c>
      <c r="DW74">
        <v>10</v>
      </c>
      <c r="DX74">
        <v>1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1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22</v>
      </c>
      <c r="ER74">
        <v>9</v>
      </c>
      <c r="ES74">
        <v>4</v>
      </c>
      <c r="ET74">
        <v>0</v>
      </c>
      <c r="EU74">
        <v>0</v>
      </c>
      <c r="EV74">
        <v>0</v>
      </c>
      <c r="EW74">
        <v>0</v>
      </c>
      <c r="EX74">
        <v>1</v>
      </c>
      <c r="EY74">
        <v>0</v>
      </c>
      <c r="EZ74">
        <v>0</v>
      </c>
      <c r="FA74">
        <v>3</v>
      </c>
      <c r="FB74">
        <v>0</v>
      </c>
      <c r="FC74">
        <v>0</v>
      </c>
      <c r="FD74">
        <v>0</v>
      </c>
      <c r="FE74">
        <v>0</v>
      </c>
      <c r="FF74">
        <v>1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9</v>
      </c>
      <c r="FQ74">
        <v>11</v>
      </c>
      <c r="FR74">
        <v>3</v>
      </c>
      <c r="FS74">
        <v>2</v>
      </c>
      <c r="FT74">
        <v>1</v>
      </c>
      <c r="FU74">
        <v>0</v>
      </c>
      <c r="FV74">
        <v>0</v>
      </c>
      <c r="FW74">
        <v>2</v>
      </c>
      <c r="FX74">
        <v>1</v>
      </c>
      <c r="FY74">
        <v>0</v>
      </c>
      <c r="FZ74">
        <v>1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1</v>
      </c>
      <c r="GG74">
        <v>0</v>
      </c>
      <c r="GH74">
        <v>11</v>
      </c>
      <c r="GI74">
        <v>7</v>
      </c>
      <c r="GJ74">
        <v>0</v>
      </c>
      <c r="GK74">
        <v>5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2</v>
      </c>
      <c r="HC74">
        <v>7</v>
      </c>
      <c r="HD74">
        <v>3</v>
      </c>
      <c r="HE74">
        <v>1</v>
      </c>
      <c r="HF74">
        <v>0</v>
      </c>
      <c r="HG74">
        <v>1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1</v>
      </c>
      <c r="HU74">
        <v>0</v>
      </c>
      <c r="HV74">
        <v>0</v>
      </c>
      <c r="HW74">
        <v>0</v>
      </c>
      <c r="HX74">
        <v>0</v>
      </c>
      <c r="HY74">
        <v>3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</row>
    <row r="75" spans="1:276">
      <c r="A75" t="s">
        <v>1445</v>
      </c>
      <c r="B75" t="s">
        <v>1435</v>
      </c>
      <c r="C75" t="str">
        <f>"100211"</f>
        <v>100211</v>
      </c>
      <c r="D75" t="s">
        <v>1443</v>
      </c>
      <c r="E75">
        <v>4</v>
      </c>
      <c r="F75">
        <v>1422</v>
      </c>
      <c r="G75">
        <v>1097</v>
      </c>
      <c r="H75">
        <v>493</v>
      </c>
      <c r="I75">
        <v>604</v>
      </c>
      <c r="J75">
        <v>3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604</v>
      </c>
      <c r="T75">
        <v>0</v>
      </c>
      <c r="U75">
        <v>0</v>
      </c>
      <c r="V75">
        <v>604</v>
      </c>
      <c r="W75">
        <v>16</v>
      </c>
      <c r="X75">
        <v>9</v>
      </c>
      <c r="Y75">
        <v>3</v>
      </c>
      <c r="Z75">
        <v>0</v>
      </c>
      <c r="AA75">
        <v>588</v>
      </c>
      <c r="AB75">
        <v>273</v>
      </c>
      <c r="AC75">
        <v>88</v>
      </c>
      <c r="AD75">
        <v>49</v>
      </c>
      <c r="AE75">
        <v>4</v>
      </c>
      <c r="AF75">
        <v>39</v>
      </c>
      <c r="AG75">
        <v>6</v>
      </c>
      <c r="AH75">
        <v>10</v>
      </c>
      <c r="AI75">
        <v>1</v>
      </c>
      <c r="AJ75">
        <v>14</v>
      </c>
      <c r="AK75">
        <v>10</v>
      </c>
      <c r="AL75">
        <v>1</v>
      </c>
      <c r="AM75">
        <v>1</v>
      </c>
      <c r="AN75">
        <v>3</v>
      </c>
      <c r="AO75">
        <v>2</v>
      </c>
      <c r="AP75">
        <v>0</v>
      </c>
      <c r="AQ75">
        <v>18</v>
      </c>
      <c r="AR75">
        <v>0</v>
      </c>
      <c r="AS75">
        <v>5</v>
      </c>
      <c r="AT75">
        <v>3</v>
      </c>
      <c r="AU75">
        <v>9</v>
      </c>
      <c r="AV75">
        <v>1</v>
      </c>
      <c r="AW75">
        <v>2</v>
      </c>
      <c r="AX75">
        <v>2</v>
      </c>
      <c r="AY75">
        <v>3</v>
      </c>
      <c r="AZ75">
        <v>2</v>
      </c>
      <c r="BA75">
        <v>273</v>
      </c>
      <c r="BB75">
        <v>93</v>
      </c>
      <c r="BC75">
        <v>21</v>
      </c>
      <c r="BD75">
        <v>6</v>
      </c>
      <c r="BE75">
        <v>2</v>
      </c>
      <c r="BF75">
        <v>28</v>
      </c>
      <c r="BG75">
        <v>2</v>
      </c>
      <c r="BH75">
        <v>6</v>
      </c>
      <c r="BI75">
        <v>0</v>
      </c>
      <c r="BJ75">
        <v>0</v>
      </c>
      <c r="BK75">
        <v>2</v>
      </c>
      <c r="BL75">
        <v>1</v>
      </c>
      <c r="BM75">
        <v>0</v>
      </c>
      <c r="BN75">
        <v>0</v>
      </c>
      <c r="BO75">
        <v>0</v>
      </c>
      <c r="BP75">
        <v>1</v>
      </c>
      <c r="BQ75">
        <v>1</v>
      </c>
      <c r="BR75">
        <v>2</v>
      </c>
      <c r="BS75">
        <v>0</v>
      </c>
      <c r="BT75">
        <v>1</v>
      </c>
      <c r="BU75">
        <v>0</v>
      </c>
      <c r="BV75">
        <v>0</v>
      </c>
      <c r="BW75">
        <v>0</v>
      </c>
      <c r="BX75">
        <v>0</v>
      </c>
      <c r="BY75">
        <v>4</v>
      </c>
      <c r="BZ75">
        <v>16</v>
      </c>
      <c r="CA75">
        <v>93</v>
      </c>
      <c r="CB75">
        <v>16</v>
      </c>
      <c r="CC75">
        <v>6</v>
      </c>
      <c r="CD75">
        <v>0</v>
      </c>
      <c r="CE75">
        <v>3</v>
      </c>
      <c r="CF75">
        <v>1</v>
      </c>
      <c r="CG75">
        <v>1</v>
      </c>
      <c r="CH75">
        <v>2</v>
      </c>
      <c r="CI75">
        <v>0</v>
      </c>
      <c r="CJ75">
        <v>0</v>
      </c>
      <c r="CK75">
        <v>0</v>
      </c>
      <c r="CL75">
        <v>0</v>
      </c>
      <c r="CM75">
        <v>1</v>
      </c>
      <c r="CN75">
        <v>1</v>
      </c>
      <c r="CO75">
        <v>0</v>
      </c>
      <c r="CP75">
        <v>1</v>
      </c>
      <c r="CQ75">
        <v>16</v>
      </c>
      <c r="CR75">
        <v>14</v>
      </c>
      <c r="CS75">
        <v>6</v>
      </c>
      <c r="CT75">
        <v>1</v>
      </c>
      <c r="CU75">
        <v>1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2</v>
      </c>
      <c r="DE75">
        <v>1</v>
      </c>
      <c r="DF75">
        <v>0</v>
      </c>
      <c r="DG75">
        <v>1</v>
      </c>
      <c r="DH75">
        <v>0</v>
      </c>
      <c r="DI75">
        <v>1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1</v>
      </c>
      <c r="DP75">
        <v>0</v>
      </c>
      <c r="DQ75">
        <v>14</v>
      </c>
      <c r="DR75">
        <v>29</v>
      </c>
      <c r="DS75">
        <v>10</v>
      </c>
      <c r="DT75">
        <v>2</v>
      </c>
      <c r="DU75">
        <v>0</v>
      </c>
      <c r="DV75">
        <v>1</v>
      </c>
      <c r="DW75">
        <v>7</v>
      </c>
      <c r="DX75">
        <v>0</v>
      </c>
      <c r="DY75">
        <v>1</v>
      </c>
      <c r="DZ75">
        <v>0</v>
      </c>
      <c r="EA75">
        <v>0</v>
      </c>
      <c r="EB75">
        <v>0</v>
      </c>
      <c r="EC75">
        <v>1</v>
      </c>
      <c r="ED75">
        <v>0</v>
      </c>
      <c r="EE75">
        <v>0</v>
      </c>
      <c r="EF75">
        <v>1</v>
      </c>
      <c r="EG75">
        <v>0</v>
      </c>
      <c r="EH75">
        <v>0</v>
      </c>
      <c r="EI75">
        <v>1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29</v>
      </c>
      <c r="ER75">
        <v>84</v>
      </c>
      <c r="ES75">
        <v>26</v>
      </c>
      <c r="ET75">
        <v>3</v>
      </c>
      <c r="EU75">
        <v>0</v>
      </c>
      <c r="EV75">
        <v>1</v>
      </c>
      <c r="EW75">
        <v>1</v>
      </c>
      <c r="EX75">
        <v>2</v>
      </c>
      <c r="EY75">
        <v>2</v>
      </c>
      <c r="EZ75">
        <v>2</v>
      </c>
      <c r="FA75">
        <v>39</v>
      </c>
      <c r="FB75">
        <v>1</v>
      </c>
      <c r="FC75">
        <v>2</v>
      </c>
      <c r="FD75">
        <v>1</v>
      </c>
      <c r="FE75">
        <v>1</v>
      </c>
      <c r="FF75">
        <v>0</v>
      </c>
      <c r="FG75">
        <v>0</v>
      </c>
      <c r="FH75">
        <v>1</v>
      </c>
      <c r="FI75">
        <v>0</v>
      </c>
      <c r="FJ75">
        <v>0</v>
      </c>
      <c r="FK75">
        <v>1</v>
      </c>
      <c r="FL75">
        <v>1</v>
      </c>
      <c r="FM75">
        <v>0</v>
      </c>
      <c r="FN75">
        <v>0</v>
      </c>
      <c r="FO75">
        <v>0</v>
      </c>
      <c r="FP75">
        <v>84</v>
      </c>
      <c r="FQ75">
        <v>37</v>
      </c>
      <c r="FR75">
        <v>19</v>
      </c>
      <c r="FS75">
        <v>1</v>
      </c>
      <c r="FT75">
        <v>2</v>
      </c>
      <c r="FU75">
        <v>0</v>
      </c>
      <c r="FV75">
        <v>1</v>
      </c>
      <c r="FW75">
        <v>0</v>
      </c>
      <c r="FX75">
        <v>0</v>
      </c>
      <c r="FY75">
        <v>0</v>
      </c>
      <c r="FZ75">
        <v>3</v>
      </c>
      <c r="GA75">
        <v>3</v>
      </c>
      <c r="GB75">
        <v>1</v>
      </c>
      <c r="GC75">
        <v>2</v>
      </c>
      <c r="GD75">
        <v>0</v>
      </c>
      <c r="GE75">
        <v>2</v>
      </c>
      <c r="GF75">
        <v>2</v>
      </c>
      <c r="GG75">
        <v>1</v>
      </c>
      <c r="GH75">
        <v>37</v>
      </c>
      <c r="GI75">
        <v>35</v>
      </c>
      <c r="GJ75">
        <v>11</v>
      </c>
      <c r="GK75">
        <v>11</v>
      </c>
      <c r="GL75">
        <v>1</v>
      </c>
      <c r="GM75">
        <v>4</v>
      </c>
      <c r="GN75">
        <v>0</v>
      </c>
      <c r="GO75">
        <v>0</v>
      </c>
      <c r="GP75">
        <v>0</v>
      </c>
      <c r="GQ75">
        <v>1</v>
      </c>
      <c r="GR75">
        <v>0</v>
      </c>
      <c r="GS75">
        <v>1</v>
      </c>
      <c r="GT75">
        <v>0</v>
      </c>
      <c r="GU75">
        <v>1</v>
      </c>
      <c r="GV75">
        <v>1</v>
      </c>
      <c r="GW75">
        <v>0</v>
      </c>
      <c r="GX75">
        <v>0</v>
      </c>
      <c r="GY75">
        <v>4</v>
      </c>
      <c r="GZ75">
        <v>0</v>
      </c>
      <c r="HA75">
        <v>0</v>
      </c>
      <c r="HB75">
        <v>0</v>
      </c>
      <c r="HC75">
        <v>35</v>
      </c>
      <c r="HD75">
        <v>4</v>
      </c>
      <c r="HE75">
        <v>1</v>
      </c>
      <c r="HF75">
        <v>2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1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4</v>
      </c>
      <c r="HZ75">
        <v>3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1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1</v>
      </c>
      <c r="IV75">
        <v>3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</row>
    <row r="76" spans="1:276">
      <c r="A76" t="s">
        <v>1444</v>
      </c>
      <c r="B76" t="s">
        <v>1435</v>
      </c>
      <c r="C76" t="str">
        <f>"100211"</f>
        <v>100211</v>
      </c>
      <c r="D76" t="s">
        <v>1443</v>
      </c>
      <c r="E76">
        <v>5</v>
      </c>
      <c r="F76">
        <v>1296</v>
      </c>
      <c r="G76">
        <v>950</v>
      </c>
      <c r="H76">
        <v>363</v>
      </c>
      <c r="I76">
        <v>587</v>
      </c>
      <c r="J76">
        <v>0</v>
      </c>
      <c r="K76">
        <v>3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587</v>
      </c>
      <c r="T76">
        <v>0</v>
      </c>
      <c r="U76">
        <v>0</v>
      </c>
      <c r="V76">
        <v>587</v>
      </c>
      <c r="W76">
        <v>16</v>
      </c>
      <c r="X76">
        <v>5</v>
      </c>
      <c r="Y76">
        <v>11</v>
      </c>
      <c r="Z76">
        <v>0</v>
      </c>
      <c r="AA76">
        <v>571</v>
      </c>
      <c r="AB76">
        <v>204</v>
      </c>
      <c r="AC76">
        <v>55</v>
      </c>
      <c r="AD76">
        <v>40</v>
      </c>
      <c r="AE76">
        <v>4</v>
      </c>
      <c r="AF76">
        <v>34</v>
      </c>
      <c r="AG76">
        <v>10</v>
      </c>
      <c r="AH76">
        <v>2</v>
      </c>
      <c r="AI76">
        <v>1</v>
      </c>
      <c r="AJ76">
        <v>14</v>
      </c>
      <c r="AK76">
        <v>7</v>
      </c>
      <c r="AL76">
        <v>0</v>
      </c>
      <c r="AM76">
        <v>3</v>
      </c>
      <c r="AN76">
        <v>2</v>
      </c>
      <c r="AO76">
        <v>0</v>
      </c>
      <c r="AP76">
        <v>0</v>
      </c>
      <c r="AQ76">
        <v>14</v>
      </c>
      <c r="AR76">
        <v>0</v>
      </c>
      <c r="AS76">
        <v>1</v>
      </c>
      <c r="AT76">
        <v>0</v>
      </c>
      <c r="AU76">
        <v>7</v>
      </c>
      <c r="AV76">
        <v>1</v>
      </c>
      <c r="AW76">
        <v>2</v>
      </c>
      <c r="AX76">
        <v>0</v>
      </c>
      <c r="AY76">
        <v>2</v>
      </c>
      <c r="AZ76">
        <v>5</v>
      </c>
      <c r="BA76">
        <v>204</v>
      </c>
      <c r="BB76">
        <v>130</v>
      </c>
      <c r="BC76">
        <v>49</v>
      </c>
      <c r="BD76">
        <v>6</v>
      </c>
      <c r="BE76">
        <v>0</v>
      </c>
      <c r="BF76">
        <v>28</v>
      </c>
      <c r="BG76">
        <v>5</v>
      </c>
      <c r="BH76">
        <v>4</v>
      </c>
      <c r="BI76">
        <v>0</v>
      </c>
      <c r="BJ76">
        <v>1</v>
      </c>
      <c r="BK76">
        <v>0</v>
      </c>
      <c r="BL76">
        <v>2</v>
      </c>
      <c r="BM76">
        <v>2</v>
      </c>
      <c r="BN76">
        <v>1</v>
      </c>
      <c r="BO76">
        <v>0</v>
      </c>
      <c r="BP76">
        <v>0</v>
      </c>
      <c r="BQ76">
        <v>5</v>
      </c>
      <c r="BR76">
        <v>0</v>
      </c>
      <c r="BS76">
        <v>0</v>
      </c>
      <c r="BT76">
        <v>0</v>
      </c>
      <c r="BU76">
        <v>0</v>
      </c>
      <c r="BV76">
        <v>1</v>
      </c>
      <c r="BW76">
        <v>1</v>
      </c>
      <c r="BX76">
        <v>0</v>
      </c>
      <c r="BY76">
        <v>4</v>
      </c>
      <c r="BZ76">
        <v>21</v>
      </c>
      <c r="CA76">
        <v>130</v>
      </c>
      <c r="CB76">
        <v>24</v>
      </c>
      <c r="CC76">
        <v>11</v>
      </c>
      <c r="CD76">
        <v>2</v>
      </c>
      <c r="CE76">
        <v>2</v>
      </c>
      <c r="CF76">
        <v>2</v>
      </c>
      <c r="CG76">
        <v>0</v>
      </c>
      <c r="CH76">
        <v>1</v>
      </c>
      <c r="CI76">
        <v>0</v>
      </c>
      <c r="CJ76">
        <v>0</v>
      </c>
      <c r="CK76">
        <v>1</v>
      </c>
      <c r="CL76">
        <v>0</v>
      </c>
      <c r="CM76">
        <v>1</v>
      </c>
      <c r="CN76">
        <v>1</v>
      </c>
      <c r="CO76">
        <v>0</v>
      </c>
      <c r="CP76">
        <v>3</v>
      </c>
      <c r="CQ76">
        <v>24</v>
      </c>
      <c r="CR76">
        <v>16</v>
      </c>
      <c r="CS76">
        <v>6</v>
      </c>
      <c r="CT76">
        <v>3</v>
      </c>
      <c r="CU76">
        <v>1</v>
      </c>
      <c r="CV76">
        <v>0</v>
      </c>
      <c r="CW76">
        <v>0</v>
      </c>
      <c r="CX76">
        <v>0</v>
      </c>
      <c r="CY76">
        <v>0</v>
      </c>
      <c r="CZ76">
        <v>1</v>
      </c>
      <c r="DA76">
        <v>0</v>
      </c>
      <c r="DB76">
        <v>0</v>
      </c>
      <c r="DC76">
        <v>1</v>
      </c>
      <c r="DD76">
        <v>1</v>
      </c>
      <c r="DE76">
        <v>0</v>
      </c>
      <c r="DF76">
        <v>0</v>
      </c>
      <c r="DG76">
        <v>0</v>
      </c>
      <c r="DH76">
        <v>0</v>
      </c>
      <c r="DI76">
        <v>1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2</v>
      </c>
      <c r="DQ76">
        <v>16</v>
      </c>
      <c r="DR76">
        <v>27</v>
      </c>
      <c r="DS76">
        <v>9</v>
      </c>
      <c r="DT76">
        <v>7</v>
      </c>
      <c r="DU76">
        <v>2</v>
      </c>
      <c r="DV76">
        <v>0</v>
      </c>
      <c r="DW76">
        <v>8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1</v>
      </c>
      <c r="EP76">
        <v>0</v>
      </c>
      <c r="EQ76">
        <v>27</v>
      </c>
      <c r="ER76">
        <v>114</v>
      </c>
      <c r="ES76">
        <v>58</v>
      </c>
      <c r="ET76">
        <v>5</v>
      </c>
      <c r="EU76">
        <v>1</v>
      </c>
      <c r="EV76">
        <v>0</v>
      </c>
      <c r="EW76">
        <v>2</v>
      </c>
      <c r="EX76">
        <v>2</v>
      </c>
      <c r="EY76">
        <v>4</v>
      </c>
      <c r="EZ76">
        <v>1</v>
      </c>
      <c r="FA76">
        <v>30</v>
      </c>
      <c r="FB76">
        <v>1</v>
      </c>
      <c r="FC76">
        <v>0</v>
      </c>
      <c r="FD76">
        <v>3</v>
      </c>
      <c r="FE76">
        <v>1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3</v>
      </c>
      <c r="FO76">
        <v>3</v>
      </c>
      <c r="FP76">
        <v>114</v>
      </c>
      <c r="FQ76">
        <v>24</v>
      </c>
      <c r="FR76">
        <v>12</v>
      </c>
      <c r="FS76">
        <v>0</v>
      </c>
      <c r="FT76">
        <v>0</v>
      </c>
      <c r="FU76">
        <v>0</v>
      </c>
      <c r="FV76">
        <v>0</v>
      </c>
      <c r="FW76">
        <v>3</v>
      </c>
      <c r="FX76">
        <v>3</v>
      </c>
      <c r="FY76">
        <v>2</v>
      </c>
      <c r="FZ76">
        <v>1</v>
      </c>
      <c r="GA76">
        <v>1</v>
      </c>
      <c r="GB76">
        <v>0</v>
      </c>
      <c r="GC76">
        <v>0</v>
      </c>
      <c r="GD76">
        <v>0</v>
      </c>
      <c r="GE76">
        <v>1</v>
      </c>
      <c r="GF76">
        <v>0</v>
      </c>
      <c r="GG76">
        <v>1</v>
      </c>
      <c r="GH76">
        <v>24</v>
      </c>
      <c r="GI76">
        <v>28</v>
      </c>
      <c r="GJ76">
        <v>9</v>
      </c>
      <c r="GK76">
        <v>2</v>
      </c>
      <c r="GL76">
        <v>3</v>
      </c>
      <c r="GM76">
        <v>3</v>
      </c>
      <c r="GN76">
        <v>0</v>
      </c>
      <c r="GO76">
        <v>1</v>
      </c>
      <c r="GP76">
        <v>0</v>
      </c>
      <c r="GQ76">
        <v>0</v>
      </c>
      <c r="GR76">
        <v>0</v>
      </c>
      <c r="GS76">
        <v>1</v>
      </c>
      <c r="GT76">
        <v>3</v>
      </c>
      <c r="GU76">
        <v>3</v>
      </c>
      <c r="GV76">
        <v>0</v>
      </c>
      <c r="GW76">
        <v>1</v>
      </c>
      <c r="GX76">
        <v>0</v>
      </c>
      <c r="GY76">
        <v>0</v>
      </c>
      <c r="GZ76">
        <v>0</v>
      </c>
      <c r="HA76">
        <v>0</v>
      </c>
      <c r="HB76">
        <v>2</v>
      </c>
      <c r="HC76">
        <v>28</v>
      </c>
      <c r="HD76">
        <v>1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1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1</v>
      </c>
      <c r="HZ76">
        <v>1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1</v>
      </c>
      <c r="IV76">
        <v>1</v>
      </c>
      <c r="IW76">
        <v>2</v>
      </c>
      <c r="IX76">
        <v>0</v>
      </c>
      <c r="IY76">
        <v>1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1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2</v>
      </c>
    </row>
    <row r="77" spans="1:276">
      <c r="A77" t="s">
        <v>1442</v>
      </c>
      <c r="B77" t="s">
        <v>1435</v>
      </c>
      <c r="C77" t="str">
        <f>"100211"</f>
        <v>100211</v>
      </c>
      <c r="D77" t="s">
        <v>1441</v>
      </c>
      <c r="E77">
        <v>6</v>
      </c>
      <c r="F77">
        <v>1354</v>
      </c>
      <c r="G77">
        <v>1000</v>
      </c>
      <c r="H77">
        <v>514</v>
      </c>
      <c r="I77">
        <v>486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486</v>
      </c>
      <c r="T77">
        <v>0</v>
      </c>
      <c r="U77">
        <v>0</v>
      </c>
      <c r="V77">
        <v>486</v>
      </c>
      <c r="W77">
        <v>27</v>
      </c>
      <c r="X77">
        <v>20</v>
      </c>
      <c r="Y77">
        <v>7</v>
      </c>
      <c r="Z77">
        <v>0</v>
      </c>
      <c r="AA77">
        <v>459</v>
      </c>
      <c r="AB77">
        <v>203</v>
      </c>
      <c r="AC77">
        <v>49</v>
      </c>
      <c r="AD77">
        <v>34</v>
      </c>
      <c r="AE77">
        <v>5</v>
      </c>
      <c r="AF77">
        <v>37</v>
      </c>
      <c r="AG77">
        <v>4</v>
      </c>
      <c r="AH77">
        <v>6</v>
      </c>
      <c r="AI77">
        <v>0</v>
      </c>
      <c r="AJ77">
        <v>10</v>
      </c>
      <c r="AK77">
        <v>8</v>
      </c>
      <c r="AL77">
        <v>2</v>
      </c>
      <c r="AM77">
        <v>0</v>
      </c>
      <c r="AN77">
        <v>5</v>
      </c>
      <c r="AO77">
        <v>0</v>
      </c>
      <c r="AP77">
        <v>0</v>
      </c>
      <c r="AQ77">
        <v>18</v>
      </c>
      <c r="AR77">
        <v>1</v>
      </c>
      <c r="AS77">
        <v>1</v>
      </c>
      <c r="AT77">
        <v>0</v>
      </c>
      <c r="AU77">
        <v>9</v>
      </c>
      <c r="AV77">
        <v>0</v>
      </c>
      <c r="AW77">
        <v>3</v>
      </c>
      <c r="AX77">
        <v>5</v>
      </c>
      <c r="AY77">
        <v>2</v>
      </c>
      <c r="AZ77">
        <v>4</v>
      </c>
      <c r="BA77">
        <v>203</v>
      </c>
      <c r="BB77">
        <v>62</v>
      </c>
      <c r="BC77">
        <v>20</v>
      </c>
      <c r="BD77">
        <v>3</v>
      </c>
      <c r="BE77">
        <v>4</v>
      </c>
      <c r="BF77">
        <v>14</v>
      </c>
      <c r="BG77">
        <v>2</v>
      </c>
      <c r="BH77">
        <v>4</v>
      </c>
      <c r="BI77">
        <v>0</v>
      </c>
      <c r="BJ77">
        <v>2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0</v>
      </c>
      <c r="BQ77">
        <v>1</v>
      </c>
      <c r="BR77">
        <v>1</v>
      </c>
      <c r="BS77">
        <v>0</v>
      </c>
      <c r="BT77">
        <v>1</v>
      </c>
      <c r="BU77">
        <v>1</v>
      </c>
      <c r="BV77">
        <v>0</v>
      </c>
      <c r="BW77">
        <v>0</v>
      </c>
      <c r="BX77">
        <v>1</v>
      </c>
      <c r="BY77">
        <v>2</v>
      </c>
      <c r="BZ77">
        <v>5</v>
      </c>
      <c r="CA77">
        <v>62</v>
      </c>
      <c r="CB77">
        <v>26</v>
      </c>
      <c r="CC77">
        <v>10</v>
      </c>
      <c r="CD77">
        <v>3</v>
      </c>
      <c r="CE77">
        <v>0</v>
      </c>
      <c r="CF77">
        <v>3</v>
      </c>
      <c r="CG77">
        <v>2</v>
      </c>
      <c r="CH77">
        <v>1</v>
      </c>
      <c r="CI77">
        <v>1</v>
      </c>
      <c r="CJ77">
        <v>0</v>
      </c>
      <c r="CK77">
        <v>1</v>
      </c>
      <c r="CL77">
        <v>2</v>
      </c>
      <c r="CM77">
        <v>0</v>
      </c>
      <c r="CN77">
        <v>0</v>
      </c>
      <c r="CO77">
        <v>2</v>
      </c>
      <c r="CP77">
        <v>1</v>
      </c>
      <c r="CQ77">
        <v>26</v>
      </c>
      <c r="CR77">
        <v>17</v>
      </c>
      <c r="CS77">
        <v>7</v>
      </c>
      <c r="CT77">
        <v>0</v>
      </c>
      <c r="CU77">
        <v>2</v>
      </c>
      <c r="CV77">
        <v>0</v>
      </c>
      <c r="CW77">
        <v>1</v>
      </c>
      <c r="CX77">
        <v>0</v>
      </c>
      <c r="CY77">
        <v>3</v>
      </c>
      <c r="CZ77">
        <v>0</v>
      </c>
      <c r="DA77">
        <v>0</v>
      </c>
      <c r="DB77">
        <v>1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1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2</v>
      </c>
      <c r="DP77">
        <v>0</v>
      </c>
      <c r="DQ77">
        <v>17</v>
      </c>
      <c r="DR77">
        <v>21</v>
      </c>
      <c r="DS77">
        <v>8</v>
      </c>
      <c r="DT77">
        <v>1</v>
      </c>
      <c r="DU77">
        <v>1</v>
      </c>
      <c r="DV77">
        <v>0</v>
      </c>
      <c r="DW77">
        <v>7</v>
      </c>
      <c r="DX77">
        <v>0</v>
      </c>
      <c r="DY77">
        <v>1</v>
      </c>
      <c r="DZ77">
        <v>0</v>
      </c>
      <c r="EA77">
        <v>0</v>
      </c>
      <c r="EB77">
        <v>1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1</v>
      </c>
      <c r="EP77">
        <v>1</v>
      </c>
      <c r="EQ77">
        <v>21</v>
      </c>
      <c r="ER77">
        <v>60</v>
      </c>
      <c r="ES77">
        <v>23</v>
      </c>
      <c r="ET77">
        <v>2</v>
      </c>
      <c r="EU77">
        <v>1</v>
      </c>
      <c r="EV77">
        <v>0</v>
      </c>
      <c r="EW77">
        <v>0</v>
      </c>
      <c r="EX77">
        <v>1</v>
      </c>
      <c r="EY77">
        <v>2</v>
      </c>
      <c r="EZ77">
        <v>0</v>
      </c>
      <c r="FA77">
        <v>23</v>
      </c>
      <c r="FB77">
        <v>1</v>
      </c>
      <c r="FC77">
        <v>0</v>
      </c>
      <c r="FD77">
        <v>1</v>
      </c>
      <c r="FE77">
        <v>0</v>
      </c>
      <c r="FF77">
        <v>1</v>
      </c>
      <c r="FG77">
        <v>0</v>
      </c>
      <c r="FH77">
        <v>0</v>
      </c>
      <c r="FI77">
        <v>0</v>
      </c>
      <c r="FJ77">
        <v>0</v>
      </c>
      <c r="FK77">
        <v>1</v>
      </c>
      <c r="FL77">
        <v>2</v>
      </c>
      <c r="FM77">
        <v>0</v>
      </c>
      <c r="FN77">
        <v>0</v>
      </c>
      <c r="FO77">
        <v>2</v>
      </c>
      <c r="FP77">
        <v>60</v>
      </c>
      <c r="FQ77">
        <v>42</v>
      </c>
      <c r="FR77">
        <v>17</v>
      </c>
      <c r="FS77">
        <v>1</v>
      </c>
      <c r="FT77">
        <v>2</v>
      </c>
      <c r="FU77">
        <v>1</v>
      </c>
      <c r="FV77">
        <v>2</v>
      </c>
      <c r="FW77">
        <v>0</v>
      </c>
      <c r="FX77">
        <v>2</v>
      </c>
      <c r="FY77">
        <v>2</v>
      </c>
      <c r="FZ77">
        <v>5</v>
      </c>
      <c r="GA77">
        <v>0</v>
      </c>
      <c r="GB77">
        <v>1</v>
      </c>
      <c r="GC77">
        <v>3</v>
      </c>
      <c r="GD77">
        <v>1</v>
      </c>
      <c r="GE77">
        <v>1</v>
      </c>
      <c r="GF77">
        <v>4</v>
      </c>
      <c r="GG77">
        <v>0</v>
      </c>
      <c r="GH77">
        <v>42</v>
      </c>
      <c r="GI77">
        <v>25</v>
      </c>
      <c r="GJ77">
        <v>13</v>
      </c>
      <c r="GK77">
        <v>4</v>
      </c>
      <c r="GL77">
        <v>0</v>
      </c>
      <c r="GM77">
        <v>1</v>
      </c>
      <c r="GN77">
        <v>1</v>
      </c>
      <c r="GO77">
        <v>4</v>
      </c>
      <c r="GP77">
        <v>1</v>
      </c>
      <c r="GQ77">
        <v>0</v>
      </c>
      <c r="GR77">
        <v>0</v>
      </c>
      <c r="GS77">
        <v>0</v>
      </c>
      <c r="GT77">
        <v>1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25</v>
      </c>
      <c r="HD77">
        <v>3</v>
      </c>
      <c r="HE77">
        <v>1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1</v>
      </c>
      <c r="HL77">
        <v>0</v>
      </c>
      <c r="HM77">
        <v>0</v>
      </c>
      <c r="HN77">
        <v>0</v>
      </c>
      <c r="HO77">
        <v>0</v>
      </c>
      <c r="HP77">
        <v>1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3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</row>
    <row r="78" spans="1:276">
      <c r="A78" t="s">
        <v>1440</v>
      </c>
      <c r="B78" t="s">
        <v>1435</v>
      </c>
      <c r="C78" t="str">
        <f>"100211"</f>
        <v>100211</v>
      </c>
      <c r="D78" t="s">
        <v>1439</v>
      </c>
      <c r="E78">
        <v>7</v>
      </c>
      <c r="F78">
        <v>766</v>
      </c>
      <c r="G78">
        <v>550</v>
      </c>
      <c r="H78">
        <v>327</v>
      </c>
      <c r="I78">
        <v>223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223</v>
      </c>
      <c r="T78">
        <v>0</v>
      </c>
      <c r="U78">
        <v>0</v>
      </c>
      <c r="V78">
        <v>223</v>
      </c>
      <c r="W78">
        <v>13</v>
      </c>
      <c r="X78">
        <v>11</v>
      </c>
      <c r="Y78">
        <v>1</v>
      </c>
      <c r="Z78">
        <v>0</v>
      </c>
      <c r="AA78">
        <v>210</v>
      </c>
      <c r="AB78">
        <v>75</v>
      </c>
      <c r="AC78">
        <v>18</v>
      </c>
      <c r="AD78">
        <v>14</v>
      </c>
      <c r="AE78">
        <v>3</v>
      </c>
      <c r="AF78">
        <v>19</v>
      </c>
      <c r="AG78">
        <v>3</v>
      </c>
      <c r="AH78">
        <v>3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0</v>
      </c>
      <c r="AO78">
        <v>0</v>
      </c>
      <c r="AP78">
        <v>0</v>
      </c>
      <c r="AQ78">
        <v>4</v>
      </c>
      <c r="AR78">
        <v>1</v>
      </c>
      <c r="AS78">
        <v>2</v>
      </c>
      <c r="AT78">
        <v>0</v>
      </c>
      <c r="AU78">
        <v>1</v>
      </c>
      <c r="AV78">
        <v>0</v>
      </c>
      <c r="AW78">
        <v>0</v>
      </c>
      <c r="AX78">
        <v>2</v>
      </c>
      <c r="AY78">
        <v>0</v>
      </c>
      <c r="AZ78">
        <v>0</v>
      </c>
      <c r="BA78">
        <v>75</v>
      </c>
      <c r="BB78">
        <v>47</v>
      </c>
      <c r="BC78">
        <v>16</v>
      </c>
      <c r="BD78">
        <v>3</v>
      </c>
      <c r="BE78">
        <v>3</v>
      </c>
      <c r="BF78">
        <v>8</v>
      </c>
      <c r="BG78">
        <v>3</v>
      </c>
      <c r="BH78">
        <v>1</v>
      </c>
      <c r="BI78">
        <v>2</v>
      </c>
      <c r="BJ78">
        <v>0</v>
      </c>
      <c r="BK78">
        <v>0</v>
      </c>
      <c r="BL78">
        <v>0</v>
      </c>
      <c r="BM78">
        <v>0</v>
      </c>
      <c r="BN78">
        <v>2</v>
      </c>
      <c r="BO78">
        <v>1</v>
      </c>
      <c r="BP78">
        <v>0</v>
      </c>
      <c r="BQ78">
        <v>0</v>
      </c>
      <c r="BR78">
        <v>0</v>
      </c>
      <c r="BS78">
        <v>0</v>
      </c>
      <c r="BT78">
        <v>1</v>
      </c>
      <c r="BU78">
        <v>0</v>
      </c>
      <c r="BV78">
        <v>0</v>
      </c>
      <c r="BW78">
        <v>0</v>
      </c>
      <c r="BX78">
        <v>1</v>
      </c>
      <c r="BY78">
        <v>0</v>
      </c>
      <c r="BZ78">
        <v>6</v>
      </c>
      <c r="CA78">
        <v>47</v>
      </c>
      <c r="CB78">
        <v>10</v>
      </c>
      <c r="CC78">
        <v>6</v>
      </c>
      <c r="CD78">
        <v>0</v>
      </c>
      <c r="CE78">
        <v>0</v>
      </c>
      <c r="CF78">
        <v>0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1</v>
      </c>
      <c r="CM78">
        <v>0</v>
      </c>
      <c r="CN78">
        <v>1</v>
      </c>
      <c r="CO78">
        <v>0</v>
      </c>
      <c r="CP78">
        <v>1</v>
      </c>
      <c r="CQ78">
        <v>10</v>
      </c>
      <c r="CR78">
        <v>7</v>
      </c>
      <c r="CS78">
        <v>1</v>
      </c>
      <c r="CT78">
        <v>1</v>
      </c>
      <c r="CU78">
        <v>1</v>
      </c>
      <c r="CV78">
        <v>0</v>
      </c>
      <c r="CW78">
        <v>1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1</v>
      </c>
      <c r="DM78">
        <v>0</v>
      </c>
      <c r="DN78">
        <v>1</v>
      </c>
      <c r="DO78">
        <v>0</v>
      </c>
      <c r="DP78">
        <v>0</v>
      </c>
      <c r="DQ78">
        <v>7</v>
      </c>
      <c r="DR78">
        <v>5</v>
      </c>
      <c r="DS78">
        <v>2</v>
      </c>
      <c r="DT78">
        <v>0</v>
      </c>
      <c r="DU78">
        <v>0</v>
      </c>
      <c r="DV78">
        <v>0</v>
      </c>
      <c r="DW78">
        <v>2</v>
      </c>
      <c r="DX78">
        <v>0</v>
      </c>
      <c r="DY78">
        <v>0</v>
      </c>
      <c r="DZ78">
        <v>0</v>
      </c>
      <c r="EA78">
        <v>0</v>
      </c>
      <c r="EB78">
        <v>1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5</v>
      </c>
      <c r="ER78">
        <v>32</v>
      </c>
      <c r="ES78">
        <v>12</v>
      </c>
      <c r="ET78">
        <v>2</v>
      </c>
      <c r="EU78">
        <v>0</v>
      </c>
      <c r="EV78">
        <v>0</v>
      </c>
      <c r="EW78">
        <v>0</v>
      </c>
      <c r="EX78">
        <v>0</v>
      </c>
      <c r="EY78">
        <v>2</v>
      </c>
      <c r="EZ78">
        <v>1</v>
      </c>
      <c r="FA78">
        <v>11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1</v>
      </c>
      <c r="FJ78">
        <v>0</v>
      </c>
      <c r="FK78">
        <v>0</v>
      </c>
      <c r="FL78">
        <v>0</v>
      </c>
      <c r="FM78">
        <v>0</v>
      </c>
      <c r="FN78">
        <v>1</v>
      </c>
      <c r="FO78">
        <v>2</v>
      </c>
      <c r="FP78">
        <v>32</v>
      </c>
      <c r="FQ78">
        <v>22</v>
      </c>
      <c r="FR78">
        <v>14</v>
      </c>
      <c r="FS78">
        <v>3</v>
      </c>
      <c r="FT78">
        <v>3</v>
      </c>
      <c r="FU78">
        <v>0</v>
      </c>
      <c r="FV78">
        <v>0</v>
      </c>
      <c r="FW78">
        <v>0</v>
      </c>
      <c r="FX78">
        <v>1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1</v>
      </c>
      <c r="GH78">
        <v>22</v>
      </c>
      <c r="GI78">
        <v>12</v>
      </c>
      <c r="GJ78">
        <v>1</v>
      </c>
      <c r="GK78">
        <v>10</v>
      </c>
      <c r="GL78">
        <v>1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12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</row>
    <row r="79" spans="1:276">
      <c r="A79" t="s">
        <v>1438</v>
      </c>
      <c r="B79" t="s">
        <v>1435</v>
      </c>
      <c r="C79" t="str">
        <f>"100211"</f>
        <v>100211</v>
      </c>
      <c r="D79" t="s">
        <v>1437</v>
      </c>
      <c r="E79">
        <v>8</v>
      </c>
      <c r="F79">
        <v>1422</v>
      </c>
      <c r="G79">
        <v>1050</v>
      </c>
      <c r="H79">
        <v>413</v>
      </c>
      <c r="I79">
        <v>637</v>
      </c>
      <c r="J79">
        <v>2</v>
      </c>
      <c r="K79">
        <v>7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636</v>
      </c>
      <c r="T79">
        <v>0</v>
      </c>
      <c r="U79">
        <v>0</v>
      </c>
      <c r="V79">
        <v>636</v>
      </c>
      <c r="W79">
        <v>23</v>
      </c>
      <c r="X79">
        <v>20</v>
      </c>
      <c r="Y79">
        <v>3</v>
      </c>
      <c r="Z79">
        <v>0</v>
      </c>
      <c r="AA79">
        <v>613</v>
      </c>
      <c r="AB79">
        <v>198</v>
      </c>
      <c r="AC79">
        <v>53</v>
      </c>
      <c r="AD79">
        <v>20</v>
      </c>
      <c r="AE79">
        <v>5</v>
      </c>
      <c r="AF79">
        <v>50</v>
      </c>
      <c r="AG79">
        <v>10</v>
      </c>
      <c r="AH79">
        <v>4</v>
      </c>
      <c r="AI79">
        <v>1</v>
      </c>
      <c r="AJ79">
        <v>15</v>
      </c>
      <c r="AK79">
        <v>3</v>
      </c>
      <c r="AL79">
        <v>0</v>
      </c>
      <c r="AM79">
        <v>1</v>
      </c>
      <c r="AN79">
        <v>1</v>
      </c>
      <c r="AO79">
        <v>0</v>
      </c>
      <c r="AP79">
        <v>0</v>
      </c>
      <c r="AQ79">
        <v>17</v>
      </c>
      <c r="AR79">
        <v>2</v>
      </c>
      <c r="AS79">
        <v>2</v>
      </c>
      <c r="AT79">
        <v>0</v>
      </c>
      <c r="AU79">
        <v>3</v>
      </c>
      <c r="AV79">
        <v>2</v>
      </c>
      <c r="AW79">
        <v>3</v>
      </c>
      <c r="AX79">
        <v>5</v>
      </c>
      <c r="AY79">
        <v>1</v>
      </c>
      <c r="AZ79">
        <v>0</v>
      </c>
      <c r="BA79">
        <v>198</v>
      </c>
      <c r="BB79">
        <v>128</v>
      </c>
      <c r="BC79">
        <v>48</v>
      </c>
      <c r="BD79">
        <v>7</v>
      </c>
      <c r="BE79">
        <v>3</v>
      </c>
      <c r="BF79">
        <v>30</v>
      </c>
      <c r="BG79">
        <v>2</v>
      </c>
      <c r="BH79">
        <v>3</v>
      </c>
      <c r="BI79">
        <v>1</v>
      </c>
      <c r="BJ79">
        <v>1</v>
      </c>
      <c r="BK79">
        <v>1</v>
      </c>
      <c r="BL79">
        <v>2</v>
      </c>
      <c r="BM79">
        <v>0</v>
      </c>
      <c r="BN79">
        <v>1</v>
      </c>
      <c r="BO79">
        <v>0</v>
      </c>
      <c r="BP79">
        <v>1</v>
      </c>
      <c r="BQ79">
        <v>1</v>
      </c>
      <c r="BR79">
        <v>0</v>
      </c>
      <c r="BS79">
        <v>0</v>
      </c>
      <c r="BT79">
        <v>1</v>
      </c>
      <c r="BU79">
        <v>4</v>
      </c>
      <c r="BV79">
        <v>0</v>
      </c>
      <c r="BW79">
        <v>1</v>
      </c>
      <c r="BX79">
        <v>3</v>
      </c>
      <c r="BY79">
        <v>1</v>
      </c>
      <c r="BZ79">
        <v>17</v>
      </c>
      <c r="CA79">
        <v>128</v>
      </c>
      <c r="CB79">
        <v>22</v>
      </c>
      <c r="CC79">
        <v>4</v>
      </c>
      <c r="CD79">
        <v>3</v>
      </c>
      <c r="CE79">
        <v>5</v>
      </c>
      <c r="CF79">
        <v>1</v>
      </c>
      <c r="CG79">
        <v>1</v>
      </c>
      <c r="CH79">
        <v>2</v>
      </c>
      <c r="CI79">
        <v>1</v>
      </c>
      <c r="CJ79">
        <v>0</v>
      </c>
      <c r="CK79">
        <v>1</v>
      </c>
      <c r="CL79">
        <v>1</v>
      </c>
      <c r="CM79">
        <v>0</v>
      </c>
      <c r="CN79">
        <v>1</v>
      </c>
      <c r="CO79">
        <v>1</v>
      </c>
      <c r="CP79">
        <v>1</v>
      </c>
      <c r="CQ79">
        <v>22</v>
      </c>
      <c r="CR79">
        <v>29</v>
      </c>
      <c r="CS79">
        <v>9</v>
      </c>
      <c r="CT79">
        <v>7</v>
      </c>
      <c r="CU79">
        <v>1</v>
      </c>
      <c r="CV79">
        <v>3</v>
      </c>
      <c r="CW79">
        <v>3</v>
      </c>
      <c r="CX79">
        <v>0</v>
      </c>
      <c r="CY79">
        <v>2</v>
      </c>
      <c r="CZ79">
        <v>0</v>
      </c>
      <c r="DA79">
        <v>0</v>
      </c>
      <c r="DB79">
        <v>1</v>
      </c>
      <c r="DC79">
        <v>0</v>
      </c>
      <c r="DD79">
        <v>1</v>
      </c>
      <c r="DE79">
        <v>0</v>
      </c>
      <c r="DF79">
        <v>0</v>
      </c>
      <c r="DG79">
        <v>0</v>
      </c>
      <c r="DH79">
        <v>1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1</v>
      </c>
      <c r="DQ79">
        <v>29</v>
      </c>
      <c r="DR79">
        <v>27</v>
      </c>
      <c r="DS79">
        <v>10</v>
      </c>
      <c r="DT79">
        <v>3</v>
      </c>
      <c r="DU79">
        <v>0</v>
      </c>
      <c r="DV79">
        <v>0</v>
      </c>
      <c r="DW79">
        <v>10</v>
      </c>
      <c r="DX79">
        <v>0</v>
      </c>
      <c r="DY79">
        <v>1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1</v>
      </c>
      <c r="EI79">
        <v>0</v>
      </c>
      <c r="EJ79">
        <v>1</v>
      </c>
      <c r="EK79">
        <v>1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27</v>
      </c>
      <c r="ER79">
        <v>109</v>
      </c>
      <c r="ES79">
        <v>46</v>
      </c>
      <c r="ET79">
        <v>1</v>
      </c>
      <c r="EU79">
        <v>2</v>
      </c>
      <c r="EV79">
        <v>0</v>
      </c>
      <c r="EW79">
        <v>0</v>
      </c>
      <c r="EX79">
        <v>1</v>
      </c>
      <c r="EY79">
        <v>0</v>
      </c>
      <c r="EZ79">
        <v>2</v>
      </c>
      <c r="FA79">
        <v>51</v>
      </c>
      <c r="FB79">
        <v>0</v>
      </c>
      <c r="FC79">
        <v>0</v>
      </c>
      <c r="FD79">
        <v>2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1</v>
      </c>
      <c r="FM79">
        <v>1</v>
      </c>
      <c r="FN79">
        <v>1</v>
      </c>
      <c r="FO79">
        <v>1</v>
      </c>
      <c r="FP79">
        <v>109</v>
      </c>
      <c r="FQ79">
        <v>54</v>
      </c>
      <c r="FR79">
        <v>28</v>
      </c>
      <c r="FS79">
        <v>7</v>
      </c>
      <c r="FT79">
        <v>2</v>
      </c>
      <c r="FU79">
        <v>0</v>
      </c>
      <c r="FV79">
        <v>3</v>
      </c>
      <c r="FW79">
        <v>0</v>
      </c>
      <c r="FX79">
        <v>1</v>
      </c>
      <c r="FY79">
        <v>1</v>
      </c>
      <c r="FZ79">
        <v>0</v>
      </c>
      <c r="GA79">
        <v>3</v>
      </c>
      <c r="GB79">
        <v>1</v>
      </c>
      <c r="GC79">
        <v>1</v>
      </c>
      <c r="GD79">
        <v>0</v>
      </c>
      <c r="GE79">
        <v>1</v>
      </c>
      <c r="GF79">
        <v>2</v>
      </c>
      <c r="GG79">
        <v>4</v>
      </c>
      <c r="GH79">
        <v>54</v>
      </c>
      <c r="GI79">
        <v>42</v>
      </c>
      <c r="GJ79">
        <v>9</v>
      </c>
      <c r="GK79">
        <v>15</v>
      </c>
      <c r="GL79">
        <v>4</v>
      </c>
      <c r="GM79">
        <v>5</v>
      </c>
      <c r="GN79">
        <v>0</v>
      </c>
      <c r="GO79">
        <v>1</v>
      </c>
      <c r="GP79">
        <v>1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1</v>
      </c>
      <c r="GY79">
        <v>1</v>
      </c>
      <c r="GZ79">
        <v>0</v>
      </c>
      <c r="HA79">
        <v>0</v>
      </c>
      <c r="HB79">
        <v>2</v>
      </c>
      <c r="HC79">
        <v>42</v>
      </c>
      <c r="HD79">
        <v>3</v>
      </c>
      <c r="HE79">
        <v>2</v>
      </c>
      <c r="HF79">
        <v>0</v>
      </c>
      <c r="HG79">
        <v>0</v>
      </c>
      <c r="HH79">
        <v>1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3</v>
      </c>
      <c r="HZ79">
        <v>1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1</v>
      </c>
      <c r="IV79">
        <v>1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</row>
    <row r="80" spans="1:276">
      <c r="A80" t="s">
        <v>1436</v>
      </c>
      <c r="B80" t="s">
        <v>1435</v>
      </c>
      <c r="C80" t="str">
        <f>"100211"</f>
        <v>100211</v>
      </c>
      <c r="D80" t="s">
        <v>1434</v>
      </c>
      <c r="E80">
        <v>9</v>
      </c>
      <c r="F80">
        <v>1184</v>
      </c>
      <c r="G80">
        <v>900</v>
      </c>
      <c r="H80">
        <v>349</v>
      </c>
      <c r="I80">
        <v>551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551</v>
      </c>
      <c r="T80">
        <v>0</v>
      </c>
      <c r="U80">
        <v>0</v>
      </c>
      <c r="V80">
        <v>551</v>
      </c>
      <c r="W80">
        <v>11</v>
      </c>
      <c r="X80">
        <v>7</v>
      </c>
      <c r="Y80">
        <v>4</v>
      </c>
      <c r="Z80">
        <v>0</v>
      </c>
      <c r="AA80">
        <v>540</v>
      </c>
      <c r="AB80">
        <v>190</v>
      </c>
      <c r="AC80">
        <v>61</v>
      </c>
      <c r="AD80">
        <v>16</v>
      </c>
      <c r="AE80">
        <v>2</v>
      </c>
      <c r="AF80">
        <v>41</v>
      </c>
      <c r="AG80">
        <v>5</v>
      </c>
      <c r="AH80">
        <v>7</v>
      </c>
      <c r="AI80">
        <v>2</v>
      </c>
      <c r="AJ80">
        <v>5</v>
      </c>
      <c r="AK80">
        <v>11</v>
      </c>
      <c r="AL80">
        <v>4</v>
      </c>
      <c r="AM80">
        <v>2</v>
      </c>
      <c r="AN80">
        <v>1</v>
      </c>
      <c r="AO80">
        <v>0</v>
      </c>
      <c r="AP80">
        <v>0</v>
      </c>
      <c r="AQ80">
        <v>9</v>
      </c>
      <c r="AR80">
        <v>0</v>
      </c>
      <c r="AS80">
        <v>8</v>
      </c>
      <c r="AT80">
        <v>0</v>
      </c>
      <c r="AU80">
        <v>3</v>
      </c>
      <c r="AV80">
        <v>2</v>
      </c>
      <c r="AW80">
        <v>2</v>
      </c>
      <c r="AX80">
        <v>7</v>
      </c>
      <c r="AY80">
        <v>1</v>
      </c>
      <c r="AZ80">
        <v>1</v>
      </c>
      <c r="BA80">
        <v>190</v>
      </c>
      <c r="BB80">
        <v>82</v>
      </c>
      <c r="BC80">
        <v>27</v>
      </c>
      <c r="BD80">
        <v>4</v>
      </c>
      <c r="BE80">
        <v>2</v>
      </c>
      <c r="BF80">
        <v>18</v>
      </c>
      <c r="BG80">
        <v>2</v>
      </c>
      <c r="BH80">
        <v>3</v>
      </c>
      <c r="BI80">
        <v>0</v>
      </c>
      <c r="BJ80">
        <v>0</v>
      </c>
      <c r="BK80">
        <v>1</v>
      </c>
      <c r="BL80">
        <v>0</v>
      </c>
      <c r="BM80">
        <v>0</v>
      </c>
      <c r="BN80">
        <v>2</v>
      </c>
      <c r="BO80">
        <v>0</v>
      </c>
      <c r="BP80">
        <v>1</v>
      </c>
      <c r="BQ80">
        <v>0</v>
      </c>
      <c r="BR80">
        <v>2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3</v>
      </c>
      <c r="BY80">
        <v>1</v>
      </c>
      <c r="BZ80">
        <v>16</v>
      </c>
      <c r="CA80">
        <v>82</v>
      </c>
      <c r="CB80">
        <v>38</v>
      </c>
      <c r="CC80">
        <v>15</v>
      </c>
      <c r="CD80">
        <v>4</v>
      </c>
      <c r="CE80">
        <v>9</v>
      </c>
      <c r="CF80">
        <v>3</v>
      </c>
      <c r="CG80">
        <v>1</v>
      </c>
      <c r="CH80">
        <v>0</v>
      </c>
      <c r="CI80">
        <v>2</v>
      </c>
      <c r="CJ80">
        <v>0</v>
      </c>
      <c r="CK80">
        <v>0</v>
      </c>
      <c r="CL80">
        <v>2</v>
      </c>
      <c r="CM80">
        <v>1</v>
      </c>
      <c r="CN80">
        <v>0</v>
      </c>
      <c r="CO80">
        <v>0</v>
      </c>
      <c r="CP80">
        <v>1</v>
      </c>
      <c r="CQ80">
        <v>38</v>
      </c>
      <c r="CR80">
        <v>13</v>
      </c>
      <c r="CS80">
        <v>3</v>
      </c>
      <c r="CT80">
        <v>0</v>
      </c>
      <c r="CU80">
        <v>2</v>
      </c>
      <c r="CV80">
        <v>1</v>
      </c>
      <c r="CW80">
        <v>1</v>
      </c>
      <c r="CX80">
        <v>2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0</v>
      </c>
      <c r="DF80">
        <v>0</v>
      </c>
      <c r="DG80">
        <v>1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1</v>
      </c>
      <c r="DP80">
        <v>1</v>
      </c>
      <c r="DQ80">
        <v>13</v>
      </c>
      <c r="DR80">
        <v>46</v>
      </c>
      <c r="DS80">
        <v>18</v>
      </c>
      <c r="DT80">
        <v>2</v>
      </c>
      <c r="DU80">
        <v>0</v>
      </c>
      <c r="DV80">
        <v>1</v>
      </c>
      <c r="DW80">
        <v>15</v>
      </c>
      <c r="DX80">
        <v>0</v>
      </c>
      <c r="DY80">
        <v>1</v>
      </c>
      <c r="DZ80">
        <v>1</v>
      </c>
      <c r="EA80">
        <v>1</v>
      </c>
      <c r="EB80">
        <v>2</v>
      </c>
      <c r="EC80">
        <v>0</v>
      </c>
      <c r="ED80">
        <v>3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46</v>
      </c>
      <c r="ER80">
        <v>85</v>
      </c>
      <c r="ES80">
        <v>27</v>
      </c>
      <c r="ET80">
        <v>5</v>
      </c>
      <c r="EU80">
        <v>4</v>
      </c>
      <c r="EV80">
        <v>0</v>
      </c>
      <c r="EW80">
        <v>1</v>
      </c>
      <c r="EX80">
        <v>0</v>
      </c>
      <c r="EY80">
        <v>1</v>
      </c>
      <c r="EZ80">
        <v>0</v>
      </c>
      <c r="FA80">
        <v>43</v>
      </c>
      <c r="FB80">
        <v>1</v>
      </c>
      <c r="FC80">
        <v>0</v>
      </c>
      <c r="FD80">
        <v>2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1</v>
      </c>
      <c r="FO80">
        <v>0</v>
      </c>
      <c r="FP80">
        <v>85</v>
      </c>
      <c r="FQ80">
        <v>60</v>
      </c>
      <c r="FR80">
        <v>32</v>
      </c>
      <c r="FS80">
        <v>6</v>
      </c>
      <c r="FT80">
        <v>2</v>
      </c>
      <c r="FU80">
        <v>0</v>
      </c>
      <c r="FV80">
        <v>1</v>
      </c>
      <c r="FW80">
        <v>2</v>
      </c>
      <c r="FX80">
        <v>1</v>
      </c>
      <c r="FY80">
        <v>3</v>
      </c>
      <c r="FZ80">
        <v>1</v>
      </c>
      <c r="GA80">
        <v>4</v>
      </c>
      <c r="GB80">
        <v>3</v>
      </c>
      <c r="GC80">
        <v>2</v>
      </c>
      <c r="GD80">
        <v>0</v>
      </c>
      <c r="GE80">
        <v>0</v>
      </c>
      <c r="GF80">
        <v>2</v>
      </c>
      <c r="GG80">
        <v>1</v>
      </c>
      <c r="GH80">
        <v>60</v>
      </c>
      <c r="GI80">
        <v>23</v>
      </c>
      <c r="GJ80">
        <v>7</v>
      </c>
      <c r="GK80">
        <v>11</v>
      </c>
      <c r="GL80">
        <v>1</v>
      </c>
      <c r="GM80">
        <v>1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1</v>
      </c>
      <c r="GT80">
        <v>1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1</v>
      </c>
      <c r="HC80">
        <v>23</v>
      </c>
      <c r="HD80">
        <v>1</v>
      </c>
      <c r="HE80">
        <v>1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1</v>
      </c>
      <c r="HZ80">
        <v>1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1</v>
      </c>
      <c r="IV80">
        <v>1</v>
      </c>
      <c r="IW80">
        <v>1</v>
      </c>
      <c r="IX80">
        <v>1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1</v>
      </c>
    </row>
    <row r="81" spans="1:276">
      <c r="A81" t="s">
        <v>1433</v>
      </c>
      <c r="B81" t="s">
        <v>1424</v>
      </c>
      <c r="C81" t="str">
        <f>"100301"</f>
        <v>100301</v>
      </c>
      <c r="D81" t="s">
        <v>1432</v>
      </c>
      <c r="E81">
        <v>1</v>
      </c>
      <c r="F81">
        <v>1939</v>
      </c>
      <c r="G81">
        <v>1444</v>
      </c>
      <c r="H81">
        <v>537</v>
      </c>
      <c r="I81">
        <v>907</v>
      </c>
      <c r="J81">
        <v>0</v>
      </c>
      <c r="K81">
        <v>5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907</v>
      </c>
      <c r="T81">
        <v>0</v>
      </c>
      <c r="U81">
        <v>0</v>
      </c>
      <c r="V81">
        <v>907</v>
      </c>
      <c r="W81">
        <v>23</v>
      </c>
      <c r="X81">
        <v>13</v>
      </c>
      <c r="Y81">
        <v>10</v>
      </c>
      <c r="Z81">
        <v>0</v>
      </c>
      <c r="AA81">
        <v>884</v>
      </c>
      <c r="AB81">
        <v>370</v>
      </c>
      <c r="AC81">
        <v>110</v>
      </c>
      <c r="AD81">
        <v>20</v>
      </c>
      <c r="AE81">
        <v>9</v>
      </c>
      <c r="AF81">
        <v>20</v>
      </c>
      <c r="AG81">
        <v>36</v>
      </c>
      <c r="AH81">
        <v>42</v>
      </c>
      <c r="AI81">
        <v>63</v>
      </c>
      <c r="AJ81">
        <v>20</v>
      </c>
      <c r="AK81">
        <v>2</v>
      </c>
      <c r="AL81">
        <v>1</v>
      </c>
      <c r="AM81">
        <v>3</v>
      </c>
      <c r="AN81">
        <v>7</v>
      </c>
      <c r="AO81">
        <v>1</v>
      </c>
      <c r="AP81">
        <v>1</v>
      </c>
      <c r="AQ81">
        <v>2</v>
      </c>
      <c r="AR81">
        <v>1</v>
      </c>
      <c r="AS81">
        <v>0</v>
      </c>
      <c r="AT81">
        <v>0</v>
      </c>
      <c r="AU81">
        <v>2</v>
      </c>
      <c r="AV81">
        <v>4</v>
      </c>
      <c r="AW81">
        <v>12</v>
      </c>
      <c r="AX81">
        <v>1</v>
      </c>
      <c r="AY81">
        <v>6</v>
      </c>
      <c r="AZ81">
        <v>7</v>
      </c>
      <c r="BA81">
        <v>370</v>
      </c>
      <c r="BB81">
        <v>120</v>
      </c>
      <c r="BC81">
        <v>50</v>
      </c>
      <c r="BD81">
        <v>7</v>
      </c>
      <c r="BE81">
        <v>32</v>
      </c>
      <c r="BF81">
        <v>0</v>
      </c>
      <c r="BG81">
        <v>1</v>
      </c>
      <c r="BH81">
        <v>5</v>
      </c>
      <c r="BI81">
        <v>1</v>
      </c>
      <c r="BJ81">
        <v>1</v>
      </c>
      <c r="BK81">
        <v>0</v>
      </c>
      <c r="BL81">
        <v>12</v>
      </c>
      <c r="BM81">
        <v>2</v>
      </c>
      <c r="BN81">
        <v>0</v>
      </c>
      <c r="BO81">
        <v>0</v>
      </c>
      <c r="BP81">
        <v>0</v>
      </c>
      <c r="BQ81">
        <v>1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3</v>
      </c>
      <c r="BZ81">
        <v>5</v>
      </c>
      <c r="CA81">
        <v>120</v>
      </c>
      <c r="CB81">
        <v>44</v>
      </c>
      <c r="CC81">
        <v>16</v>
      </c>
      <c r="CD81">
        <v>4</v>
      </c>
      <c r="CE81">
        <v>8</v>
      </c>
      <c r="CF81">
        <v>3</v>
      </c>
      <c r="CG81">
        <v>2</v>
      </c>
      <c r="CH81">
        <v>1</v>
      </c>
      <c r="CI81">
        <v>3</v>
      </c>
      <c r="CJ81">
        <v>1</v>
      </c>
      <c r="CK81">
        <v>0</v>
      </c>
      <c r="CL81">
        <v>0</v>
      </c>
      <c r="CM81">
        <v>2</v>
      </c>
      <c r="CN81">
        <v>3</v>
      </c>
      <c r="CO81">
        <v>0</v>
      </c>
      <c r="CP81">
        <v>1</v>
      </c>
      <c r="CQ81">
        <v>44</v>
      </c>
      <c r="CR81">
        <v>27</v>
      </c>
      <c r="CS81">
        <v>8</v>
      </c>
      <c r="CT81">
        <v>5</v>
      </c>
      <c r="CU81">
        <v>4</v>
      </c>
      <c r="CV81">
        <v>0</v>
      </c>
      <c r="CW81">
        <v>2</v>
      </c>
      <c r="CX81">
        <v>1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1</v>
      </c>
      <c r="DG81">
        <v>0</v>
      </c>
      <c r="DH81">
        <v>0</v>
      </c>
      <c r="DI81">
        <v>1</v>
      </c>
      <c r="DJ81">
        <v>2</v>
      </c>
      <c r="DK81">
        <v>0</v>
      </c>
      <c r="DL81">
        <v>0</v>
      </c>
      <c r="DM81">
        <v>1</v>
      </c>
      <c r="DN81">
        <v>1</v>
      </c>
      <c r="DO81">
        <v>1</v>
      </c>
      <c r="DP81">
        <v>0</v>
      </c>
      <c r="DQ81">
        <v>27</v>
      </c>
      <c r="DR81">
        <v>59</v>
      </c>
      <c r="DS81">
        <v>7</v>
      </c>
      <c r="DT81">
        <v>3</v>
      </c>
      <c r="DU81">
        <v>17</v>
      </c>
      <c r="DV81">
        <v>0</v>
      </c>
      <c r="DW81">
        <v>0</v>
      </c>
      <c r="DX81">
        <v>1</v>
      </c>
      <c r="DY81">
        <v>1</v>
      </c>
      <c r="DZ81">
        <v>0</v>
      </c>
      <c r="EA81">
        <v>0</v>
      </c>
      <c r="EB81">
        <v>8</v>
      </c>
      <c r="EC81">
        <v>1</v>
      </c>
      <c r="ED81">
        <v>1</v>
      </c>
      <c r="EE81">
        <v>0</v>
      </c>
      <c r="EF81">
        <v>0</v>
      </c>
      <c r="EG81">
        <v>0</v>
      </c>
      <c r="EH81">
        <v>3</v>
      </c>
      <c r="EI81">
        <v>1</v>
      </c>
      <c r="EJ81">
        <v>1</v>
      </c>
      <c r="EK81">
        <v>10</v>
      </c>
      <c r="EL81">
        <v>1</v>
      </c>
      <c r="EM81">
        <v>1</v>
      </c>
      <c r="EN81">
        <v>0</v>
      </c>
      <c r="EO81">
        <v>2</v>
      </c>
      <c r="EP81">
        <v>1</v>
      </c>
      <c r="EQ81">
        <v>59</v>
      </c>
      <c r="ER81">
        <v>99</v>
      </c>
      <c r="ES81">
        <v>79</v>
      </c>
      <c r="ET81">
        <v>0</v>
      </c>
      <c r="EU81">
        <v>1</v>
      </c>
      <c r="EV81">
        <v>2</v>
      </c>
      <c r="EW81">
        <v>0</v>
      </c>
      <c r="EX81">
        <v>4</v>
      </c>
      <c r="EY81">
        <v>1</v>
      </c>
      <c r="EZ81">
        <v>0</v>
      </c>
      <c r="FA81">
        <v>1</v>
      </c>
      <c r="FB81">
        <v>2</v>
      </c>
      <c r="FC81">
        <v>0</v>
      </c>
      <c r="FD81">
        <v>1</v>
      </c>
      <c r="FE81">
        <v>1</v>
      </c>
      <c r="FF81">
        <v>0</v>
      </c>
      <c r="FG81">
        <v>0</v>
      </c>
      <c r="FH81">
        <v>1</v>
      </c>
      <c r="FI81">
        <v>1</v>
      </c>
      <c r="FJ81">
        <v>0</v>
      </c>
      <c r="FK81">
        <v>2</v>
      </c>
      <c r="FL81">
        <v>2</v>
      </c>
      <c r="FM81">
        <v>1</v>
      </c>
      <c r="FN81">
        <v>0</v>
      </c>
      <c r="FO81">
        <v>0</v>
      </c>
      <c r="FP81">
        <v>99</v>
      </c>
      <c r="FQ81">
        <v>112</v>
      </c>
      <c r="FR81">
        <v>41</v>
      </c>
      <c r="FS81">
        <v>18</v>
      </c>
      <c r="FT81">
        <v>5</v>
      </c>
      <c r="FU81">
        <v>5</v>
      </c>
      <c r="FV81">
        <v>7</v>
      </c>
      <c r="FW81">
        <v>2</v>
      </c>
      <c r="FX81">
        <v>1</v>
      </c>
      <c r="FY81">
        <v>2</v>
      </c>
      <c r="FZ81">
        <v>11</v>
      </c>
      <c r="GA81">
        <v>6</v>
      </c>
      <c r="GB81">
        <v>2</v>
      </c>
      <c r="GC81">
        <v>1</v>
      </c>
      <c r="GD81">
        <v>2</v>
      </c>
      <c r="GE81">
        <v>0</v>
      </c>
      <c r="GF81">
        <v>2</v>
      </c>
      <c r="GG81">
        <v>7</v>
      </c>
      <c r="GH81">
        <v>112</v>
      </c>
      <c r="GI81">
        <v>41</v>
      </c>
      <c r="GJ81">
        <v>22</v>
      </c>
      <c r="GK81">
        <v>3</v>
      </c>
      <c r="GL81">
        <v>2</v>
      </c>
      <c r="GM81">
        <v>4</v>
      </c>
      <c r="GN81">
        <v>0</v>
      </c>
      <c r="GO81">
        <v>0</v>
      </c>
      <c r="GP81">
        <v>1</v>
      </c>
      <c r="GQ81">
        <v>4</v>
      </c>
      <c r="GR81">
        <v>2</v>
      </c>
      <c r="GS81">
        <v>1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2</v>
      </c>
      <c r="HC81">
        <v>41</v>
      </c>
      <c r="HD81">
        <v>8</v>
      </c>
      <c r="HE81">
        <v>4</v>
      </c>
      <c r="HF81">
        <v>0</v>
      </c>
      <c r="HG81">
        <v>1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2</v>
      </c>
      <c r="HN81">
        <v>0</v>
      </c>
      <c r="HO81">
        <v>0</v>
      </c>
      <c r="HP81">
        <v>0</v>
      </c>
      <c r="HQ81">
        <v>1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8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4</v>
      </c>
      <c r="IX81">
        <v>3</v>
      </c>
      <c r="IY81">
        <v>1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4</v>
      </c>
    </row>
    <row r="82" spans="1:276">
      <c r="A82" t="s">
        <v>1431</v>
      </c>
      <c r="B82" t="s">
        <v>1424</v>
      </c>
      <c r="C82" t="str">
        <f>"100301"</f>
        <v>100301</v>
      </c>
      <c r="D82" t="s">
        <v>1430</v>
      </c>
      <c r="E82">
        <v>2</v>
      </c>
      <c r="F82">
        <v>546</v>
      </c>
      <c r="G82">
        <v>400</v>
      </c>
      <c r="H82">
        <v>158</v>
      </c>
      <c r="I82">
        <v>242</v>
      </c>
      <c r="J82">
        <v>0</v>
      </c>
      <c r="K82">
        <v>3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242</v>
      </c>
      <c r="T82">
        <v>0</v>
      </c>
      <c r="U82">
        <v>0</v>
      </c>
      <c r="V82">
        <v>242</v>
      </c>
      <c r="W82">
        <v>8</v>
      </c>
      <c r="X82">
        <v>4</v>
      </c>
      <c r="Y82">
        <v>4</v>
      </c>
      <c r="Z82">
        <v>0</v>
      </c>
      <c r="AA82">
        <v>234</v>
      </c>
      <c r="AB82">
        <v>110</v>
      </c>
      <c r="AC82">
        <v>9</v>
      </c>
      <c r="AD82">
        <v>3</v>
      </c>
      <c r="AE82">
        <v>4</v>
      </c>
      <c r="AF82">
        <v>2</v>
      </c>
      <c r="AG82">
        <v>3</v>
      </c>
      <c r="AH82">
        <v>7</v>
      </c>
      <c r="AI82">
        <v>60</v>
      </c>
      <c r="AJ82">
        <v>5</v>
      </c>
      <c r="AK82">
        <v>0</v>
      </c>
      <c r="AL82">
        <v>0</v>
      </c>
      <c r="AM82">
        <v>1</v>
      </c>
      <c r="AN82">
        <v>3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3</v>
      </c>
      <c r="AU82">
        <v>0</v>
      </c>
      <c r="AV82">
        <v>3</v>
      </c>
      <c r="AW82">
        <v>1</v>
      </c>
      <c r="AX82">
        <v>1</v>
      </c>
      <c r="AY82">
        <v>5</v>
      </c>
      <c r="AZ82">
        <v>0</v>
      </c>
      <c r="BA82">
        <v>110</v>
      </c>
      <c r="BB82">
        <v>42</v>
      </c>
      <c r="BC82">
        <v>9</v>
      </c>
      <c r="BD82">
        <v>3</v>
      </c>
      <c r="BE82">
        <v>2</v>
      </c>
      <c r="BF82">
        <v>2</v>
      </c>
      <c r="BG82">
        <v>0</v>
      </c>
      <c r="BH82">
        <v>1</v>
      </c>
      <c r="BI82">
        <v>1</v>
      </c>
      <c r="BJ82">
        <v>0</v>
      </c>
      <c r="BK82">
        <v>2</v>
      </c>
      <c r="BL82">
        <v>18</v>
      </c>
      <c r="BM82">
        <v>0</v>
      </c>
      <c r="BN82">
        <v>0</v>
      </c>
      <c r="BO82">
        <v>0</v>
      </c>
      <c r="BP82">
        <v>0</v>
      </c>
      <c r="BQ82">
        <v>1</v>
      </c>
      <c r="BR82">
        <v>1</v>
      </c>
      <c r="BS82">
        <v>0</v>
      </c>
      <c r="BT82">
        <v>0</v>
      </c>
      <c r="BU82">
        <v>0</v>
      </c>
      <c r="BV82">
        <v>0</v>
      </c>
      <c r="BW82">
        <v>1</v>
      </c>
      <c r="BX82">
        <v>1</v>
      </c>
      <c r="BY82">
        <v>0</v>
      </c>
      <c r="BZ82">
        <v>0</v>
      </c>
      <c r="CA82">
        <v>42</v>
      </c>
      <c r="CB82">
        <v>3</v>
      </c>
      <c r="CC82">
        <v>0</v>
      </c>
      <c r="CD82">
        <v>0</v>
      </c>
      <c r="CE82">
        <v>1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</v>
      </c>
      <c r="CO82">
        <v>1</v>
      </c>
      <c r="CP82">
        <v>0</v>
      </c>
      <c r="CQ82">
        <v>3</v>
      </c>
      <c r="CR82">
        <v>10</v>
      </c>
      <c r="CS82">
        <v>1</v>
      </c>
      <c r="CT82">
        <v>0</v>
      </c>
      <c r="CU82">
        <v>8</v>
      </c>
      <c r="CV82">
        <v>0</v>
      </c>
      <c r="CW82">
        <v>1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10</v>
      </c>
      <c r="DR82">
        <v>20</v>
      </c>
      <c r="DS82">
        <v>4</v>
      </c>
      <c r="DT82">
        <v>1</v>
      </c>
      <c r="DU82">
        <v>7</v>
      </c>
      <c r="DV82">
        <v>0</v>
      </c>
      <c r="DW82">
        <v>1</v>
      </c>
      <c r="DX82">
        <v>1</v>
      </c>
      <c r="DY82">
        <v>1</v>
      </c>
      <c r="DZ82">
        <v>0</v>
      </c>
      <c r="EA82">
        <v>1</v>
      </c>
      <c r="EB82">
        <v>1</v>
      </c>
      <c r="EC82">
        <v>2</v>
      </c>
      <c r="ED82">
        <v>1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20</v>
      </c>
      <c r="ER82">
        <v>14</v>
      </c>
      <c r="ES82">
        <v>12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1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1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14</v>
      </c>
      <c r="FQ82">
        <v>28</v>
      </c>
      <c r="FR82">
        <v>9</v>
      </c>
      <c r="FS82">
        <v>6</v>
      </c>
      <c r="FT82">
        <v>1</v>
      </c>
      <c r="FU82">
        <v>1</v>
      </c>
      <c r="FV82">
        <v>2</v>
      </c>
      <c r="FW82">
        <v>3</v>
      </c>
      <c r="FX82">
        <v>1</v>
      </c>
      <c r="FY82">
        <v>1</v>
      </c>
      <c r="FZ82">
        <v>0</v>
      </c>
      <c r="GA82">
        <v>1</v>
      </c>
      <c r="GB82">
        <v>0</v>
      </c>
      <c r="GC82">
        <v>1</v>
      </c>
      <c r="GD82">
        <v>0</v>
      </c>
      <c r="GE82">
        <v>0</v>
      </c>
      <c r="GF82">
        <v>1</v>
      </c>
      <c r="GG82">
        <v>1</v>
      </c>
      <c r="GH82">
        <v>28</v>
      </c>
      <c r="GI82">
        <v>5</v>
      </c>
      <c r="GJ82">
        <v>0</v>
      </c>
      <c r="GK82">
        <v>1</v>
      </c>
      <c r="GL82">
        <v>0</v>
      </c>
      <c r="GM82">
        <v>3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1</v>
      </c>
      <c r="HA82">
        <v>0</v>
      </c>
      <c r="HB82">
        <v>0</v>
      </c>
      <c r="HC82">
        <v>5</v>
      </c>
      <c r="HD82">
        <v>1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1</v>
      </c>
      <c r="HX82">
        <v>0</v>
      </c>
      <c r="HY82">
        <v>1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1</v>
      </c>
      <c r="IX82">
        <v>0</v>
      </c>
      <c r="IY82">
        <v>1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1</v>
      </c>
    </row>
    <row r="83" spans="1:276">
      <c r="A83" t="s">
        <v>1429</v>
      </c>
      <c r="B83" t="s">
        <v>1424</v>
      </c>
      <c r="C83" t="str">
        <f>"100301"</f>
        <v>100301</v>
      </c>
      <c r="D83" t="s">
        <v>1428</v>
      </c>
      <c r="E83">
        <v>3</v>
      </c>
      <c r="F83">
        <v>666</v>
      </c>
      <c r="G83">
        <v>500</v>
      </c>
      <c r="H83">
        <v>172</v>
      </c>
      <c r="I83">
        <v>328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328</v>
      </c>
      <c r="T83">
        <v>0</v>
      </c>
      <c r="U83">
        <v>0</v>
      </c>
      <c r="V83">
        <v>328</v>
      </c>
      <c r="W83">
        <v>10</v>
      </c>
      <c r="X83">
        <v>9</v>
      </c>
      <c r="Y83">
        <v>1</v>
      </c>
      <c r="Z83">
        <v>0</v>
      </c>
      <c r="AA83">
        <v>318</v>
      </c>
      <c r="AB83">
        <v>138</v>
      </c>
      <c r="AC83">
        <v>43</v>
      </c>
      <c r="AD83">
        <v>6</v>
      </c>
      <c r="AE83">
        <v>3</v>
      </c>
      <c r="AF83">
        <v>8</v>
      </c>
      <c r="AG83">
        <v>13</v>
      </c>
      <c r="AH83">
        <v>22</v>
      </c>
      <c r="AI83">
        <v>20</v>
      </c>
      <c r="AJ83">
        <v>4</v>
      </c>
      <c r="AK83">
        <v>2</v>
      </c>
      <c r="AL83">
        <v>2</v>
      </c>
      <c r="AM83">
        <v>0</v>
      </c>
      <c r="AN83">
        <v>2</v>
      </c>
      <c r="AO83">
        <v>2</v>
      </c>
      <c r="AP83">
        <v>0</v>
      </c>
      <c r="AQ83">
        <v>0</v>
      </c>
      <c r="AR83">
        <v>1</v>
      </c>
      <c r="AS83">
        <v>0</v>
      </c>
      <c r="AT83">
        <v>1</v>
      </c>
      <c r="AU83">
        <v>0</v>
      </c>
      <c r="AV83">
        <v>3</v>
      </c>
      <c r="AW83">
        <v>4</v>
      </c>
      <c r="AX83">
        <v>1</v>
      </c>
      <c r="AY83">
        <v>1</v>
      </c>
      <c r="AZ83">
        <v>0</v>
      </c>
      <c r="BA83">
        <v>138</v>
      </c>
      <c r="BB83">
        <v>38</v>
      </c>
      <c r="BC83">
        <v>13</v>
      </c>
      <c r="BD83">
        <v>2</v>
      </c>
      <c r="BE83">
        <v>12</v>
      </c>
      <c r="BF83">
        <v>0</v>
      </c>
      <c r="BG83">
        <v>3</v>
      </c>
      <c r="BH83">
        <v>0</v>
      </c>
      <c r="BI83">
        <v>0</v>
      </c>
      <c r="BJ83">
        <v>0</v>
      </c>
      <c r="BK83">
        <v>0</v>
      </c>
      <c r="BL83">
        <v>4</v>
      </c>
      <c r="BM83">
        <v>0</v>
      </c>
      <c r="BN83">
        <v>0</v>
      </c>
      <c r="BO83">
        <v>1</v>
      </c>
      <c r="BP83">
        <v>1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1</v>
      </c>
      <c r="BZ83">
        <v>1</v>
      </c>
      <c r="CA83">
        <v>38</v>
      </c>
      <c r="CB83">
        <v>5</v>
      </c>
      <c r="CC83">
        <v>0</v>
      </c>
      <c r="CD83">
        <v>0</v>
      </c>
      <c r="CE83">
        <v>2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1</v>
      </c>
      <c r="CM83">
        <v>2</v>
      </c>
      <c r="CN83">
        <v>0</v>
      </c>
      <c r="CO83">
        <v>0</v>
      </c>
      <c r="CP83">
        <v>0</v>
      </c>
      <c r="CQ83">
        <v>5</v>
      </c>
      <c r="CR83">
        <v>15</v>
      </c>
      <c r="CS83">
        <v>2</v>
      </c>
      <c r="CT83">
        <v>1</v>
      </c>
      <c r="CU83">
        <v>0</v>
      </c>
      <c r="CV83">
        <v>1</v>
      </c>
      <c r="CW83">
        <v>2</v>
      </c>
      <c r="CX83">
        <v>0</v>
      </c>
      <c r="CY83">
        <v>1</v>
      </c>
      <c r="CZ83">
        <v>0</v>
      </c>
      <c r="DA83">
        <v>0</v>
      </c>
      <c r="DB83">
        <v>0</v>
      </c>
      <c r="DC83">
        <v>1</v>
      </c>
      <c r="DD83">
        <v>0</v>
      </c>
      <c r="DE83">
        <v>0</v>
      </c>
      <c r="DF83">
        <v>1</v>
      </c>
      <c r="DG83">
        <v>1</v>
      </c>
      <c r="DH83">
        <v>0</v>
      </c>
      <c r="DI83">
        <v>3</v>
      </c>
      <c r="DJ83">
        <v>1</v>
      </c>
      <c r="DK83">
        <v>0</v>
      </c>
      <c r="DL83">
        <v>0</v>
      </c>
      <c r="DM83">
        <v>0</v>
      </c>
      <c r="DN83">
        <v>1</v>
      </c>
      <c r="DO83">
        <v>0</v>
      </c>
      <c r="DP83">
        <v>0</v>
      </c>
      <c r="DQ83">
        <v>15</v>
      </c>
      <c r="DR83">
        <v>20</v>
      </c>
      <c r="DS83">
        <v>2</v>
      </c>
      <c r="DT83">
        <v>1</v>
      </c>
      <c r="DU83">
        <v>11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1</v>
      </c>
      <c r="EB83">
        <v>2</v>
      </c>
      <c r="EC83">
        <v>0</v>
      </c>
      <c r="ED83">
        <v>0</v>
      </c>
      <c r="EE83">
        <v>1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2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20</v>
      </c>
      <c r="ER83">
        <v>35</v>
      </c>
      <c r="ES83">
        <v>21</v>
      </c>
      <c r="ET83">
        <v>1</v>
      </c>
      <c r="EU83">
        <v>2</v>
      </c>
      <c r="EV83">
        <v>1</v>
      </c>
      <c r="EW83">
        <v>1</v>
      </c>
      <c r="EX83">
        <v>0</v>
      </c>
      <c r="EY83">
        <v>0</v>
      </c>
      <c r="EZ83">
        <v>0</v>
      </c>
      <c r="FA83">
        <v>1</v>
      </c>
      <c r="FB83">
        <v>1</v>
      </c>
      <c r="FC83">
        <v>1</v>
      </c>
      <c r="FD83">
        <v>0</v>
      </c>
      <c r="FE83">
        <v>0</v>
      </c>
      <c r="FF83">
        <v>1</v>
      </c>
      <c r="FG83">
        <v>0</v>
      </c>
      <c r="FH83">
        <v>0</v>
      </c>
      <c r="FI83">
        <v>0</v>
      </c>
      <c r="FJ83">
        <v>1</v>
      </c>
      <c r="FK83">
        <v>4</v>
      </c>
      <c r="FL83">
        <v>0</v>
      </c>
      <c r="FM83">
        <v>0</v>
      </c>
      <c r="FN83">
        <v>0</v>
      </c>
      <c r="FO83">
        <v>0</v>
      </c>
      <c r="FP83">
        <v>35</v>
      </c>
      <c r="FQ83">
        <v>49</v>
      </c>
      <c r="FR83">
        <v>16</v>
      </c>
      <c r="FS83">
        <v>4</v>
      </c>
      <c r="FT83">
        <v>4</v>
      </c>
      <c r="FU83">
        <v>3</v>
      </c>
      <c r="FV83">
        <v>1</v>
      </c>
      <c r="FW83">
        <v>0</v>
      </c>
      <c r="FX83">
        <v>3</v>
      </c>
      <c r="FY83">
        <v>0</v>
      </c>
      <c r="FZ83">
        <v>3</v>
      </c>
      <c r="GA83">
        <v>2</v>
      </c>
      <c r="GB83">
        <v>2</v>
      </c>
      <c r="GC83">
        <v>0</v>
      </c>
      <c r="GD83">
        <v>0</v>
      </c>
      <c r="GE83">
        <v>0</v>
      </c>
      <c r="GF83">
        <v>2</v>
      </c>
      <c r="GG83">
        <v>9</v>
      </c>
      <c r="GH83">
        <v>49</v>
      </c>
      <c r="GI83">
        <v>15</v>
      </c>
      <c r="GJ83">
        <v>2</v>
      </c>
      <c r="GK83">
        <v>0</v>
      </c>
      <c r="GL83">
        <v>6</v>
      </c>
      <c r="GM83">
        <v>2</v>
      </c>
      <c r="GN83">
        <v>0</v>
      </c>
      <c r="GO83">
        <v>0</v>
      </c>
      <c r="GP83">
        <v>0</v>
      </c>
      <c r="GQ83">
        <v>3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1</v>
      </c>
      <c r="HA83">
        <v>0</v>
      </c>
      <c r="HB83">
        <v>1</v>
      </c>
      <c r="HC83">
        <v>15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1</v>
      </c>
      <c r="HZ83">
        <v>2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1</v>
      </c>
      <c r="IG83">
        <v>1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2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</row>
    <row r="84" spans="1:276">
      <c r="A84" t="s">
        <v>1427</v>
      </c>
      <c r="B84" t="s">
        <v>1424</v>
      </c>
      <c r="C84" t="str">
        <f>"100301"</f>
        <v>100301</v>
      </c>
      <c r="D84" t="s">
        <v>1426</v>
      </c>
      <c r="E84">
        <v>4</v>
      </c>
      <c r="F84">
        <v>436</v>
      </c>
      <c r="G84">
        <v>300</v>
      </c>
      <c r="H84">
        <v>93</v>
      </c>
      <c r="I84">
        <v>207</v>
      </c>
      <c r="J84">
        <v>0</v>
      </c>
      <c r="K84">
        <v>4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207</v>
      </c>
      <c r="T84">
        <v>0</v>
      </c>
      <c r="U84">
        <v>0</v>
      </c>
      <c r="V84">
        <v>207</v>
      </c>
      <c r="W84">
        <v>2</v>
      </c>
      <c r="X84">
        <v>2</v>
      </c>
      <c r="Y84">
        <v>0</v>
      </c>
      <c r="Z84">
        <v>0</v>
      </c>
      <c r="AA84">
        <v>205</v>
      </c>
      <c r="AB84">
        <v>115</v>
      </c>
      <c r="AC84">
        <v>34</v>
      </c>
      <c r="AD84">
        <v>14</v>
      </c>
      <c r="AE84">
        <v>4</v>
      </c>
      <c r="AF84">
        <v>5</v>
      </c>
      <c r="AG84">
        <v>20</v>
      </c>
      <c r="AH84">
        <v>5</v>
      </c>
      <c r="AI84">
        <v>18</v>
      </c>
      <c r="AJ84">
        <v>5</v>
      </c>
      <c r="AK84">
        <v>0</v>
      </c>
      <c r="AL84">
        <v>1</v>
      </c>
      <c r="AM84">
        <v>2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1</v>
      </c>
      <c r="AY84">
        <v>3</v>
      </c>
      <c r="AZ84">
        <v>1</v>
      </c>
      <c r="BA84">
        <v>115</v>
      </c>
      <c r="BB84">
        <v>30</v>
      </c>
      <c r="BC84">
        <v>1</v>
      </c>
      <c r="BD84">
        <v>7</v>
      </c>
      <c r="BE84">
        <v>9</v>
      </c>
      <c r="BF84">
        <v>3</v>
      </c>
      <c r="BG84">
        <v>1</v>
      </c>
      <c r="BH84">
        <v>0</v>
      </c>
      <c r="BI84">
        <v>1</v>
      </c>
      <c r="BJ84">
        <v>0</v>
      </c>
      <c r="BK84">
        <v>1</v>
      </c>
      <c r="BL84">
        <v>3</v>
      </c>
      <c r="BM84">
        <v>0</v>
      </c>
      <c r="BN84">
        <v>0</v>
      </c>
      <c r="BO84">
        <v>0</v>
      </c>
      <c r="BP84">
        <v>1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3</v>
      </c>
      <c r="CA84">
        <v>30</v>
      </c>
      <c r="CB84">
        <v>1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1</v>
      </c>
      <c r="CQ84">
        <v>1</v>
      </c>
      <c r="CR84">
        <v>4</v>
      </c>
      <c r="CS84">
        <v>2</v>
      </c>
      <c r="CT84">
        <v>0</v>
      </c>
      <c r="CU84">
        <v>2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4</v>
      </c>
      <c r="DR84">
        <v>5</v>
      </c>
      <c r="DS84">
        <v>0</v>
      </c>
      <c r="DT84">
        <v>0</v>
      </c>
      <c r="DU84">
        <v>2</v>
      </c>
      <c r="DV84">
        <v>0</v>
      </c>
      <c r="DW84">
        <v>0</v>
      </c>
      <c r="DX84">
        <v>1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1</v>
      </c>
      <c r="EG84">
        <v>0</v>
      </c>
      <c r="EH84">
        <v>0</v>
      </c>
      <c r="EI84">
        <v>0</v>
      </c>
      <c r="EJ84">
        <v>0</v>
      </c>
      <c r="EK84">
        <v>1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5</v>
      </c>
      <c r="ER84">
        <v>9</v>
      </c>
      <c r="ES84">
        <v>6</v>
      </c>
      <c r="ET84">
        <v>0</v>
      </c>
      <c r="EU84">
        <v>0</v>
      </c>
      <c r="EV84">
        <v>0</v>
      </c>
      <c r="EW84">
        <v>1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1</v>
      </c>
      <c r="FE84">
        <v>1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9</v>
      </c>
      <c r="FQ84">
        <v>36</v>
      </c>
      <c r="FR84">
        <v>8</v>
      </c>
      <c r="FS84">
        <v>3</v>
      </c>
      <c r="FT84">
        <v>1</v>
      </c>
      <c r="FU84">
        <v>0</v>
      </c>
      <c r="FV84">
        <v>2</v>
      </c>
      <c r="FW84">
        <v>0</v>
      </c>
      <c r="FX84">
        <v>1</v>
      </c>
      <c r="FY84">
        <v>2</v>
      </c>
      <c r="FZ84">
        <v>6</v>
      </c>
      <c r="GA84">
        <v>1</v>
      </c>
      <c r="GB84">
        <v>1</v>
      </c>
      <c r="GC84">
        <v>1</v>
      </c>
      <c r="GD84">
        <v>0</v>
      </c>
      <c r="GE84">
        <v>0</v>
      </c>
      <c r="GF84">
        <v>1</v>
      </c>
      <c r="GG84">
        <v>9</v>
      </c>
      <c r="GH84">
        <v>36</v>
      </c>
      <c r="GI84">
        <v>2</v>
      </c>
      <c r="GJ84">
        <v>2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2</v>
      </c>
      <c r="HD84">
        <v>3</v>
      </c>
      <c r="HE84">
        <v>1</v>
      </c>
      <c r="HF84">
        <v>0</v>
      </c>
      <c r="HG84">
        <v>0</v>
      </c>
      <c r="HH84">
        <v>0</v>
      </c>
      <c r="HI84">
        <v>0</v>
      </c>
      <c r="HJ84">
        <v>2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3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</row>
    <row r="85" spans="1:276">
      <c r="A85" t="s">
        <v>1425</v>
      </c>
      <c r="B85" t="s">
        <v>1424</v>
      </c>
      <c r="C85" t="str">
        <f>"100301"</f>
        <v>100301</v>
      </c>
      <c r="D85" t="s">
        <v>1423</v>
      </c>
      <c r="E85">
        <v>5</v>
      </c>
      <c r="F85">
        <v>481</v>
      </c>
      <c r="G85">
        <v>350</v>
      </c>
      <c r="H85">
        <v>153</v>
      </c>
      <c r="I85">
        <v>197</v>
      </c>
      <c r="J85">
        <v>0</v>
      </c>
      <c r="K85">
        <v>3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197</v>
      </c>
      <c r="T85">
        <v>0</v>
      </c>
      <c r="U85">
        <v>0</v>
      </c>
      <c r="V85">
        <v>197</v>
      </c>
      <c r="W85">
        <v>3</v>
      </c>
      <c r="X85">
        <v>2</v>
      </c>
      <c r="Y85">
        <v>1</v>
      </c>
      <c r="Z85">
        <v>0</v>
      </c>
      <c r="AA85">
        <v>194</v>
      </c>
      <c r="AB85">
        <v>92</v>
      </c>
      <c r="AC85">
        <v>12</v>
      </c>
      <c r="AD85">
        <v>4</v>
      </c>
      <c r="AE85">
        <v>1</v>
      </c>
      <c r="AF85">
        <v>0</v>
      </c>
      <c r="AG85">
        <v>5</v>
      </c>
      <c r="AH85">
        <v>6</v>
      </c>
      <c r="AI85">
        <v>52</v>
      </c>
      <c r="AJ85">
        <v>5</v>
      </c>
      <c r="AK85">
        <v>1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1</v>
      </c>
      <c r="AV85">
        <v>2</v>
      </c>
      <c r="AW85">
        <v>0</v>
      </c>
      <c r="AX85">
        <v>0</v>
      </c>
      <c r="AY85">
        <v>0</v>
      </c>
      <c r="AZ85">
        <v>1</v>
      </c>
      <c r="BA85">
        <v>92</v>
      </c>
      <c r="BB85">
        <v>20</v>
      </c>
      <c r="BC85">
        <v>12</v>
      </c>
      <c r="BD85">
        <v>3</v>
      </c>
      <c r="BE85">
        <v>1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4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20</v>
      </c>
      <c r="CB85">
        <v>7</v>
      </c>
      <c r="CC85">
        <v>1</v>
      </c>
      <c r="CD85">
        <v>2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4</v>
      </c>
      <c r="CN85">
        <v>0</v>
      </c>
      <c r="CO85">
        <v>0</v>
      </c>
      <c r="CP85">
        <v>0</v>
      </c>
      <c r="CQ85">
        <v>7</v>
      </c>
      <c r="CR85">
        <v>10</v>
      </c>
      <c r="CS85">
        <v>4</v>
      </c>
      <c r="CT85">
        <v>1</v>
      </c>
      <c r="CU85">
        <v>3</v>
      </c>
      <c r="CV85">
        <v>0</v>
      </c>
      <c r="CW85">
        <v>0</v>
      </c>
      <c r="CX85">
        <v>0</v>
      </c>
      <c r="CY85">
        <v>1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1</v>
      </c>
      <c r="DM85">
        <v>0</v>
      </c>
      <c r="DN85">
        <v>0</v>
      </c>
      <c r="DO85">
        <v>0</v>
      </c>
      <c r="DP85">
        <v>0</v>
      </c>
      <c r="DQ85">
        <v>10</v>
      </c>
      <c r="DR85">
        <v>19</v>
      </c>
      <c r="DS85">
        <v>3</v>
      </c>
      <c r="DT85">
        <v>2</v>
      </c>
      <c r="DU85">
        <v>5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4</v>
      </c>
      <c r="EC85">
        <v>0</v>
      </c>
      <c r="ED85">
        <v>1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4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19</v>
      </c>
      <c r="ER85">
        <v>22</v>
      </c>
      <c r="ES85">
        <v>15</v>
      </c>
      <c r="ET85">
        <v>2</v>
      </c>
      <c r="EU85">
        <v>2</v>
      </c>
      <c r="EV85">
        <v>0</v>
      </c>
      <c r="EW85">
        <v>0</v>
      </c>
      <c r="EX85">
        <v>2</v>
      </c>
      <c r="EY85">
        <v>0</v>
      </c>
      <c r="EZ85">
        <v>0</v>
      </c>
      <c r="FA85">
        <v>1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22</v>
      </c>
      <c r="FQ85">
        <v>20</v>
      </c>
      <c r="FR85">
        <v>5</v>
      </c>
      <c r="FS85">
        <v>6</v>
      </c>
      <c r="FT85">
        <v>1</v>
      </c>
      <c r="FU85">
        <v>0</v>
      </c>
      <c r="FV85">
        <v>2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1</v>
      </c>
      <c r="GC85">
        <v>0</v>
      </c>
      <c r="GD85">
        <v>0</v>
      </c>
      <c r="GE85">
        <v>0</v>
      </c>
      <c r="GF85">
        <v>0</v>
      </c>
      <c r="GG85">
        <v>5</v>
      </c>
      <c r="GH85">
        <v>20</v>
      </c>
      <c r="GI85">
        <v>2</v>
      </c>
      <c r="GJ85">
        <v>2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2</v>
      </c>
      <c r="HD85">
        <v>2</v>
      </c>
      <c r="HE85">
        <v>1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2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</row>
    <row r="86" spans="1:276">
      <c r="A86" t="s">
        <v>1422</v>
      </c>
      <c r="B86" t="s">
        <v>1391</v>
      </c>
      <c r="C86" t="str">
        <f>"100302"</f>
        <v>100302</v>
      </c>
      <c r="D86" t="s">
        <v>1420</v>
      </c>
      <c r="E86">
        <v>1</v>
      </c>
      <c r="F86">
        <v>1162</v>
      </c>
      <c r="G86">
        <v>852</v>
      </c>
      <c r="H86">
        <v>165</v>
      </c>
      <c r="I86">
        <v>687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687</v>
      </c>
      <c r="T86">
        <v>0</v>
      </c>
      <c r="U86">
        <v>0</v>
      </c>
      <c r="V86">
        <v>687</v>
      </c>
      <c r="W86">
        <v>16</v>
      </c>
      <c r="X86">
        <v>14</v>
      </c>
      <c r="Y86">
        <v>2</v>
      </c>
      <c r="Z86">
        <v>0</v>
      </c>
      <c r="AA86">
        <v>671</v>
      </c>
      <c r="AB86">
        <v>168</v>
      </c>
      <c r="AC86">
        <v>48</v>
      </c>
      <c r="AD86">
        <v>24</v>
      </c>
      <c r="AE86">
        <v>16</v>
      </c>
      <c r="AF86">
        <v>1</v>
      </c>
      <c r="AG86">
        <v>5</v>
      </c>
      <c r="AH86">
        <v>13</v>
      </c>
      <c r="AI86">
        <v>23</v>
      </c>
      <c r="AJ86">
        <v>8</v>
      </c>
      <c r="AK86">
        <v>6</v>
      </c>
      <c r="AL86">
        <v>0</v>
      </c>
      <c r="AM86">
        <v>1</v>
      </c>
      <c r="AN86">
        <v>0</v>
      </c>
      <c r="AO86">
        <v>1</v>
      </c>
      <c r="AP86">
        <v>0</v>
      </c>
      <c r="AQ86">
        <v>3</v>
      </c>
      <c r="AR86">
        <v>0</v>
      </c>
      <c r="AS86">
        <v>0</v>
      </c>
      <c r="AT86">
        <v>0</v>
      </c>
      <c r="AU86">
        <v>6</v>
      </c>
      <c r="AV86">
        <v>0</v>
      </c>
      <c r="AW86">
        <v>6</v>
      </c>
      <c r="AX86">
        <v>2</v>
      </c>
      <c r="AY86">
        <v>1</v>
      </c>
      <c r="AZ86">
        <v>4</v>
      </c>
      <c r="BA86">
        <v>168</v>
      </c>
      <c r="BB86">
        <v>180</v>
      </c>
      <c r="BC86">
        <v>60</v>
      </c>
      <c r="BD86">
        <v>11</v>
      </c>
      <c r="BE86">
        <v>12</v>
      </c>
      <c r="BF86">
        <v>8</v>
      </c>
      <c r="BG86">
        <v>1</v>
      </c>
      <c r="BH86">
        <v>1</v>
      </c>
      <c r="BI86">
        <v>0</v>
      </c>
      <c r="BJ86">
        <v>0</v>
      </c>
      <c r="BK86">
        <v>3</v>
      </c>
      <c r="BL86">
        <v>67</v>
      </c>
      <c r="BM86">
        <v>1</v>
      </c>
      <c r="BN86">
        <v>1</v>
      </c>
      <c r="BO86">
        <v>2</v>
      </c>
      <c r="BP86">
        <v>0</v>
      </c>
      <c r="BQ86">
        <v>1</v>
      </c>
      <c r="BR86">
        <v>1</v>
      </c>
      <c r="BS86">
        <v>0</v>
      </c>
      <c r="BT86">
        <v>0</v>
      </c>
      <c r="BU86">
        <v>1</v>
      </c>
      <c r="BV86">
        <v>1</v>
      </c>
      <c r="BW86">
        <v>2</v>
      </c>
      <c r="BX86">
        <v>3</v>
      </c>
      <c r="BY86">
        <v>2</v>
      </c>
      <c r="BZ86">
        <v>2</v>
      </c>
      <c r="CA86">
        <v>180</v>
      </c>
      <c r="CB86">
        <v>40</v>
      </c>
      <c r="CC86">
        <v>17</v>
      </c>
      <c r="CD86">
        <v>8</v>
      </c>
      <c r="CE86">
        <v>1</v>
      </c>
      <c r="CF86">
        <v>3</v>
      </c>
      <c r="CG86">
        <v>0</v>
      </c>
      <c r="CH86">
        <v>1</v>
      </c>
      <c r="CI86">
        <v>2</v>
      </c>
      <c r="CJ86">
        <v>1</v>
      </c>
      <c r="CK86">
        <v>0</v>
      </c>
      <c r="CL86">
        <v>0</v>
      </c>
      <c r="CM86">
        <v>1</v>
      </c>
      <c r="CN86">
        <v>2</v>
      </c>
      <c r="CO86">
        <v>1</v>
      </c>
      <c r="CP86">
        <v>3</v>
      </c>
      <c r="CQ86">
        <v>40</v>
      </c>
      <c r="CR86">
        <v>25</v>
      </c>
      <c r="CS86">
        <v>7</v>
      </c>
      <c r="CT86">
        <v>0</v>
      </c>
      <c r="CU86">
        <v>5</v>
      </c>
      <c r="CV86">
        <v>0</v>
      </c>
      <c r="CW86">
        <v>1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</v>
      </c>
      <c r="DE86">
        <v>0</v>
      </c>
      <c r="DF86">
        <v>0</v>
      </c>
      <c r="DG86">
        <v>0</v>
      </c>
      <c r="DH86">
        <v>1</v>
      </c>
      <c r="DI86">
        <v>5</v>
      </c>
      <c r="DJ86">
        <v>3</v>
      </c>
      <c r="DK86">
        <v>0</v>
      </c>
      <c r="DL86">
        <v>0</v>
      </c>
      <c r="DM86">
        <v>1</v>
      </c>
      <c r="DN86">
        <v>1</v>
      </c>
      <c r="DO86">
        <v>0</v>
      </c>
      <c r="DP86">
        <v>0</v>
      </c>
      <c r="DQ86">
        <v>25</v>
      </c>
      <c r="DR86">
        <v>23</v>
      </c>
      <c r="DS86">
        <v>1</v>
      </c>
      <c r="DT86">
        <v>1</v>
      </c>
      <c r="DU86">
        <v>15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5</v>
      </c>
      <c r="EL86">
        <v>0</v>
      </c>
      <c r="EM86">
        <v>1</v>
      </c>
      <c r="EN86">
        <v>0</v>
      </c>
      <c r="EO86">
        <v>0</v>
      </c>
      <c r="EP86">
        <v>0</v>
      </c>
      <c r="EQ86">
        <v>23</v>
      </c>
      <c r="ER86">
        <v>136</v>
      </c>
      <c r="ES86">
        <v>102</v>
      </c>
      <c r="ET86">
        <v>3</v>
      </c>
      <c r="EU86">
        <v>4</v>
      </c>
      <c r="EV86">
        <v>1</v>
      </c>
      <c r="EW86">
        <v>1</v>
      </c>
      <c r="EX86">
        <v>1</v>
      </c>
      <c r="EY86">
        <v>0</v>
      </c>
      <c r="EZ86">
        <v>1</v>
      </c>
      <c r="FA86">
        <v>0</v>
      </c>
      <c r="FB86">
        <v>2</v>
      </c>
      <c r="FC86">
        <v>13</v>
      </c>
      <c r="FD86">
        <v>2</v>
      </c>
      <c r="FE86">
        <v>0</v>
      </c>
      <c r="FF86">
        <v>0</v>
      </c>
      <c r="FG86">
        <v>0</v>
      </c>
      <c r="FH86">
        <v>0</v>
      </c>
      <c r="FI86">
        <v>2</v>
      </c>
      <c r="FJ86">
        <v>0</v>
      </c>
      <c r="FK86">
        <v>1</v>
      </c>
      <c r="FL86">
        <v>0</v>
      </c>
      <c r="FM86">
        <v>0</v>
      </c>
      <c r="FN86">
        <v>0</v>
      </c>
      <c r="FO86">
        <v>3</v>
      </c>
      <c r="FP86">
        <v>136</v>
      </c>
      <c r="FQ86">
        <v>61</v>
      </c>
      <c r="FR86">
        <v>22</v>
      </c>
      <c r="FS86">
        <v>5</v>
      </c>
      <c r="FT86">
        <v>1</v>
      </c>
      <c r="FU86">
        <v>1</v>
      </c>
      <c r="FV86">
        <v>4</v>
      </c>
      <c r="FW86">
        <v>0</v>
      </c>
      <c r="FX86">
        <v>5</v>
      </c>
      <c r="FY86">
        <v>2</v>
      </c>
      <c r="FZ86">
        <v>10</v>
      </c>
      <c r="GA86">
        <v>2</v>
      </c>
      <c r="GB86">
        <v>2</v>
      </c>
      <c r="GC86">
        <v>2</v>
      </c>
      <c r="GD86">
        <v>0</v>
      </c>
      <c r="GE86">
        <v>1</v>
      </c>
      <c r="GF86">
        <v>0</v>
      </c>
      <c r="GG86">
        <v>4</v>
      </c>
      <c r="GH86">
        <v>61</v>
      </c>
      <c r="GI86">
        <v>36</v>
      </c>
      <c r="GJ86">
        <v>21</v>
      </c>
      <c r="GK86">
        <v>1</v>
      </c>
      <c r="GL86">
        <v>1</v>
      </c>
      <c r="GM86">
        <v>3</v>
      </c>
      <c r="GN86">
        <v>0</v>
      </c>
      <c r="GO86">
        <v>3</v>
      </c>
      <c r="GP86">
        <v>1</v>
      </c>
      <c r="GQ86">
        <v>2</v>
      </c>
      <c r="GR86">
        <v>1</v>
      </c>
      <c r="GS86">
        <v>2</v>
      </c>
      <c r="GT86">
        <v>0</v>
      </c>
      <c r="GU86">
        <v>0</v>
      </c>
      <c r="GV86">
        <v>0</v>
      </c>
      <c r="GW86">
        <v>1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36</v>
      </c>
      <c r="HD86">
        <v>1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1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1</v>
      </c>
      <c r="HZ86">
        <v>1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1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1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</row>
    <row r="87" spans="1:276">
      <c r="A87" t="s">
        <v>1421</v>
      </c>
      <c r="B87" t="s">
        <v>1391</v>
      </c>
      <c r="C87" t="str">
        <f>"100302"</f>
        <v>100302</v>
      </c>
      <c r="D87" t="s">
        <v>1420</v>
      </c>
      <c r="E87">
        <v>2</v>
      </c>
      <c r="F87">
        <v>1031</v>
      </c>
      <c r="G87">
        <v>750</v>
      </c>
      <c r="H87">
        <v>292</v>
      </c>
      <c r="I87">
        <v>458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458</v>
      </c>
      <c r="T87">
        <v>0</v>
      </c>
      <c r="U87">
        <v>0</v>
      </c>
      <c r="V87">
        <v>458</v>
      </c>
      <c r="W87">
        <v>9</v>
      </c>
      <c r="X87">
        <v>4</v>
      </c>
      <c r="Y87">
        <v>5</v>
      </c>
      <c r="Z87">
        <v>0</v>
      </c>
      <c r="AA87">
        <v>449</v>
      </c>
      <c r="AB87">
        <v>163</v>
      </c>
      <c r="AC87">
        <v>46</v>
      </c>
      <c r="AD87">
        <v>32</v>
      </c>
      <c r="AE87">
        <v>12</v>
      </c>
      <c r="AF87">
        <v>3</v>
      </c>
      <c r="AG87">
        <v>0</v>
      </c>
      <c r="AH87">
        <v>22</v>
      </c>
      <c r="AI87">
        <v>22</v>
      </c>
      <c r="AJ87">
        <v>4</v>
      </c>
      <c r="AK87">
        <v>1</v>
      </c>
      <c r="AL87">
        <v>0</v>
      </c>
      <c r="AM87">
        <v>1</v>
      </c>
      <c r="AN87">
        <v>4</v>
      </c>
      <c r="AO87">
        <v>1</v>
      </c>
      <c r="AP87">
        <v>1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7</v>
      </c>
      <c r="AX87">
        <v>1</v>
      </c>
      <c r="AY87">
        <v>4</v>
      </c>
      <c r="AZ87">
        <v>1</v>
      </c>
      <c r="BA87">
        <v>163</v>
      </c>
      <c r="BB87">
        <v>97</v>
      </c>
      <c r="BC87">
        <v>23</v>
      </c>
      <c r="BD87">
        <v>5</v>
      </c>
      <c r="BE87">
        <v>6</v>
      </c>
      <c r="BF87">
        <v>3</v>
      </c>
      <c r="BG87">
        <v>1</v>
      </c>
      <c r="BH87">
        <v>0</v>
      </c>
      <c r="BI87">
        <v>0</v>
      </c>
      <c r="BJ87">
        <v>0</v>
      </c>
      <c r="BK87">
        <v>0</v>
      </c>
      <c r="BL87">
        <v>42</v>
      </c>
      <c r="BM87">
        <v>0</v>
      </c>
      <c r="BN87">
        <v>1</v>
      </c>
      <c r="BO87">
        <v>1</v>
      </c>
      <c r="BP87">
        <v>1</v>
      </c>
      <c r="BQ87">
        <v>1</v>
      </c>
      <c r="BR87">
        <v>0</v>
      </c>
      <c r="BS87">
        <v>1</v>
      </c>
      <c r="BT87">
        <v>3</v>
      </c>
      <c r="BU87">
        <v>1</v>
      </c>
      <c r="BV87">
        <v>0</v>
      </c>
      <c r="BW87">
        <v>1</v>
      </c>
      <c r="BX87">
        <v>0</v>
      </c>
      <c r="BY87">
        <v>3</v>
      </c>
      <c r="BZ87">
        <v>4</v>
      </c>
      <c r="CA87">
        <v>97</v>
      </c>
      <c r="CB87">
        <v>19</v>
      </c>
      <c r="CC87">
        <v>8</v>
      </c>
      <c r="CD87">
        <v>1</v>
      </c>
      <c r="CE87">
        <v>2</v>
      </c>
      <c r="CF87">
        <v>1</v>
      </c>
      <c r="CG87">
        <v>1</v>
      </c>
      <c r="CH87">
        <v>0</v>
      </c>
      <c r="CI87">
        <v>2</v>
      </c>
      <c r="CJ87">
        <v>1</v>
      </c>
      <c r="CK87">
        <v>0</v>
      </c>
      <c r="CL87">
        <v>0</v>
      </c>
      <c r="CM87">
        <v>2</v>
      </c>
      <c r="CN87">
        <v>0</v>
      </c>
      <c r="CO87">
        <v>1</v>
      </c>
      <c r="CP87">
        <v>0</v>
      </c>
      <c r="CQ87">
        <v>19</v>
      </c>
      <c r="CR87">
        <v>35</v>
      </c>
      <c r="CS87">
        <v>9</v>
      </c>
      <c r="CT87">
        <v>1</v>
      </c>
      <c r="CU87">
        <v>4</v>
      </c>
      <c r="CV87">
        <v>1</v>
      </c>
      <c r="CW87">
        <v>0</v>
      </c>
      <c r="CX87">
        <v>0</v>
      </c>
      <c r="CY87">
        <v>1</v>
      </c>
      <c r="CZ87">
        <v>0</v>
      </c>
      <c r="DA87">
        <v>0</v>
      </c>
      <c r="DB87">
        <v>0</v>
      </c>
      <c r="DC87">
        <v>4</v>
      </c>
      <c r="DD87">
        <v>3</v>
      </c>
      <c r="DE87">
        <v>1</v>
      </c>
      <c r="DF87">
        <v>0</v>
      </c>
      <c r="DG87">
        <v>0</v>
      </c>
      <c r="DH87">
        <v>0</v>
      </c>
      <c r="DI87">
        <v>5</v>
      </c>
      <c r="DJ87">
        <v>3</v>
      </c>
      <c r="DK87">
        <v>0</v>
      </c>
      <c r="DL87">
        <v>1</v>
      </c>
      <c r="DM87">
        <v>0</v>
      </c>
      <c r="DN87">
        <v>1</v>
      </c>
      <c r="DO87">
        <v>0</v>
      </c>
      <c r="DP87">
        <v>1</v>
      </c>
      <c r="DQ87">
        <v>35</v>
      </c>
      <c r="DR87">
        <v>12</v>
      </c>
      <c r="DS87">
        <v>0</v>
      </c>
      <c r="DT87">
        <v>0</v>
      </c>
      <c r="DU87">
        <v>10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2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12</v>
      </c>
      <c r="ER87">
        <v>44</v>
      </c>
      <c r="ES87">
        <v>26</v>
      </c>
      <c r="ET87">
        <v>0</v>
      </c>
      <c r="EU87">
        <v>2</v>
      </c>
      <c r="EV87">
        <v>1</v>
      </c>
      <c r="EW87">
        <v>4</v>
      </c>
      <c r="EX87">
        <v>1</v>
      </c>
      <c r="EY87">
        <v>1</v>
      </c>
      <c r="EZ87">
        <v>0</v>
      </c>
      <c r="FA87">
        <v>0</v>
      </c>
      <c r="FB87">
        <v>0</v>
      </c>
      <c r="FC87">
        <v>4</v>
      </c>
      <c r="FD87">
        <v>0</v>
      </c>
      <c r="FE87">
        <v>0</v>
      </c>
      <c r="FF87">
        <v>0</v>
      </c>
      <c r="FG87">
        <v>0</v>
      </c>
      <c r="FH87">
        <v>2</v>
      </c>
      <c r="FI87">
        <v>0</v>
      </c>
      <c r="FJ87">
        <v>0</v>
      </c>
      <c r="FK87">
        <v>0</v>
      </c>
      <c r="FL87">
        <v>0</v>
      </c>
      <c r="FM87">
        <v>1</v>
      </c>
      <c r="FN87">
        <v>0</v>
      </c>
      <c r="FO87">
        <v>2</v>
      </c>
      <c r="FP87">
        <v>44</v>
      </c>
      <c r="FQ87">
        <v>51</v>
      </c>
      <c r="FR87">
        <v>16</v>
      </c>
      <c r="FS87">
        <v>3</v>
      </c>
      <c r="FT87">
        <v>4</v>
      </c>
      <c r="FU87">
        <v>3</v>
      </c>
      <c r="FV87">
        <v>2</v>
      </c>
      <c r="FW87">
        <v>1</v>
      </c>
      <c r="FX87">
        <v>4</v>
      </c>
      <c r="FY87">
        <v>0</v>
      </c>
      <c r="FZ87">
        <v>6</v>
      </c>
      <c r="GA87">
        <v>1</v>
      </c>
      <c r="GB87">
        <v>3</v>
      </c>
      <c r="GC87">
        <v>1</v>
      </c>
      <c r="GD87">
        <v>0</v>
      </c>
      <c r="GE87">
        <v>1</v>
      </c>
      <c r="GF87">
        <v>2</v>
      </c>
      <c r="GG87">
        <v>4</v>
      </c>
      <c r="GH87">
        <v>51</v>
      </c>
      <c r="GI87">
        <v>23</v>
      </c>
      <c r="GJ87">
        <v>7</v>
      </c>
      <c r="GK87">
        <v>1</v>
      </c>
      <c r="GL87">
        <v>1</v>
      </c>
      <c r="GM87">
        <v>7</v>
      </c>
      <c r="GN87">
        <v>0</v>
      </c>
      <c r="GO87">
        <v>0</v>
      </c>
      <c r="GP87">
        <v>2</v>
      </c>
      <c r="GQ87">
        <v>0</v>
      </c>
      <c r="GR87">
        <v>1</v>
      </c>
      <c r="GS87">
        <v>0</v>
      </c>
      <c r="GT87">
        <v>0</v>
      </c>
      <c r="GU87">
        <v>1</v>
      </c>
      <c r="GV87">
        <v>0</v>
      </c>
      <c r="GW87">
        <v>1</v>
      </c>
      <c r="GX87">
        <v>0</v>
      </c>
      <c r="GY87">
        <v>0</v>
      </c>
      <c r="GZ87">
        <v>2</v>
      </c>
      <c r="HA87">
        <v>0</v>
      </c>
      <c r="HB87">
        <v>0</v>
      </c>
      <c r="HC87">
        <v>23</v>
      </c>
      <c r="HD87">
        <v>3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1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1</v>
      </c>
      <c r="HU87">
        <v>0</v>
      </c>
      <c r="HV87">
        <v>0</v>
      </c>
      <c r="HW87">
        <v>0</v>
      </c>
      <c r="HX87">
        <v>1</v>
      </c>
      <c r="HY87">
        <v>3</v>
      </c>
      <c r="HZ87">
        <v>1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1</v>
      </c>
      <c r="IV87">
        <v>1</v>
      </c>
      <c r="IW87">
        <v>1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1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1</v>
      </c>
    </row>
    <row r="88" spans="1:276">
      <c r="A88" t="s">
        <v>1419</v>
      </c>
      <c r="B88" t="s">
        <v>1391</v>
      </c>
      <c r="C88" t="str">
        <f>"100302"</f>
        <v>100302</v>
      </c>
      <c r="D88" t="s">
        <v>1418</v>
      </c>
      <c r="E88">
        <v>3</v>
      </c>
      <c r="F88">
        <v>1422</v>
      </c>
      <c r="G88">
        <v>1050</v>
      </c>
      <c r="H88">
        <v>265</v>
      </c>
      <c r="I88">
        <v>785</v>
      </c>
      <c r="J88">
        <v>0</v>
      </c>
      <c r="K88">
        <v>9</v>
      </c>
      <c r="L88">
        <v>1</v>
      </c>
      <c r="M88">
        <v>1</v>
      </c>
      <c r="N88">
        <v>0</v>
      </c>
      <c r="O88">
        <v>0</v>
      </c>
      <c r="P88">
        <v>0</v>
      </c>
      <c r="Q88">
        <v>0</v>
      </c>
      <c r="R88">
        <v>1</v>
      </c>
      <c r="S88">
        <v>786</v>
      </c>
      <c r="T88">
        <v>1</v>
      </c>
      <c r="U88">
        <v>0</v>
      </c>
      <c r="V88">
        <v>786</v>
      </c>
      <c r="W88">
        <v>20</v>
      </c>
      <c r="X88">
        <v>9</v>
      </c>
      <c r="Y88">
        <v>5</v>
      </c>
      <c r="Z88">
        <v>0</v>
      </c>
      <c r="AA88">
        <v>766</v>
      </c>
      <c r="AB88">
        <v>301</v>
      </c>
      <c r="AC88">
        <v>71</v>
      </c>
      <c r="AD88">
        <v>50</v>
      </c>
      <c r="AE88">
        <v>17</v>
      </c>
      <c r="AF88">
        <v>16</v>
      </c>
      <c r="AG88">
        <v>22</v>
      </c>
      <c r="AH88">
        <v>31</v>
      </c>
      <c r="AI88">
        <v>48</v>
      </c>
      <c r="AJ88">
        <v>12</v>
      </c>
      <c r="AK88">
        <v>4</v>
      </c>
      <c r="AL88">
        <v>1</v>
      </c>
      <c r="AM88">
        <v>0</v>
      </c>
      <c r="AN88">
        <v>0</v>
      </c>
      <c r="AO88">
        <v>2</v>
      </c>
      <c r="AP88">
        <v>0</v>
      </c>
      <c r="AQ88">
        <v>1</v>
      </c>
      <c r="AR88">
        <v>2</v>
      </c>
      <c r="AS88">
        <v>0</v>
      </c>
      <c r="AT88">
        <v>0</v>
      </c>
      <c r="AU88">
        <v>3</v>
      </c>
      <c r="AV88">
        <v>1</v>
      </c>
      <c r="AW88">
        <v>16</v>
      </c>
      <c r="AX88">
        <v>1</v>
      </c>
      <c r="AY88">
        <v>2</v>
      </c>
      <c r="AZ88">
        <v>1</v>
      </c>
      <c r="BA88">
        <v>301</v>
      </c>
      <c r="BB88">
        <v>187</v>
      </c>
      <c r="BC88">
        <v>55</v>
      </c>
      <c r="BD88">
        <v>13</v>
      </c>
      <c r="BE88">
        <v>8</v>
      </c>
      <c r="BF88">
        <v>2</v>
      </c>
      <c r="BG88">
        <v>1</v>
      </c>
      <c r="BH88">
        <v>0</v>
      </c>
      <c r="BI88">
        <v>1</v>
      </c>
      <c r="BJ88">
        <v>0</v>
      </c>
      <c r="BK88">
        <v>3</v>
      </c>
      <c r="BL88">
        <v>80</v>
      </c>
      <c r="BM88">
        <v>0</v>
      </c>
      <c r="BN88">
        <v>1</v>
      </c>
      <c r="BO88">
        <v>4</v>
      </c>
      <c r="BP88">
        <v>0</v>
      </c>
      <c r="BQ88">
        <v>4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2</v>
      </c>
      <c r="BY88">
        <v>3</v>
      </c>
      <c r="BZ88">
        <v>8</v>
      </c>
      <c r="CA88">
        <v>187</v>
      </c>
      <c r="CB88">
        <v>11</v>
      </c>
      <c r="CC88">
        <v>4</v>
      </c>
      <c r="CD88">
        <v>0</v>
      </c>
      <c r="CE88">
        <v>2</v>
      </c>
      <c r="CF88">
        <v>2</v>
      </c>
      <c r="CG88">
        <v>0</v>
      </c>
      <c r="CH88">
        <v>2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1</v>
      </c>
      <c r="CO88">
        <v>0</v>
      </c>
      <c r="CP88">
        <v>0</v>
      </c>
      <c r="CQ88">
        <v>11</v>
      </c>
      <c r="CR88">
        <v>33</v>
      </c>
      <c r="CS88">
        <v>11</v>
      </c>
      <c r="CT88">
        <v>1</v>
      </c>
      <c r="CU88">
        <v>2</v>
      </c>
      <c r="CV88">
        <v>0</v>
      </c>
      <c r="CW88">
        <v>1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1</v>
      </c>
      <c r="DE88">
        <v>0</v>
      </c>
      <c r="DF88">
        <v>0</v>
      </c>
      <c r="DG88">
        <v>0</v>
      </c>
      <c r="DH88">
        <v>0</v>
      </c>
      <c r="DI88">
        <v>8</v>
      </c>
      <c r="DJ88">
        <v>5</v>
      </c>
      <c r="DK88">
        <v>0</v>
      </c>
      <c r="DL88">
        <v>0</v>
      </c>
      <c r="DM88">
        <v>0</v>
      </c>
      <c r="DN88">
        <v>1</v>
      </c>
      <c r="DO88">
        <v>1</v>
      </c>
      <c r="DP88">
        <v>2</v>
      </c>
      <c r="DQ88">
        <v>33</v>
      </c>
      <c r="DR88">
        <v>32</v>
      </c>
      <c r="DS88">
        <v>2</v>
      </c>
      <c r="DT88">
        <v>1</v>
      </c>
      <c r="DU88">
        <v>21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1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1</v>
      </c>
      <c r="EK88">
        <v>4</v>
      </c>
      <c r="EL88">
        <v>0</v>
      </c>
      <c r="EM88">
        <v>0</v>
      </c>
      <c r="EN88">
        <v>0</v>
      </c>
      <c r="EO88">
        <v>2</v>
      </c>
      <c r="EP88">
        <v>0</v>
      </c>
      <c r="EQ88">
        <v>32</v>
      </c>
      <c r="ER88">
        <v>88</v>
      </c>
      <c r="ES88">
        <v>57</v>
      </c>
      <c r="ET88">
        <v>7</v>
      </c>
      <c r="EU88">
        <v>2</v>
      </c>
      <c r="EV88">
        <v>1</v>
      </c>
      <c r="EW88">
        <v>1</v>
      </c>
      <c r="EX88">
        <v>1</v>
      </c>
      <c r="EY88">
        <v>0</v>
      </c>
      <c r="EZ88">
        <v>0</v>
      </c>
      <c r="FA88">
        <v>0</v>
      </c>
      <c r="FB88">
        <v>2</v>
      </c>
      <c r="FC88">
        <v>8</v>
      </c>
      <c r="FD88">
        <v>2</v>
      </c>
      <c r="FE88">
        <v>1</v>
      </c>
      <c r="FF88">
        <v>0</v>
      </c>
      <c r="FG88">
        <v>0</v>
      </c>
      <c r="FH88">
        <v>0</v>
      </c>
      <c r="FI88">
        <v>1</v>
      </c>
      <c r="FJ88">
        <v>0</v>
      </c>
      <c r="FK88">
        <v>1</v>
      </c>
      <c r="FL88">
        <v>1</v>
      </c>
      <c r="FM88">
        <v>1</v>
      </c>
      <c r="FN88">
        <v>2</v>
      </c>
      <c r="FO88">
        <v>0</v>
      </c>
      <c r="FP88">
        <v>88</v>
      </c>
      <c r="FQ88">
        <v>65</v>
      </c>
      <c r="FR88">
        <v>22</v>
      </c>
      <c r="FS88">
        <v>6</v>
      </c>
      <c r="FT88">
        <v>1</v>
      </c>
      <c r="FU88">
        <v>0</v>
      </c>
      <c r="FV88">
        <v>3</v>
      </c>
      <c r="FW88">
        <v>2</v>
      </c>
      <c r="FX88">
        <v>7</v>
      </c>
      <c r="FY88">
        <v>7</v>
      </c>
      <c r="FZ88">
        <v>9</v>
      </c>
      <c r="GA88">
        <v>4</v>
      </c>
      <c r="GB88">
        <v>2</v>
      </c>
      <c r="GC88">
        <v>0</v>
      </c>
      <c r="GD88">
        <v>0</v>
      </c>
      <c r="GE88">
        <v>0</v>
      </c>
      <c r="GF88">
        <v>1</v>
      </c>
      <c r="GG88">
        <v>1</v>
      </c>
      <c r="GH88">
        <v>65</v>
      </c>
      <c r="GI88">
        <v>47</v>
      </c>
      <c r="GJ88">
        <v>22</v>
      </c>
      <c r="GK88">
        <v>0</v>
      </c>
      <c r="GL88">
        <v>5</v>
      </c>
      <c r="GM88">
        <v>6</v>
      </c>
      <c r="GN88">
        <v>0</v>
      </c>
      <c r="GO88">
        <v>3</v>
      </c>
      <c r="GP88">
        <v>0</v>
      </c>
      <c r="GQ88">
        <v>4</v>
      </c>
      <c r="GR88">
        <v>1</v>
      </c>
      <c r="GS88">
        <v>0</v>
      </c>
      <c r="GT88">
        <v>0</v>
      </c>
      <c r="GU88">
        <v>0</v>
      </c>
      <c r="GV88">
        <v>0</v>
      </c>
      <c r="GW88">
        <v>1</v>
      </c>
      <c r="GX88">
        <v>0</v>
      </c>
      <c r="GY88">
        <v>0</v>
      </c>
      <c r="GZ88">
        <v>2</v>
      </c>
      <c r="HA88">
        <v>0</v>
      </c>
      <c r="HB88">
        <v>3</v>
      </c>
      <c r="HC88">
        <v>47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2</v>
      </c>
      <c r="IX88">
        <v>2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2</v>
      </c>
    </row>
    <row r="89" spans="1:276">
      <c r="A89" t="s">
        <v>1417</v>
      </c>
      <c r="B89" t="s">
        <v>1391</v>
      </c>
      <c r="C89" t="str">
        <f>"100302"</f>
        <v>100302</v>
      </c>
      <c r="D89" t="s">
        <v>134</v>
      </c>
      <c r="E89">
        <v>4</v>
      </c>
      <c r="F89">
        <v>1798</v>
      </c>
      <c r="G89">
        <v>1353</v>
      </c>
      <c r="H89">
        <v>485</v>
      </c>
      <c r="I89">
        <v>868</v>
      </c>
      <c r="J89">
        <v>1</v>
      </c>
      <c r="K89">
        <v>3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868</v>
      </c>
      <c r="T89">
        <v>0</v>
      </c>
      <c r="U89">
        <v>0</v>
      </c>
      <c r="V89">
        <v>868</v>
      </c>
      <c r="W89">
        <v>19</v>
      </c>
      <c r="X89">
        <v>14</v>
      </c>
      <c r="Y89">
        <v>5</v>
      </c>
      <c r="Z89">
        <v>0</v>
      </c>
      <c r="AA89">
        <v>849</v>
      </c>
      <c r="AB89">
        <v>346</v>
      </c>
      <c r="AC89">
        <v>95</v>
      </c>
      <c r="AD89">
        <v>51</v>
      </c>
      <c r="AE89">
        <v>21</v>
      </c>
      <c r="AF89">
        <v>12</v>
      </c>
      <c r="AG89">
        <v>12</v>
      </c>
      <c r="AH89">
        <v>44</v>
      </c>
      <c r="AI89">
        <v>47</v>
      </c>
      <c r="AJ89">
        <v>14</v>
      </c>
      <c r="AK89">
        <v>2</v>
      </c>
      <c r="AL89">
        <v>1</v>
      </c>
      <c r="AM89">
        <v>2</v>
      </c>
      <c r="AN89">
        <v>1</v>
      </c>
      <c r="AO89">
        <v>2</v>
      </c>
      <c r="AP89">
        <v>1</v>
      </c>
      <c r="AQ89">
        <v>0</v>
      </c>
      <c r="AR89">
        <v>1</v>
      </c>
      <c r="AS89">
        <v>2</v>
      </c>
      <c r="AT89">
        <v>0</v>
      </c>
      <c r="AU89">
        <v>5</v>
      </c>
      <c r="AV89">
        <v>2</v>
      </c>
      <c r="AW89">
        <v>25</v>
      </c>
      <c r="AX89">
        <v>2</v>
      </c>
      <c r="AY89">
        <v>0</v>
      </c>
      <c r="AZ89">
        <v>4</v>
      </c>
      <c r="BA89">
        <v>346</v>
      </c>
      <c r="BB89">
        <v>156</v>
      </c>
      <c r="BC89">
        <v>45</v>
      </c>
      <c r="BD89">
        <v>7</v>
      </c>
      <c r="BE89">
        <v>11</v>
      </c>
      <c r="BF89">
        <v>1</v>
      </c>
      <c r="BG89">
        <v>1</v>
      </c>
      <c r="BH89">
        <v>1</v>
      </c>
      <c r="BI89">
        <v>0</v>
      </c>
      <c r="BJ89">
        <v>1</v>
      </c>
      <c r="BK89">
        <v>0</v>
      </c>
      <c r="BL89">
        <v>74</v>
      </c>
      <c r="BM89">
        <v>1</v>
      </c>
      <c r="BN89">
        <v>1</v>
      </c>
      <c r="BO89">
        <v>1</v>
      </c>
      <c r="BP89">
        <v>0</v>
      </c>
      <c r="BQ89">
        <v>0</v>
      </c>
      <c r="BR89">
        <v>0</v>
      </c>
      <c r="BS89">
        <v>2</v>
      </c>
      <c r="BT89">
        <v>0</v>
      </c>
      <c r="BU89">
        <v>0</v>
      </c>
      <c r="BV89">
        <v>0</v>
      </c>
      <c r="BW89">
        <v>0</v>
      </c>
      <c r="BX89">
        <v>2</v>
      </c>
      <c r="BY89">
        <v>0</v>
      </c>
      <c r="BZ89">
        <v>8</v>
      </c>
      <c r="CA89">
        <v>156</v>
      </c>
      <c r="CB89">
        <v>40</v>
      </c>
      <c r="CC89">
        <v>14</v>
      </c>
      <c r="CD89">
        <v>9</v>
      </c>
      <c r="CE89">
        <v>4</v>
      </c>
      <c r="CF89">
        <v>2</v>
      </c>
      <c r="CG89">
        <v>1</v>
      </c>
      <c r="CH89">
        <v>1</v>
      </c>
      <c r="CI89">
        <v>3</v>
      </c>
      <c r="CJ89">
        <v>1</v>
      </c>
      <c r="CK89">
        <v>0</v>
      </c>
      <c r="CL89">
        <v>0</v>
      </c>
      <c r="CM89">
        <v>0</v>
      </c>
      <c r="CN89">
        <v>1</v>
      </c>
      <c r="CO89">
        <v>0</v>
      </c>
      <c r="CP89">
        <v>4</v>
      </c>
      <c r="CQ89">
        <v>40</v>
      </c>
      <c r="CR89">
        <v>47</v>
      </c>
      <c r="CS89">
        <v>11</v>
      </c>
      <c r="CT89">
        <v>1</v>
      </c>
      <c r="CU89">
        <v>8</v>
      </c>
      <c r="CV89">
        <v>1</v>
      </c>
      <c r="CW89">
        <v>4</v>
      </c>
      <c r="CX89">
        <v>1</v>
      </c>
      <c r="CY89">
        <v>0</v>
      </c>
      <c r="CZ89">
        <v>0</v>
      </c>
      <c r="DA89">
        <v>1</v>
      </c>
      <c r="DB89">
        <v>0</v>
      </c>
      <c r="DC89">
        <v>0</v>
      </c>
      <c r="DD89">
        <v>1</v>
      </c>
      <c r="DE89">
        <v>1</v>
      </c>
      <c r="DF89">
        <v>0</v>
      </c>
      <c r="DG89">
        <v>1</v>
      </c>
      <c r="DH89">
        <v>1</v>
      </c>
      <c r="DI89">
        <v>10</v>
      </c>
      <c r="DJ89">
        <v>3</v>
      </c>
      <c r="DK89">
        <v>1</v>
      </c>
      <c r="DL89">
        <v>0</v>
      </c>
      <c r="DM89">
        <v>0</v>
      </c>
      <c r="DN89">
        <v>1</v>
      </c>
      <c r="DO89">
        <v>1</v>
      </c>
      <c r="DP89">
        <v>0</v>
      </c>
      <c r="DQ89">
        <v>47</v>
      </c>
      <c r="DR89">
        <v>64</v>
      </c>
      <c r="DS89">
        <v>5</v>
      </c>
      <c r="DT89">
        <v>0</v>
      </c>
      <c r="DU89">
        <v>47</v>
      </c>
      <c r="DV89">
        <v>1</v>
      </c>
      <c r="DW89">
        <v>0</v>
      </c>
      <c r="DX89">
        <v>1</v>
      </c>
      <c r="DY89">
        <v>0</v>
      </c>
      <c r="DZ89">
        <v>0</v>
      </c>
      <c r="EA89">
        <v>0</v>
      </c>
      <c r="EB89">
        <v>3</v>
      </c>
      <c r="EC89">
        <v>1</v>
      </c>
      <c r="ED89">
        <v>0</v>
      </c>
      <c r="EE89">
        <v>0</v>
      </c>
      <c r="EF89">
        <v>0</v>
      </c>
      <c r="EG89">
        <v>0</v>
      </c>
      <c r="EH89">
        <v>1</v>
      </c>
      <c r="EI89">
        <v>0</v>
      </c>
      <c r="EJ89">
        <v>0</v>
      </c>
      <c r="EK89">
        <v>3</v>
      </c>
      <c r="EL89">
        <v>0</v>
      </c>
      <c r="EM89">
        <v>1</v>
      </c>
      <c r="EN89">
        <v>0</v>
      </c>
      <c r="EO89">
        <v>1</v>
      </c>
      <c r="EP89">
        <v>0</v>
      </c>
      <c r="EQ89">
        <v>64</v>
      </c>
      <c r="ER89">
        <v>54</v>
      </c>
      <c r="ES89">
        <v>28</v>
      </c>
      <c r="ET89">
        <v>1</v>
      </c>
      <c r="EU89">
        <v>6</v>
      </c>
      <c r="EV89">
        <v>1</v>
      </c>
      <c r="EW89">
        <v>1</v>
      </c>
      <c r="EX89">
        <v>2</v>
      </c>
      <c r="EY89">
        <v>0</v>
      </c>
      <c r="EZ89">
        <v>0</v>
      </c>
      <c r="FA89">
        <v>0</v>
      </c>
      <c r="FB89">
        <v>2</v>
      </c>
      <c r="FC89">
        <v>3</v>
      </c>
      <c r="FD89">
        <v>1</v>
      </c>
      <c r="FE89">
        <v>0</v>
      </c>
      <c r="FF89">
        <v>1</v>
      </c>
      <c r="FG89">
        <v>0</v>
      </c>
      <c r="FH89">
        <v>0</v>
      </c>
      <c r="FI89">
        <v>3</v>
      </c>
      <c r="FJ89">
        <v>0</v>
      </c>
      <c r="FK89">
        <v>1</v>
      </c>
      <c r="FL89">
        <v>0</v>
      </c>
      <c r="FM89">
        <v>1</v>
      </c>
      <c r="FN89">
        <v>1</v>
      </c>
      <c r="FO89">
        <v>2</v>
      </c>
      <c r="FP89">
        <v>54</v>
      </c>
      <c r="FQ89">
        <v>76</v>
      </c>
      <c r="FR89">
        <v>38</v>
      </c>
      <c r="FS89">
        <v>7</v>
      </c>
      <c r="FT89">
        <v>1</v>
      </c>
      <c r="FU89">
        <v>0</v>
      </c>
      <c r="FV89">
        <v>0</v>
      </c>
      <c r="FW89">
        <v>0</v>
      </c>
      <c r="FX89">
        <v>4</v>
      </c>
      <c r="FY89">
        <v>0</v>
      </c>
      <c r="FZ89">
        <v>6</v>
      </c>
      <c r="GA89">
        <v>3</v>
      </c>
      <c r="GB89">
        <v>5</v>
      </c>
      <c r="GC89">
        <v>0</v>
      </c>
      <c r="GD89">
        <v>1</v>
      </c>
      <c r="GE89">
        <v>0</v>
      </c>
      <c r="GF89">
        <v>3</v>
      </c>
      <c r="GG89">
        <v>8</v>
      </c>
      <c r="GH89">
        <v>76</v>
      </c>
      <c r="GI89">
        <v>60</v>
      </c>
      <c r="GJ89">
        <v>29</v>
      </c>
      <c r="GK89">
        <v>1</v>
      </c>
      <c r="GL89">
        <v>3</v>
      </c>
      <c r="GM89">
        <v>6</v>
      </c>
      <c r="GN89">
        <v>3</v>
      </c>
      <c r="GO89">
        <v>1</v>
      </c>
      <c r="GP89">
        <v>0</v>
      </c>
      <c r="GQ89">
        <v>3</v>
      </c>
      <c r="GR89">
        <v>3</v>
      </c>
      <c r="GS89">
        <v>2</v>
      </c>
      <c r="GT89">
        <v>2</v>
      </c>
      <c r="GU89">
        <v>1</v>
      </c>
      <c r="GV89">
        <v>1</v>
      </c>
      <c r="GW89">
        <v>5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60</v>
      </c>
      <c r="HD89">
        <v>5</v>
      </c>
      <c r="HE89">
        <v>2</v>
      </c>
      <c r="HF89">
        <v>0</v>
      </c>
      <c r="HG89">
        <v>1</v>
      </c>
      <c r="HH89">
        <v>1</v>
      </c>
      <c r="HI89">
        <v>0</v>
      </c>
      <c r="HJ89">
        <v>1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5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1</v>
      </c>
      <c r="IX89">
        <v>1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1</v>
      </c>
    </row>
    <row r="90" spans="1:276">
      <c r="A90" t="s">
        <v>1416</v>
      </c>
      <c r="B90" t="s">
        <v>1391</v>
      </c>
      <c r="C90" t="str">
        <f>"100302"</f>
        <v>100302</v>
      </c>
      <c r="D90" t="s">
        <v>1238</v>
      </c>
      <c r="E90">
        <v>5</v>
      </c>
      <c r="F90">
        <v>1208</v>
      </c>
      <c r="G90">
        <v>901</v>
      </c>
      <c r="H90">
        <v>151</v>
      </c>
      <c r="I90">
        <v>750</v>
      </c>
      <c r="J90">
        <v>0</v>
      </c>
      <c r="K90">
        <v>3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749</v>
      </c>
      <c r="T90">
        <v>0</v>
      </c>
      <c r="U90">
        <v>0</v>
      </c>
      <c r="V90">
        <v>749</v>
      </c>
      <c r="W90">
        <v>17</v>
      </c>
      <c r="X90">
        <v>8</v>
      </c>
      <c r="Y90">
        <v>9</v>
      </c>
      <c r="Z90">
        <v>0</v>
      </c>
      <c r="AA90">
        <v>732</v>
      </c>
      <c r="AB90">
        <v>246</v>
      </c>
      <c r="AC90">
        <v>40</v>
      </c>
      <c r="AD90">
        <v>39</v>
      </c>
      <c r="AE90">
        <v>14</v>
      </c>
      <c r="AF90">
        <v>27</v>
      </c>
      <c r="AG90">
        <v>8</v>
      </c>
      <c r="AH90">
        <v>31</v>
      </c>
      <c r="AI90">
        <v>26</v>
      </c>
      <c r="AJ90">
        <v>27</v>
      </c>
      <c r="AK90">
        <v>1</v>
      </c>
      <c r="AL90">
        <v>0</v>
      </c>
      <c r="AM90">
        <v>6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5</v>
      </c>
      <c r="AV90">
        <v>1</v>
      </c>
      <c r="AW90">
        <v>15</v>
      </c>
      <c r="AX90">
        <v>1</v>
      </c>
      <c r="AY90">
        <v>3</v>
      </c>
      <c r="AZ90">
        <v>1</v>
      </c>
      <c r="BA90">
        <v>246</v>
      </c>
      <c r="BB90">
        <v>154</v>
      </c>
      <c r="BC90">
        <v>53</v>
      </c>
      <c r="BD90">
        <v>10</v>
      </c>
      <c r="BE90">
        <v>19</v>
      </c>
      <c r="BF90">
        <v>2</v>
      </c>
      <c r="BG90">
        <v>2</v>
      </c>
      <c r="BH90">
        <v>0</v>
      </c>
      <c r="BI90">
        <v>2</v>
      </c>
      <c r="BJ90">
        <v>0</v>
      </c>
      <c r="BK90">
        <v>1</v>
      </c>
      <c r="BL90">
        <v>58</v>
      </c>
      <c r="BM90">
        <v>1</v>
      </c>
      <c r="BN90">
        <v>1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1</v>
      </c>
      <c r="BY90">
        <v>1</v>
      </c>
      <c r="BZ90">
        <v>3</v>
      </c>
      <c r="CA90">
        <v>154</v>
      </c>
      <c r="CB90">
        <v>26</v>
      </c>
      <c r="CC90">
        <v>12</v>
      </c>
      <c r="CD90">
        <v>3</v>
      </c>
      <c r="CE90">
        <v>5</v>
      </c>
      <c r="CF90">
        <v>0</v>
      </c>
      <c r="CG90">
        <v>1</v>
      </c>
      <c r="CH90">
        <v>1</v>
      </c>
      <c r="CI90">
        <v>0</v>
      </c>
      <c r="CJ90">
        <v>0</v>
      </c>
      <c r="CK90">
        <v>0</v>
      </c>
      <c r="CL90">
        <v>2</v>
      </c>
      <c r="CM90">
        <v>0</v>
      </c>
      <c r="CN90">
        <v>2</v>
      </c>
      <c r="CO90">
        <v>0</v>
      </c>
      <c r="CP90">
        <v>0</v>
      </c>
      <c r="CQ90">
        <v>26</v>
      </c>
      <c r="CR90">
        <v>51</v>
      </c>
      <c r="CS90">
        <v>15</v>
      </c>
      <c r="CT90">
        <v>1</v>
      </c>
      <c r="CU90">
        <v>4</v>
      </c>
      <c r="CV90">
        <v>0</v>
      </c>
      <c r="CW90">
        <v>1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2</v>
      </c>
      <c r="DD90">
        <v>2</v>
      </c>
      <c r="DE90">
        <v>0</v>
      </c>
      <c r="DF90">
        <v>0</v>
      </c>
      <c r="DG90">
        <v>0</v>
      </c>
      <c r="DH90">
        <v>1</v>
      </c>
      <c r="DI90">
        <v>18</v>
      </c>
      <c r="DJ90">
        <v>2</v>
      </c>
      <c r="DK90">
        <v>0</v>
      </c>
      <c r="DL90">
        <v>0</v>
      </c>
      <c r="DM90">
        <v>0</v>
      </c>
      <c r="DN90">
        <v>2</v>
      </c>
      <c r="DO90">
        <v>0</v>
      </c>
      <c r="DP90">
        <v>1</v>
      </c>
      <c r="DQ90">
        <v>51</v>
      </c>
      <c r="DR90">
        <v>39</v>
      </c>
      <c r="DS90">
        <v>2</v>
      </c>
      <c r="DT90">
        <v>2</v>
      </c>
      <c r="DU90">
        <v>27</v>
      </c>
      <c r="DV90">
        <v>0</v>
      </c>
      <c r="DW90">
        <v>0</v>
      </c>
      <c r="DX90">
        <v>0</v>
      </c>
      <c r="DY90">
        <v>0</v>
      </c>
      <c r="DZ90">
        <v>2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1</v>
      </c>
      <c r="EK90">
        <v>4</v>
      </c>
      <c r="EL90">
        <v>0</v>
      </c>
      <c r="EM90">
        <v>1</v>
      </c>
      <c r="EN90">
        <v>0</v>
      </c>
      <c r="EO90">
        <v>0</v>
      </c>
      <c r="EP90">
        <v>0</v>
      </c>
      <c r="EQ90">
        <v>39</v>
      </c>
      <c r="ER90">
        <v>75</v>
      </c>
      <c r="ES90">
        <v>50</v>
      </c>
      <c r="ET90">
        <v>0</v>
      </c>
      <c r="EU90">
        <v>3</v>
      </c>
      <c r="EV90">
        <v>0</v>
      </c>
      <c r="EW90">
        <v>3</v>
      </c>
      <c r="EX90">
        <v>1</v>
      </c>
      <c r="EY90">
        <v>0</v>
      </c>
      <c r="EZ90">
        <v>0</v>
      </c>
      <c r="FA90">
        <v>0</v>
      </c>
      <c r="FB90">
        <v>3</v>
      </c>
      <c r="FC90">
        <v>6</v>
      </c>
      <c r="FD90">
        <v>1</v>
      </c>
      <c r="FE90">
        <v>2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1</v>
      </c>
      <c r="FN90">
        <v>2</v>
      </c>
      <c r="FO90">
        <v>3</v>
      </c>
      <c r="FP90">
        <v>75</v>
      </c>
      <c r="FQ90">
        <v>69</v>
      </c>
      <c r="FR90">
        <v>35</v>
      </c>
      <c r="FS90">
        <v>3</v>
      </c>
      <c r="FT90">
        <v>3</v>
      </c>
      <c r="FU90">
        <v>2</v>
      </c>
      <c r="FV90">
        <v>2</v>
      </c>
      <c r="FW90">
        <v>4</v>
      </c>
      <c r="FX90">
        <v>4</v>
      </c>
      <c r="FY90">
        <v>2</v>
      </c>
      <c r="FZ90">
        <v>6</v>
      </c>
      <c r="GA90">
        <v>1</v>
      </c>
      <c r="GB90">
        <v>1</v>
      </c>
      <c r="GC90">
        <v>0</v>
      </c>
      <c r="GD90">
        <v>1</v>
      </c>
      <c r="GE90">
        <v>0</v>
      </c>
      <c r="GF90">
        <v>1</v>
      </c>
      <c r="GG90">
        <v>4</v>
      </c>
      <c r="GH90">
        <v>69</v>
      </c>
      <c r="GI90">
        <v>63</v>
      </c>
      <c r="GJ90">
        <v>32</v>
      </c>
      <c r="GK90">
        <v>3</v>
      </c>
      <c r="GL90">
        <v>2</v>
      </c>
      <c r="GM90">
        <v>8</v>
      </c>
      <c r="GN90">
        <v>2</v>
      </c>
      <c r="GO90">
        <v>3</v>
      </c>
      <c r="GP90">
        <v>1</v>
      </c>
      <c r="GQ90">
        <v>0</v>
      </c>
      <c r="GR90">
        <v>2</v>
      </c>
      <c r="GS90">
        <v>2</v>
      </c>
      <c r="GT90">
        <v>2</v>
      </c>
      <c r="GU90">
        <v>2</v>
      </c>
      <c r="GV90">
        <v>0</v>
      </c>
      <c r="GW90">
        <v>1</v>
      </c>
      <c r="GX90">
        <v>0</v>
      </c>
      <c r="GY90">
        <v>0</v>
      </c>
      <c r="GZ90">
        <v>3</v>
      </c>
      <c r="HA90">
        <v>0</v>
      </c>
      <c r="HB90">
        <v>0</v>
      </c>
      <c r="HC90">
        <v>63</v>
      </c>
      <c r="HD90">
        <v>5</v>
      </c>
      <c r="HE90">
        <v>1</v>
      </c>
      <c r="HF90">
        <v>0</v>
      </c>
      <c r="HG90">
        <v>1</v>
      </c>
      <c r="HH90">
        <v>0</v>
      </c>
      <c r="HI90">
        <v>0</v>
      </c>
      <c r="HJ90">
        <v>0</v>
      </c>
      <c r="HK90">
        <v>0</v>
      </c>
      <c r="HL90">
        <v>1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1</v>
      </c>
      <c r="HY90">
        <v>5</v>
      </c>
      <c r="HZ90">
        <v>4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3</v>
      </c>
      <c r="IH90">
        <v>0</v>
      </c>
      <c r="II90">
        <v>0</v>
      </c>
      <c r="IJ90">
        <v>0</v>
      </c>
      <c r="IK90">
        <v>1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4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</row>
    <row r="91" spans="1:276">
      <c r="A91" t="s">
        <v>1415</v>
      </c>
      <c r="B91" t="s">
        <v>1391</v>
      </c>
      <c r="C91" t="str">
        <f>"100302"</f>
        <v>100302</v>
      </c>
      <c r="D91" t="s">
        <v>1413</v>
      </c>
      <c r="E91">
        <v>6</v>
      </c>
      <c r="F91">
        <v>1262</v>
      </c>
      <c r="G91">
        <v>950</v>
      </c>
      <c r="H91">
        <v>259</v>
      </c>
      <c r="I91">
        <v>691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691</v>
      </c>
      <c r="T91">
        <v>0</v>
      </c>
      <c r="U91">
        <v>0</v>
      </c>
      <c r="V91">
        <v>691</v>
      </c>
      <c r="W91">
        <v>22</v>
      </c>
      <c r="X91">
        <v>18</v>
      </c>
      <c r="Y91">
        <v>2</v>
      </c>
      <c r="Z91">
        <v>0</v>
      </c>
      <c r="AA91">
        <v>669</v>
      </c>
      <c r="AB91">
        <v>268</v>
      </c>
      <c r="AC91">
        <v>63</v>
      </c>
      <c r="AD91">
        <v>46</v>
      </c>
      <c r="AE91">
        <v>11</v>
      </c>
      <c r="AF91">
        <v>2</v>
      </c>
      <c r="AG91">
        <v>17</v>
      </c>
      <c r="AH91">
        <v>40</v>
      </c>
      <c r="AI91">
        <v>41</v>
      </c>
      <c r="AJ91">
        <v>11</v>
      </c>
      <c r="AK91">
        <v>1</v>
      </c>
      <c r="AL91">
        <v>0</v>
      </c>
      <c r="AM91">
        <v>3</v>
      </c>
      <c r="AN91">
        <v>3</v>
      </c>
      <c r="AO91">
        <v>1</v>
      </c>
      <c r="AP91">
        <v>1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23</v>
      </c>
      <c r="AX91">
        <v>0</v>
      </c>
      <c r="AY91">
        <v>0</v>
      </c>
      <c r="AZ91">
        <v>4</v>
      </c>
      <c r="BA91">
        <v>268</v>
      </c>
      <c r="BB91">
        <v>133</v>
      </c>
      <c r="BC91">
        <v>36</v>
      </c>
      <c r="BD91">
        <v>9</v>
      </c>
      <c r="BE91">
        <v>15</v>
      </c>
      <c r="BF91">
        <v>0</v>
      </c>
      <c r="BG91">
        <v>1</v>
      </c>
      <c r="BH91">
        <v>3</v>
      </c>
      <c r="BI91">
        <v>0</v>
      </c>
      <c r="BJ91">
        <v>0</v>
      </c>
      <c r="BK91">
        <v>2</v>
      </c>
      <c r="BL91">
        <v>47</v>
      </c>
      <c r="BM91">
        <v>0</v>
      </c>
      <c r="BN91">
        <v>1</v>
      </c>
      <c r="BO91">
        <v>2</v>
      </c>
      <c r="BP91">
        <v>0</v>
      </c>
      <c r="BQ91">
        <v>0</v>
      </c>
      <c r="BR91">
        <v>1</v>
      </c>
      <c r="BS91">
        <v>0</v>
      </c>
      <c r="BT91">
        <v>2</v>
      </c>
      <c r="BU91">
        <v>1</v>
      </c>
      <c r="BV91">
        <v>0</v>
      </c>
      <c r="BW91">
        <v>2</v>
      </c>
      <c r="BX91">
        <v>1</v>
      </c>
      <c r="BY91">
        <v>3</v>
      </c>
      <c r="BZ91">
        <v>7</v>
      </c>
      <c r="CA91">
        <v>133</v>
      </c>
      <c r="CB91">
        <v>48</v>
      </c>
      <c r="CC91">
        <v>28</v>
      </c>
      <c r="CD91">
        <v>1</v>
      </c>
      <c r="CE91">
        <v>2</v>
      </c>
      <c r="CF91">
        <v>1</v>
      </c>
      <c r="CG91">
        <v>1</v>
      </c>
      <c r="CH91">
        <v>4</v>
      </c>
      <c r="CI91">
        <v>1</v>
      </c>
      <c r="CJ91">
        <v>0</v>
      </c>
      <c r="CK91">
        <v>2</v>
      </c>
      <c r="CL91">
        <v>1</v>
      </c>
      <c r="CM91">
        <v>2</v>
      </c>
      <c r="CN91">
        <v>3</v>
      </c>
      <c r="CO91">
        <v>1</v>
      </c>
      <c r="CP91">
        <v>1</v>
      </c>
      <c r="CQ91">
        <v>48</v>
      </c>
      <c r="CR91">
        <v>20</v>
      </c>
      <c r="CS91">
        <v>6</v>
      </c>
      <c r="CT91">
        <v>0</v>
      </c>
      <c r="CU91">
        <v>4</v>
      </c>
      <c r="CV91">
        <v>0</v>
      </c>
      <c r="CW91">
        <v>1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1</v>
      </c>
      <c r="DE91">
        <v>0</v>
      </c>
      <c r="DF91">
        <v>0</v>
      </c>
      <c r="DG91">
        <v>0</v>
      </c>
      <c r="DH91">
        <v>0</v>
      </c>
      <c r="DI91">
        <v>5</v>
      </c>
      <c r="DJ91">
        <v>1</v>
      </c>
      <c r="DK91">
        <v>0</v>
      </c>
      <c r="DL91">
        <v>0</v>
      </c>
      <c r="DM91">
        <v>0</v>
      </c>
      <c r="DN91">
        <v>1</v>
      </c>
      <c r="DO91">
        <v>1</v>
      </c>
      <c r="DP91">
        <v>0</v>
      </c>
      <c r="DQ91">
        <v>20</v>
      </c>
      <c r="DR91">
        <v>22</v>
      </c>
      <c r="DS91">
        <v>0</v>
      </c>
      <c r="DT91">
        <v>0</v>
      </c>
      <c r="DU91">
        <v>16</v>
      </c>
      <c r="DV91">
        <v>0</v>
      </c>
      <c r="DW91">
        <v>0</v>
      </c>
      <c r="DX91">
        <v>1</v>
      </c>
      <c r="DY91">
        <v>0</v>
      </c>
      <c r="DZ91">
        <v>0</v>
      </c>
      <c r="EA91">
        <v>0</v>
      </c>
      <c r="EB91">
        <v>1</v>
      </c>
      <c r="EC91">
        <v>0</v>
      </c>
      <c r="ED91">
        <v>1</v>
      </c>
      <c r="EE91">
        <v>0</v>
      </c>
      <c r="EF91">
        <v>1</v>
      </c>
      <c r="EG91">
        <v>0</v>
      </c>
      <c r="EH91">
        <v>0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1</v>
      </c>
      <c r="EP91">
        <v>0</v>
      </c>
      <c r="EQ91">
        <v>22</v>
      </c>
      <c r="ER91">
        <v>72</v>
      </c>
      <c r="ES91">
        <v>43</v>
      </c>
      <c r="ET91">
        <v>6</v>
      </c>
      <c r="EU91">
        <v>3</v>
      </c>
      <c r="EV91">
        <v>4</v>
      </c>
      <c r="EW91">
        <v>0</v>
      </c>
      <c r="EX91">
        <v>1</v>
      </c>
      <c r="EY91">
        <v>0</v>
      </c>
      <c r="EZ91">
        <v>1</v>
      </c>
      <c r="FA91">
        <v>1</v>
      </c>
      <c r="FB91">
        <v>4</v>
      </c>
      <c r="FC91">
        <v>5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1</v>
      </c>
      <c r="FL91">
        <v>0</v>
      </c>
      <c r="FM91">
        <v>0</v>
      </c>
      <c r="FN91">
        <v>0</v>
      </c>
      <c r="FO91">
        <v>3</v>
      </c>
      <c r="FP91">
        <v>72</v>
      </c>
      <c r="FQ91">
        <v>54</v>
      </c>
      <c r="FR91">
        <v>24</v>
      </c>
      <c r="FS91">
        <v>8</v>
      </c>
      <c r="FT91">
        <v>5</v>
      </c>
      <c r="FU91">
        <v>0</v>
      </c>
      <c r="FV91">
        <v>2</v>
      </c>
      <c r="FW91">
        <v>2</v>
      </c>
      <c r="FX91">
        <v>2</v>
      </c>
      <c r="FY91">
        <v>1</v>
      </c>
      <c r="FZ91">
        <v>3</v>
      </c>
      <c r="GA91">
        <v>0</v>
      </c>
      <c r="GB91">
        <v>0</v>
      </c>
      <c r="GC91">
        <v>0</v>
      </c>
      <c r="GD91">
        <v>0</v>
      </c>
      <c r="GE91">
        <v>1</v>
      </c>
      <c r="GF91">
        <v>0</v>
      </c>
      <c r="GG91">
        <v>6</v>
      </c>
      <c r="GH91">
        <v>54</v>
      </c>
      <c r="GI91">
        <v>50</v>
      </c>
      <c r="GJ91">
        <v>22</v>
      </c>
      <c r="GK91">
        <v>1</v>
      </c>
      <c r="GL91">
        <v>6</v>
      </c>
      <c r="GM91">
        <v>4</v>
      </c>
      <c r="GN91">
        <v>0</v>
      </c>
      <c r="GO91">
        <v>1</v>
      </c>
      <c r="GP91">
        <v>1</v>
      </c>
      <c r="GQ91">
        <v>5</v>
      </c>
      <c r="GR91">
        <v>3</v>
      </c>
      <c r="GS91">
        <v>2</v>
      </c>
      <c r="GT91">
        <v>2</v>
      </c>
      <c r="GU91">
        <v>1</v>
      </c>
      <c r="GV91">
        <v>0</v>
      </c>
      <c r="GW91">
        <v>0</v>
      </c>
      <c r="GX91">
        <v>0</v>
      </c>
      <c r="GY91">
        <v>0</v>
      </c>
      <c r="GZ91">
        <v>1</v>
      </c>
      <c r="HA91">
        <v>0</v>
      </c>
      <c r="HB91">
        <v>1</v>
      </c>
      <c r="HC91">
        <v>50</v>
      </c>
      <c r="HD91">
        <v>1</v>
      </c>
      <c r="HE91">
        <v>1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1</v>
      </c>
      <c r="HZ91">
        <v>1</v>
      </c>
      <c r="IA91">
        <v>1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1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</row>
    <row r="92" spans="1:276">
      <c r="A92" t="s">
        <v>1414</v>
      </c>
      <c r="B92" t="s">
        <v>1391</v>
      </c>
      <c r="C92" t="str">
        <f>"100302"</f>
        <v>100302</v>
      </c>
      <c r="D92" t="s">
        <v>1413</v>
      </c>
      <c r="E92">
        <v>7</v>
      </c>
      <c r="F92">
        <v>1155</v>
      </c>
      <c r="G92">
        <v>850</v>
      </c>
      <c r="H92">
        <v>233</v>
      </c>
      <c r="I92">
        <v>617</v>
      </c>
      <c r="J92">
        <v>0</v>
      </c>
      <c r="K92">
        <v>2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617</v>
      </c>
      <c r="T92">
        <v>0</v>
      </c>
      <c r="U92">
        <v>0</v>
      </c>
      <c r="V92">
        <v>617</v>
      </c>
      <c r="W92">
        <v>19</v>
      </c>
      <c r="X92">
        <v>14</v>
      </c>
      <c r="Y92">
        <v>5</v>
      </c>
      <c r="Z92">
        <v>0</v>
      </c>
      <c r="AA92">
        <v>598</v>
      </c>
      <c r="AB92">
        <v>234</v>
      </c>
      <c r="AC92">
        <v>56</v>
      </c>
      <c r="AD92">
        <v>59</v>
      </c>
      <c r="AE92">
        <v>4</v>
      </c>
      <c r="AF92">
        <v>0</v>
      </c>
      <c r="AG92">
        <v>11</v>
      </c>
      <c r="AH92">
        <v>17</v>
      </c>
      <c r="AI92">
        <v>38</v>
      </c>
      <c r="AJ92">
        <v>19</v>
      </c>
      <c r="AK92">
        <v>3</v>
      </c>
      <c r="AL92">
        <v>1</v>
      </c>
      <c r="AM92">
        <v>2</v>
      </c>
      <c r="AN92">
        <v>1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15</v>
      </c>
      <c r="AX92">
        <v>2</v>
      </c>
      <c r="AY92">
        <v>2</v>
      </c>
      <c r="AZ92">
        <v>2</v>
      </c>
      <c r="BA92">
        <v>234</v>
      </c>
      <c r="BB92">
        <v>152</v>
      </c>
      <c r="BC92">
        <v>40</v>
      </c>
      <c r="BD92">
        <v>13</v>
      </c>
      <c r="BE92">
        <v>8</v>
      </c>
      <c r="BF92">
        <v>2</v>
      </c>
      <c r="BG92">
        <v>0</v>
      </c>
      <c r="BH92">
        <v>0</v>
      </c>
      <c r="BI92">
        <v>0</v>
      </c>
      <c r="BJ92">
        <v>1</v>
      </c>
      <c r="BK92">
        <v>2</v>
      </c>
      <c r="BL92">
        <v>63</v>
      </c>
      <c r="BM92">
        <v>0</v>
      </c>
      <c r="BN92">
        <v>5</v>
      </c>
      <c r="BO92">
        <v>2</v>
      </c>
      <c r="BP92">
        <v>1</v>
      </c>
      <c r="BQ92">
        <v>0</v>
      </c>
      <c r="BR92">
        <v>1</v>
      </c>
      <c r="BS92">
        <v>0</v>
      </c>
      <c r="BT92">
        <v>1</v>
      </c>
      <c r="BU92">
        <v>1</v>
      </c>
      <c r="BV92">
        <v>0</v>
      </c>
      <c r="BW92">
        <v>4</v>
      </c>
      <c r="BX92">
        <v>1</v>
      </c>
      <c r="BY92">
        <v>2</v>
      </c>
      <c r="BZ92">
        <v>5</v>
      </c>
      <c r="CA92">
        <v>152</v>
      </c>
      <c r="CB92">
        <v>15</v>
      </c>
      <c r="CC92">
        <v>5</v>
      </c>
      <c r="CD92">
        <v>4</v>
      </c>
      <c r="CE92">
        <v>1</v>
      </c>
      <c r="CF92">
        <v>0</v>
      </c>
      <c r="CG92">
        <v>1</v>
      </c>
      <c r="CH92">
        <v>0</v>
      </c>
      <c r="CI92">
        <v>1</v>
      </c>
      <c r="CJ92">
        <v>0</v>
      </c>
      <c r="CK92">
        <v>2</v>
      </c>
      <c r="CL92">
        <v>0</v>
      </c>
      <c r="CM92">
        <v>0</v>
      </c>
      <c r="CN92">
        <v>0</v>
      </c>
      <c r="CO92">
        <v>0</v>
      </c>
      <c r="CP92">
        <v>1</v>
      </c>
      <c r="CQ92">
        <v>15</v>
      </c>
      <c r="CR92">
        <v>19</v>
      </c>
      <c r="CS92">
        <v>7</v>
      </c>
      <c r="CT92">
        <v>0</v>
      </c>
      <c r="CU92">
        <v>2</v>
      </c>
      <c r="CV92">
        <v>0</v>
      </c>
      <c r="CW92">
        <v>1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1</v>
      </c>
      <c r="DE92">
        <v>0</v>
      </c>
      <c r="DF92">
        <v>0</v>
      </c>
      <c r="DG92">
        <v>0</v>
      </c>
      <c r="DH92">
        <v>0</v>
      </c>
      <c r="DI92">
        <v>5</v>
      </c>
      <c r="DJ92">
        <v>1</v>
      </c>
      <c r="DK92">
        <v>0</v>
      </c>
      <c r="DL92">
        <v>0</v>
      </c>
      <c r="DM92">
        <v>1</v>
      </c>
      <c r="DN92">
        <v>1</v>
      </c>
      <c r="DO92">
        <v>0</v>
      </c>
      <c r="DP92">
        <v>0</v>
      </c>
      <c r="DQ92">
        <v>19</v>
      </c>
      <c r="DR92">
        <v>27</v>
      </c>
      <c r="DS92">
        <v>3</v>
      </c>
      <c r="DT92">
        <v>0</v>
      </c>
      <c r="DU92">
        <v>20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1</v>
      </c>
      <c r="EB92">
        <v>1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2</v>
      </c>
      <c r="EP92">
        <v>0</v>
      </c>
      <c r="EQ92">
        <v>27</v>
      </c>
      <c r="ER92">
        <v>52</v>
      </c>
      <c r="ES92">
        <v>31</v>
      </c>
      <c r="ET92">
        <v>0</v>
      </c>
      <c r="EU92">
        <v>3</v>
      </c>
      <c r="EV92">
        <v>1</v>
      </c>
      <c r="EW92">
        <v>2</v>
      </c>
      <c r="EX92">
        <v>4</v>
      </c>
      <c r="EY92">
        <v>0</v>
      </c>
      <c r="EZ92">
        <v>0</v>
      </c>
      <c r="FA92">
        <v>0</v>
      </c>
      <c r="FB92">
        <v>3</v>
      </c>
      <c r="FC92">
        <v>3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1</v>
      </c>
      <c r="FL92">
        <v>0</v>
      </c>
      <c r="FM92">
        <v>1</v>
      </c>
      <c r="FN92">
        <v>0</v>
      </c>
      <c r="FO92">
        <v>3</v>
      </c>
      <c r="FP92">
        <v>52</v>
      </c>
      <c r="FQ92">
        <v>50</v>
      </c>
      <c r="FR92">
        <v>21</v>
      </c>
      <c r="FS92">
        <v>4</v>
      </c>
      <c r="FT92">
        <v>3</v>
      </c>
      <c r="FU92">
        <v>2</v>
      </c>
      <c r="FV92">
        <v>3</v>
      </c>
      <c r="FW92">
        <v>1</v>
      </c>
      <c r="FX92">
        <v>1</v>
      </c>
      <c r="FY92">
        <v>1</v>
      </c>
      <c r="FZ92">
        <v>4</v>
      </c>
      <c r="GA92">
        <v>0</v>
      </c>
      <c r="GB92">
        <v>2</v>
      </c>
      <c r="GC92">
        <v>2</v>
      </c>
      <c r="GD92">
        <v>1</v>
      </c>
      <c r="GE92">
        <v>0</v>
      </c>
      <c r="GF92">
        <v>0</v>
      </c>
      <c r="GG92">
        <v>5</v>
      </c>
      <c r="GH92">
        <v>50</v>
      </c>
      <c r="GI92">
        <v>45</v>
      </c>
      <c r="GJ92">
        <v>23</v>
      </c>
      <c r="GK92">
        <v>2</v>
      </c>
      <c r="GL92">
        <v>3</v>
      </c>
      <c r="GM92">
        <v>3</v>
      </c>
      <c r="GN92">
        <v>0</v>
      </c>
      <c r="GO92">
        <v>0</v>
      </c>
      <c r="GP92">
        <v>2</v>
      </c>
      <c r="GQ92">
        <v>5</v>
      </c>
      <c r="GR92">
        <v>2</v>
      </c>
      <c r="GS92">
        <v>0</v>
      </c>
      <c r="GT92">
        <v>1</v>
      </c>
      <c r="GU92">
        <v>1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3</v>
      </c>
      <c r="HC92">
        <v>45</v>
      </c>
      <c r="HD92">
        <v>3</v>
      </c>
      <c r="HE92">
        <v>2</v>
      </c>
      <c r="HF92">
        <v>0</v>
      </c>
      <c r="HG92">
        <v>1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3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1</v>
      </c>
      <c r="IX92">
        <v>1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1</v>
      </c>
    </row>
    <row r="93" spans="1:276">
      <c r="A93" t="s">
        <v>1412</v>
      </c>
      <c r="B93" t="s">
        <v>1391</v>
      </c>
      <c r="C93" t="str">
        <f>"100302"</f>
        <v>100302</v>
      </c>
      <c r="D93" t="s">
        <v>147</v>
      </c>
      <c r="E93">
        <v>8</v>
      </c>
      <c r="F93">
        <v>1767</v>
      </c>
      <c r="G93">
        <v>1348</v>
      </c>
      <c r="H93">
        <v>347</v>
      </c>
      <c r="I93">
        <v>1001</v>
      </c>
      <c r="J93">
        <v>1</v>
      </c>
      <c r="K93">
        <v>7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1001</v>
      </c>
      <c r="T93">
        <v>0</v>
      </c>
      <c r="U93">
        <v>0</v>
      </c>
      <c r="V93">
        <v>1001</v>
      </c>
      <c r="W93">
        <v>18</v>
      </c>
      <c r="X93">
        <v>10</v>
      </c>
      <c r="Y93">
        <v>3</v>
      </c>
      <c r="Z93">
        <v>0</v>
      </c>
      <c r="AA93">
        <v>983</v>
      </c>
      <c r="AB93">
        <v>331</v>
      </c>
      <c r="AC93">
        <v>83</v>
      </c>
      <c r="AD93">
        <v>55</v>
      </c>
      <c r="AE93">
        <v>16</v>
      </c>
      <c r="AF93">
        <v>13</v>
      </c>
      <c r="AG93">
        <v>16</v>
      </c>
      <c r="AH93">
        <v>25</v>
      </c>
      <c r="AI93">
        <v>58</v>
      </c>
      <c r="AJ93">
        <v>16</v>
      </c>
      <c r="AK93">
        <v>1</v>
      </c>
      <c r="AL93">
        <v>4</v>
      </c>
      <c r="AM93">
        <v>4</v>
      </c>
      <c r="AN93">
        <v>2</v>
      </c>
      <c r="AO93">
        <v>1</v>
      </c>
      <c r="AP93">
        <v>1</v>
      </c>
      <c r="AQ93">
        <v>3</v>
      </c>
      <c r="AR93">
        <v>2</v>
      </c>
      <c r="AS93">
        <v>0</v>
      </c>
      <c r="AT93">
        <v>0</v>
      </c>
      <c r="AU93">
        <v>1</v>
      </c>
      <c r="AV93">
        <v>2</v>
      </c>
      <c r="AW93">
        <v>20</v>
      </c>
      <c r="AX93">
        <v>1</v>
      </c>
      <c r="AY93">
        <v>4</v>
      </c>
      <c r="AZ93">
        <v>3</v>
      </c>
      <c r="BA93">
        <v>331</v>
      </c>
      <c r="BB93">
        <v>197</v>
      </c>
      <c r="BC93">
        <v>50</v>
      </c>
      <c r="BD93">
        <v>16</v>
      </c>
      <c r="BE93">
        <v>8</v>
      </c>
      <c r="BF93">
        <v>1</v>
      </c>
      <c r="BG93">
        <v>2</v>
      </c>
      <c r="BH93">
        <v>0</v>
      </c>
      <c r="BI93">
        <v>0</v>
      </c>
      <c r="BJ93">
        <v>1</v>
      </c>
      <c r="BK93">
        <v>1</v>
      </c>
      <c r="BL93">
        <v>85</v>
      </c>
      <c r="BM93">
        <v>2</v>
      </c>
      <c r="BN93">
        <v>1</v>
      </c>
      <c r="BO93">
        <v>0</v>
      </c>
      <c r="BP93">
        <v>3</v>
      </c>
      <c r="BQ93">
        <v>1</v>
      </c>
      <c r="BR93">
        <v>1</v>
      </c>
      <c r="BS93">
        <v>2</v>
      </c>
      <c r="BT93">
        <v>1</v>
      </c>
      <c r="BU93">
        <v>3</v>
      </c>
      <c r="BV93">
        <v>0</v>
      </c>
      <c r="BW93">
        <v>9</v>
      </c>
      <c r="BX93">
        <v>2</v>
      </c>
      <c r="BY93">
        <v>1</v>
      </c>
      <c r="BZ93">
        <v>7</v>
      </c>
      <c r="CA93">
        <v>197</v>
      </c>
      <c r="CB93">
        <v>37</v>
      </c>
      <c r="CC93">
        <v>20</v>
      </c>
      <c r="CD93">
        <v>4</v>
      </c>
      <c r="CE93">
        <v>1</v>
      </c>
      <c r="CF93">
        <v>3</v>
      </c>
      <c r="CG93">
        <v>1</v>
      </c>
      <c r="CH93">
        <v>1</v>
      </c>
      <c r="CI93">
        <v>0</v>
      </c>
      <c r="CJ93">
        <v>0</v>
      </c>
      <c r="CK93">
        <v>0</v>
      </c>
      <c r="CL93">
        <v>0</v>
      </c>
      <c r="CM93">
        <v>1</v>
      </c>
      <c r="CN93">
        <v>2</v>
      </c>
      <c r="CO93">
        <v>0</v>
      </c>
      <c r="CP93">
        <v>4</v>
      </c>
      <c r="CQ93">
        <v>37</v>
      </c>
      <c r="CR93">
        <v>99</v>
      </c>
      <c r="CS93">
        <v>21</v>
      </c>
      <c r="CT93">
        <v>3</v>
      </c>
      <c r="CU93">
        <v>7</v>
      </c>
      <c r="CV93">
        <v>0</v>
      </c>
      <c r="CW93">
        <v>1</v>
      </c>
      <c r="CX93">
        <v>1</v>
      </c>
      <c r="CY93">
        <v>2</v>
      </c>
      <c r="CZ93">
        <v>0</v>
      </c>
      <c r="DA93">
        <v>2</v>
      </c>
      <c r="DB93">
        <v>0</v>
      </c>
      <c r="DC93">
        <v>0</v>
      </c>
      <c r="DD93">
        <v>11</v>
      </c>
      <c r="DE93">
        <v>0</v>
      </c>
      <c r="DF93">
        <v>1</v>
      </c>
      <c r="DG93">
        <v>1</v>
      </c>
      <c r="DH93">
        <v>1</v>
      </c>
      <c r="DI93">
        <v>38</v>
      </c>
      <c r="DJ93">
        <v>4</v>
      </c>
      <c r="DK93">
        <v>2</v>
      </c>
      <c r="DL93">
        <v>0</v>
      </c>
      <c r="DM93">
        <v>0</v>
      </c>
      <c r="DN93">
        <v>1</v>
      </c>
      <c r="DO93">
        <v>0</v>
      </c>
      <c r="DP93">
        <v>3</v>
      </c>
      <c r="DQ93">
        <v>99</v>
      </c>
      <c r="DR93">
        <v>35</v>
      </c>
      <c r="DS93">
        <v>1</v>
      </c>
      <c r="DT93">
        <v>2</v>
      </c>
      <c r="DU93">
        <v>21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1</v>
      </c>
      <c r="EC93">
        <v>0</v>
      </c>
      <c r="ED93">
        <v>1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3</v>
      </c>
      <c r="EL93">
        <v>0</v>
      </c>
      <c r="EM93">
        <v>0</v>
      </c>
      <c r="EN93">
        <v>0</v>
      </c>
      <c r="EO93">
        <v>4</v>
      </c>
      <c r="EP93">
        <v>1</v>
      </c>
      <c r="EQ93">
        <v>35</v>
      </c>
      <c r="ER93">
        <v>84</v>
      </c>
      <c r="ES93">
        <v>55</v>
      </c>
      <c r="ET93">
        <v>1</v>
      </c>
      <c r="EU93">
        <v>3</v>
      </c>
      <c r="EV93">
        <v>1</v>
      </c>
      <c r="EW93">
        <v>1</v>
      </c>
      <c r="EX93">
        <v>1</v>
      </c>
      <c r="EY93">
        <v>0</v>
      </c>
      <c r="EZ93">
        <v>0</v>
      </c>
      <c r="FA93">
        <v>1</v>
      </c>
      <c r="FB93">
        <v>0</v>
      </c>
      <c r="FC93">
        <v>6</v>
      </c>
      <c r="FD93">
        <v>1</v>
      </c>
      <c r="FE93">
        <v>2</v>
      </c>
      <c r="FF93">
        <v>1</v>
      </c>
      <c r="FG93">
        <v>0</v>
      </c>
      <c r="FH93">
        <v>1</v>
      </c>
      <c r="FI93">
        <v>6</v>
      </c>
      <c r="FJ93">
        <v>0</v>
      </c>
      <c r="FK93">
        <v>1</v>
      </c>
      <c r="FL93">
        <v>1</v>
      </c>
      <c r="FM93">
        <v>1</v>
      </c>
      <c r="FN93">
        <v>1</v>
      </c>
      <c r="FO93">
        <v>0</v>
      </c>
      <c r="FP93">
        <v>84</v>
      </c>
      <c r="FQ93">
        <v>114</v>
      </c>
      <c r="FR93">
        <v>51</v>
      </c>
      <c r="FS93">
        <v>9</v>
      </c>
      <c r="FT93">
        <v>14</v>
      </c>
      <c r="FU93">
        <v>2</v>
      </c>
      <c r="FV93">
        <v>2</v>
      </c>
      <c r="FW93">
        <v>0</v>
      </c>
      <c r="FX93">
        <v>2</v>
      </c>
      <c r="FY93">
        <v>4</v>
      </c>
      <c r="FZ93">
        <v>8</v>
      </c>
      <c r="GA93">
        <v>3</v>
      </c>
      <c r="GB93">
        <v>3</v>
      </c>
      <c r="GC93">
        <v>3</v>
      </c>
      <c r="GD93">
        <v>1</v>
      </c>
      <c r="GE93">
        <v>0</v>
      </c>
      <c r="GF93">
        <v>4</v>
      </c>
      <c r="GG93">
        <v>8</v>
      </c>
      <c r="GH93">
        <v>114</v>
      </c>
      <c r="GI93">
        <v>82</v>
      </c>
      <c r="GJ93">
        <v>39</v>
      </c>
      <c r="GK93">
        <v>2</v>
      </c>
      <c r="GL93">
        <v>2</v>
      </c>
      <c r="GM93">
        <v>15</v>
      </c>
      <c r="GN93">
        <v>0</v>
      </c>
      <c r="GO93">
        <v>3</v>
      </c>
      <c r="GP93">
        <v>1</v>
      </c>
      <c r="GQ93">
        <v>7</v>
      </c>
      <c r="GR93">
        <v>1</v>
      </c>
      <c r="GS93">
        <v>0</v>
      </c>
      <c r="GT93">
        <v>2</v>
      </c>
      <c r="GU93">
        <v>2</v>
      </c>
      <c r="GV93">
        <v>0</v>
      </c>
      <c r="GW93">
        <v>0</v>
      </c>
      <c r="GX93">
        <v>1</v>
      </c>
      <c r="GY93">
        <v>0</v>
      </c>
      <c r="GZ93">
        <v>0</v>
      </c>
      <c r="HA93">
        <v>1</v>
      </c>
      <c r="HB93">
        <v>6</v>
      </c>
      <c r="HC93">
        <v>82</v>
      </c>
      <c r="HD93">
        <v>2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1</v>
      </c>
      <c r="HP93">
        <v>0</v>
      </c>
      <c r="HQ93">
        <v>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2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2</v>
      </c>
      <c r="IX93">
        <v>1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1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2</v>
      </c>
    </row>
    <row r="94" spans="1:276">
      <c r="A94" t="s">
        <v>1411</v>
      </c>
      <c r="B94" t="s">
        <v>1391</v>
      </c>
      <c r="C94" t="str">
        <f>"100302"</f>
        <v>100302</v>
      </c>
      <c r="D94" t="s">
        <v>1410</v>
      </c>
      <c r="E94">
        <v>9</v>
      </c>
      <c r="F94">
        <v>1264</v>
      </c>
      <c r="G94">
        <v>950</v>
      </c>
      <c r="H94">
        <v>335</v>
      </c>
      <c r="I94">
        <v>615</v>
      </c>
      <c r="J94">
        <v>0</v>
      </c>
      <c r="K94">
        <v>12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615</v>
      </c>
      <c r="T94">
        <v>0</v>
      </c>
      <c r="U94">
        <v>0</v>
      </c>
      <c r="V94">
        <v>615</v>
      </c>
      <c r="W94">
        <v>15</v>
      </c>
      <c r="X94">
        <v>6</v>
      </c>
      <c r="Y94">
        <v>9</v>
      </c>
      <c r="Z94">
        <v>0</v>
      </c>
      <c r="AA94">
        <v>600</v>
      </c>
      <c r="AB94">
        <v>214</v>
      </c>
      <c r="AC94">
        <v>54</v>
      </c>
      <c r="AD94">
        <v>31</v>
      </c>
      <c r="AE94">
        <v>3</v>
      </c>
      <c r="AF94">
        <v>15</v>
      </c>
      <c r="AG94">
        <v>15</v>
      </c>
      <c r="AH94">
        <v>19</v>
      </c>
      <c r="AI94">
        <v>30</v>
      </c>
      <c r="AJ94">
        <v>29</v>
      </c>
      <c r="AK94">
        <v>0</v>
      </c>
      <c r="AL94">
        <v>3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0</v>
      </c>
      <c r="AT94">
        <v>1</v>
      </c>
      <c r="AU94">
        <v>0</v>
      </c>
      <c r="AV94">
        <v>2</v>
      </c>
      <c r="AW94">
        <v>1</v>
      </c>
      <c r="AX94">
        <v>3</v>
      </c>
      <c r="AY94">
        <v>5</v>
      </c>
      <c r="AZ94">
        <v>2</v>
      </c>
      <c r="BA94">
        <v>214</v>
      </c>
      <c r="BB94">
        <v>135</v>
      </c>
      <c r="BC94">
        <v>43</v>
      </c>
      <c r="BD94">
        <v>13</v>
      </c>
      <c r="BE94">
        <v>8</v>
      </c>
      <c r="BF94">
        <v>3</v>
      </c>
      <c r="BG94">
        <v>2</v>
      </c>
      <c r="BH94">
        <v>2</v>
      </c>
      <c r="BI94">
        <v>2</v>
      </c>
      <c r="BJ94">
        <v>1</v>
      </c>
      <c r="BK94">
        <v>2</v>
      </c>
      <c r="BL94">
        <v>36</v>
      </c>
      <c r="BM94">
        <v>0</v>
      </c>
      <c r="BN94">
        <v>2</v>
      </c>
      <c r="BO94">
        <v>2</v>
      </c>
      <c r="BP94">
        <v>1</v>
      </c>
      <c r="BQ94">
        <v>0</v>
      </c>
      <c r="BR94">
        <v>0</v>
      </c>
      <c r="BS94">
        <v>0</v>
      </c>
      <c r="BT94">
        <v>0</v>
      </c>
      <c r="BU94">
        <v>3</v>
      </c>
      <c r="BV94">
        <v>0</v>
      </c>
      <c r="BW94">
        <v>0</v>
      </c>
      <c r="BX94">
        <v>3</v>
      </c>
      <c r="BY94">
        <v>4</v>
      </c>
      <c r="BZ94">
        <v>8</v>
      </c>
      <c r="CA94">
        <v>135</v>
      </c>
      <c r="CB94">
        <v>29</v>
      </c>
      <c r="CC94">
        <v>15</v>
      </c>
      <c r="CD94">
        <v>1</v>
      </c>
      <c r="CE94">
        <v>3</v>
      </c>
      <c r="CF94">
        <v>2</v>
      </c>
      <c r="CG94">
        <v>1</v>
      </c>
      <c r="CH94">
        <v>1</v>
      </c>
      <c r="CI94">
        <v>1</v>
      </c>
      <c r="CJ94">
        <v>1</v>
      </c>
      <c r="CK94">
        <v>0</v>
      </c>
      <c r="CL94">
        <v>4</v>
      </c>
      <c r="CM94">
        <v>0</v>
      </c>
      <c r="CN94">
        <v>0</v>
      </c>
      <c r="CO94">
        <v>0</v>
      </c>
      <c r="CP94">
        <v>0</v>
      </c>
      <c r="CQ94">
        <v>29</v>
      </c>
      <c r="CR94">
        <v>31</v>
      </c>
      <c r="CS94">
        <v>11</v>
      </c>
      <c r="CT94">
        <v>2</v>
      </c>
      <c r="CU94">
        <v>6</v>
      </c>
      <c r="CV94">
        <v>1</v>
      </c>
      <c r="CW94">
        <v>0</v>
      </c>
      <c r="CX94">
        <v>1</v>
      </c>
      <c r="CY94">
        <v>1</v>
      </c>
      <c r="CZ94">
        <v>0</v>
      </c>
      <c r="DA94">
        <v>1</v>
      </c>
      <c r="DB94">
        <v>0</v>
      </c>
      <c r="DC94">
        <v>0</v>
      </c>
      <c r="DD94">
        <v>1</v>
      </c>
      <c r="DE94">
        <v>0</v>
      </c>
      <c r="DF94">
        <v>2</v>
      </c>
      <c r="DG94">
        <v>0</v>
      </c>
      <c r="DH94">
        <v>0</v>
      </c>
      <c r="DI94">
        <v>0</v>
      </c>
      <c r="DJ94">
        <v>3</v>
      </c>
      <c r="DK94">
        <v>0</v>
      </c>
      <c r="DL94">
        <v>0</v>
      </c>
      <c r="DM94">
        <v>1</v>
      </c>
      <c r="DN94">
        <v>1</v>
      </c>
      <c r="DO94">
        <v>0</v>
      </c>
      <c r="DP94">
        <v>0</v>
      </c>
      <c r="DQ94">
        <v>31</v>
      </c>
      <c r="DR94">
        <v>29</v>
      </c>
      <c r="DS94">
        <v>1</v>
      </c>
      <c r="DT94">
        <v>4</v>
      </c>
      <c r="DU94">
        <v>12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4</v>
      </c>
      <c r="EC94">
        <v>0</v>
      </c>
      <c r="ED94">
        <v>2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2</v>
      </c>
      <c r="EK94">
        <v>0</v>
      </c>
      <c r="EL94">
        <v>0</v>
      </c>
      <c r="EM94">
        <v>0</v>
      </c>
      <c r="EN94">
        <v>0</v>
      </c>
      <c r="EO94">
        <v>3</v>
      </c>
      <c r="EP94">
        <v>1</v>
      </c>
      <c r="EQ94">
        <v>29</v>
      </c>
      <c r="ER94">
        <v>59</v>
      </c>
      <c r="ES94">
        <v>35</v>
      </c>
      <c r="ET94">
        <v>5</v>
      </c>
      <c r="EU94">
        <v>0</v>
      </c>
      <c r="EV94">
        <v>0</v>
      </c>
      <c r="EW94">
        <v>0</v>
      </c>
      <c r="EX94">
        <v>5</v>
      </c>
      <c r="EY94">
        <v>0</v>
      </c>
      <c r="EZ94">
        <v>0</v>
      </c>
      <c r="FA94">
        <v>1</v>
      </c>
      <c r="FB94">
        <v>1</v>
      </c>
      <c r="FC94">
        <v>9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3</v>
      </c>
      <c r="FP94">
        <v>59</v>
      </c>
      <c r="FQ94">
        <v>55</v>
      </c>
      <c r="FR94">
        <v>19</v>
      </c>
      <c r="FS94">
        <v>7</v>
      </c>
      <c r="FT94">
        <v>5</v>
      </c>
      <c r="FU94">
        <v>0</v>
      </c>
      <c r="FV94">
        <v>3</v>
      </c>
      <c r="FW94">
        <v>1</v>
      </c>
      <c r="FX94">
        <v>1</v>
      </c>
      <c r="FY94">
        <v>2</v>
      </c>
      <c r="FZ94">
        <v>2</v>
      </c>
      <c r="GA94">
        <v>5</v>
      </c>
      <c r="GB94">
        <v>4</v>
      </c>
      <c r="GC94">
        <v>1</v>
      </c>
      <c r="GD94">
        <v>1</v>
      </c>
      <c r="GE94">
        <v>0</v>
      </c>
      <c r="GF94">
        <v>2</v>
      </c>
      <c r="GG94">
        <v>2</v>
      </c>
      <c r="GH94">
        <v>55</v>
      </c>
      <c r="GI94">
        <v>40</v>
      </c>
      <c r="GJ94">
        <v>26</v>
      </c>
      <c r="GK94">
        <v>2</v>
      </c>
      <c r="GL94">
        <v>2</v>
      </c>
      <c r="GM94">
        <v>6</v>
      </c>
      <c r="GN94">
        <v>0</v>
      </c>
      <c r="GO94">
        <v>0</v>
      </c>
      <c r="GP94">
        <v>0</v>
      </c>
      <c r="GQ94">
        <v>2</v>
      </c>
      <c r="GR94">
        <v>0</v>
      </c>
      <c r="GS94">
        <v>1</v>
      </c>
      <c r="GT94">
        <v>1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40</v>
      </c>
      <c r="HD94">
        <v>6</v>
      </c>
      <c r="HE94">
        <v>3</v>
      </c>
      <c r="HF94">
        <v>0</v>
      </c>
      <c r="HG94">
        <v>0</v>
      </c>
      <c r="HH94">
        <v>0</v>
      </c>
      <c r="HI94">
        <v>1</v>
      </c>
      <c r="HJ94">
        <v>1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1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6</v>
      </c>
      <c r="HZ94">
        <v>1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1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1</v>
      </c>
      <c r="IW94">
        <v>1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1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1</v>
      </c>
    </row>
    <row r="95" spans="1:276">
      <c r="A95" t="s">
        <v>1409</v>
      </c>
      <c r="B95" t="s">
        <v>1391</v>
      </c>
      <c r="C95" t="str">
        <f>"100302"</f>
        <v>100302</v>
      </c>
      <c r="D95" t="s">
        <v>1407</v>
      </c>
      <c r="E95">
        <v>10</v>
      </c>
      <c r="F95">
        <v>1205</v>
      </c>
      <c r="G95">
        <v>901</v>
      </c>
      <c r="H95">
        <v>319</v>
      </c>
      <c r="I95">
        <v>582</v>
      </c>
      <c r="J95">
        <v>0</v>
      </c>
      <c r="K95">
        <v>2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582</v>
      </c>
      <c r="T95">
        <v>0</v>
      </c>
      <c r="U95">
        <v>1</v>
      </c>
      <c r="V95">
        <v>581</v>
      </c>
      <c r="W95">
        <v>13</v>
      </c>
      <c r="X95">
        <v>5</v>
      </c>
      <c r="Y95">
        <v>8</v>
      </c>
      <c r="Z95">
        <v>0</v>
      </c>
      <c r="AA95">
        <v>568</v>
      </c>
      <c r="AB95">
        <v>169</v>
      </c>
      <c r="AC95">
        <v>41</v>
      </c>
      <c r="AD95">
        <v>14</v>
      </c>
      <c r="AE95">
        <v>0</v>
      </c>
      <c r="AF95">
        <v>10</v>
      </c>
      <c r="AG95">
        <v>17</v>
      </c>
      <c r="AH95">
        <v>14</v>
      </c>
      <c r="AI95">
        <v>34</v>
      </c>
      <c r="AJ95">
        <v>8</v>
      </c>
      <c r="AK95">
        <v>3</v>
      </c>
      <c r="AL95">
        <v>1</v>
      </c>
      <c r="AM95">
        <v>0</v>
      </c>
      <c r="AN95">
        <v>1</v>
      </c>
      <c r="AO95">
        <v>1</v>
      </c>
      <c r="AP95">
        <v>1</v>
      </c>
      <c r="AQ95">
        <v>2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3</v>
      </c>
      <c r="AX95">
        <v>3</v>
      </c>
      <c r="AY95">
        <v>16</v>
      </c>
      <c r="AZ95">
        <v>0</v>
      </c>
      <c r="BA95">
        <v>169</v>
      </c>
      <c r="BB95">
        <v>150</v>
      </c>
      <c r="BC95">
        <v>49</v>
      </c>
      <c r="BD95">
        <v>5</v>
      </c>
      <c r="BE95">
        <v>20</v>
      </c>
      <c r="BF95">
        <v>2</v>
      </c>
      <c r="BG95">
        <v>1</v>
      </c>
      <c r="BH95">
        <v>0</v>
      </c>
      <c r="BI95">
        <v>1</v>
      </c>
      <c r="BJ95">
        <v>1</v>
      </c>
      <c r="BK95">
        <v>0</v>
      </c>
      <c r="BL95">
        <v>45</v>
      </c>
      <c r="BM95">
        <v>0</v>
      </c>
      <c r="BN95">
        <v>1</v>
      </c>
      <c r="BO95">
        <v>7</v>
      </c>
      <c r="BP95">
        <v>1</v>
      </c>
      <c r="BQ95">
        <v>0</v>
      </c>
      <c r="BR95">
        <v>0</v>
      </c>
      <c r="BS95">
        <v>1</v>
      </c>
      <c r="BT95">
        <v>0</v>
      </c>
      <c r="BU95">
        <v>1</v>
      </c>
      <c r="BV95">
        <v>1</v>
      </c>
      <c r="BW95">
        <v>1</v>
      </c>
      <c r="BX95">
        <v>0</v>
      </c>
      <c r="BY95">
        <v>3</v>
      </c>
      <c r="BZ95">
        <v>10</v>
      </c>
      <c r="CA95">
        <v>150</v>
      </c>
      <c r="CB95">
        <v>21</v>
      </c>
      <c r="CC95">
        <v>8</v>
      </c>
      <c r="CD95">
        <v>1</v>
      </c>
      <c r="CE95">
        <v>3</v>
      </c>
      <c r="CF95">
        <v>2</v>
      </c>
      <c r="CG95">
        <v>1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1</v>
      </c>
      <c r="CO95">
        <v>0</v>
      </c>
      <c r="CP95">
        <v>4</v>
      </c>
      <c r="CQ95">
        <v>21</v>
      </c>
      <c r="CR95">
        <v>24</v>
      </c>
      <c r="CS95">
        <v>9</v>
      </c>
      <c r="CT95">
        <v>0</v>
      </c>
      <c r="CU95">
        <v>6</v>
      </c>
      <c r="CV95">
        <v>0</v>
      </c>
      <c r="CW95">
        <v>1</v>
      </c>
      <c r="CX95">
        <v>1</v>
      </c>
      <c r="CY95">
        <v>1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1</v>
      </c>
      <c r="DH95">
        <v>0</v>
      </c>
      <c r="DI95">
        <v>1</v>
      </c>
      <c r="DJ95">
        <v>1</v>
      </c>
      <c r="DK95">
        <v>0</v>
      </c>
      <c r="DL95">
        <v>0</v>
      </c>
      <c r="DM95">
        <v>1</v>
      </c>
      <c r="DN95">
        <v>2</v>
      </c>
      <c r="DO95">
        <v>0</v>
      </c>
      <c r="DP95">
        <v>0</v>
      </c>
      <c r="DQ95">
        <v>24</v>
      </c>
      <c r="DR95">
        <v>28</v>
      </c>
      <c r="DS95">
        <v>1</v>
      </c>
      <c r="DT95">
        <v>2</v>
      </c>
      <c r="DU95">
        <v>17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1</v>
      </c>
      <c r="EB95">
        <v>1</v>
      </c>
      <c r="EC95">
        <v>1</v>
      </c>
      <c r="ED95">
        <v>0</v>
      </c>
      <c r="EE95">
        <v>0</v>
      </c>
      <c r="EF95">
        <v>0</v>
      </c>
      <c r="EG95">
        <v>0</v>
      </c>
      <c r="EH95">
        <v>2</v>
      </c>
      <c r="EI95">
        <v>0</v>
      </c>
      <c r="EJ95">
        <v>0</v>
      </c>
      <c r="EK95">
        <v>1</v>
      </c>
      <c r="EL95">
        <v>0</v>
      </c>
      <c r="EM95">
        <v>1</v>
      </c>
      <c r="EN95">
        <v>0</v>
      </c>
      <c r="EO95">
        <v>1</v>
      </c>
      <c r="EP95">
        <v>0</v>
      </c>
      <c r="EQ95">
        <v>28</v>
      </c>
      <c r="ER95">
        <v>51</v>
      </c>
      <c r="ES95">
        <v>16</v>
      </c>
      <c r="ET95">
        <v>2</v>
      </c>
      <c r="EU95">
        <v>1</v>
      </c>
      <c r="EV95">
        <v>0</v>
      </c>
      <c r="EW95">
        <v>0</v>
      </c>
      <c r="EX95">
        <v>4</v>
      </c>
      <c r="EY95">
        <v>0</v>
      </c>
      <c r="EZ95">
        <v>2</v>
      </c>
      <c r="FA95">
        <v>0</v>
      </c>
      <c r="FB95">
        <v>0</v>
      </c>
      <c r="FC95">
        <v>17</v>
      </c>
      <c r="FD95">
        <v>2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1</v>
      </c>
      <c r="FL95">
        <v>0</v>
      </c>
      <c r="FM95">
        <v>0</v>
      </c>
      <c r="FN95">
        <v>1</v>
      </c>
      <c r="FO95">
        <v>5</v>
      </c>
      <c r="FP95">
        <v>51</v>
      </c>
      <c r="FQ95">
        <v>50</v>
      </c>
      <c r="FR95">
        <v>27</v>
      </c>
      <c r="FS95">
        <v>2</v>
      </c>
      <c r="FT95">
        <v>0</v>
      </c>
      <c r="FU95">
        <v>0</v>
      </c>
      <c r="FV95">
        <v>0</v>
      </c>
      <c r="FW95">
        <v>3</v>
      </c>
      <c r="FX95">
        <v>7</v>
      </c>
      <c r="FY95">
        <v>3</v>
      </c>
      <c r="FZ95">
        <v>1</v>
      </c>
      <c r="GA95">
        <v>0</v>
      </c>
      <c r="GB95">
        <v>3</v>
      </c>
      <c r="GC95">
        <v>3</v>
      </c>
      <c r="GD95">
        <v>1</v>
      </c>
      <c r="GE95">
        <v>0</v>
      </c>
      <c r="GF95">
        <v>0</v>
      </c>
      <c r="GG95">
        <v>0</v>
      </c>
      <c r="GH95">
        <v>50</v>
      </c>
      <c r="GI95">
        <v>69</v>
      </c>
      <c r="GJ95">
        <v>35</v>
      </c>
      <c r="GK95">
        <v>2</v>
      </c>
      <c r="GL95">
        <v>7</v>
      </c>
      <c r="GM95">
        <v>6</v>
      </c>
      <c r="GN95">
        <v>1</v>
      </c>
      <c r="GO95">
        <v>3</v>
      </c>
      <c r="GP95">
        <v>0</v>
      </c>
      <c r="GQ95">
        <v>4</v>
      </c>
      <c r="GR95">
        <v>3</v>
      </c>
      <c r="GS95">
        <v>0</v>
      </c>
      <c r="GT95">
        <v>1</v>
      </c>
      <c r="GU95">
        <v>2</v>
      </c>
      <c r="GV95">
        <v>0</v>
      </c>
      <c r="GW95">
        <v>1</v>
      </c>
      <c r="GX95">
        <v>1</v>
      </c>
      <c r="GY95">
        <v>0</v>
      </c>
      <c r="GZ95">
        <v>1</v>
      </c>
      <c r="HA95">
        <v>0</v>
      </c>
      <c r="HB95">
        <v>2</v>
      </c>
      <c r="HC95">
        <v>69</v>
      </c>
      <c r="HD95">
        <v>6</v>
      </c>
      <c r="HE95">
        <v>6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6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</row>
    <row r="96" spans="1:276">
      <c r="A96" t="s">
        <v>1408</v>
      </c>
      <c r="B96" t="s">
        <v>1391</v>
      </c>
      <c r="C96" t="str">
        <f>"100302"</f>
        <v>100302</v>
      </c>
      <c r="D96" t="s">
        <v>1407</v>
      </c>
      <c r="E96">
        <v>11</v>
      </c>
      <c r="F96">
        <v>1203</v>
      </c>
      <c r="G96">
        <v>900</v>
      </c>
      <c r="H96">
        <v>248</v>
      </c>
      <c r="I96">
        <v>652</v>
      </c>
      <c r="J96">
        <v>0</v>
      </c>
      <c r="K96">
        <v>2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652</v>
      </c>
      <c r="T96">
        <v>0</v>
      </c>
      <c r="U96">
        <v>0</v>
      </c>
      <c r="V96">
        <v>652</v>
      </c>
      <c r="W96">
        <v>8</v>
      </c>
      <c r="X96">
        <v>3</v>
      </c>
      <c r="Y96">
        <v>3</v>
      </c>
      <c r="Z96">
        <v>0</v>
      </c>
      <c r="AA96">
        <v>644</v>
      </c>
      <c r="AB96">
        <v>238</v>
      </c>
      <c r="AC96">
        <v>64</v>
      </c>
      <c r="AD96">
        <v>29</v>
      </c>
      <c r="AE96">
        <v>4</v>
      </c>
      <c r="AF96">
        <v>8</v>
      </c>
      <c r="AG96">
        <v>14</v>
      </c>
      <c r="AH96">
        <v>14</v>
      </c>
      <c r="AI96">
        <v>42</v>
      </c>
      <c r="AJ96">
        <v>29</v>
      </c>
      <c r="AK96">
        <v>1</v>
      </c>
      <c r="AL96">
        <v>1</v>
      </c>
      <c r="AM96">
        <v>7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2</v>
      </c>
      <c r="AW96">
        <v>4</v>
      </c>
      <c r="AX96">
        <v>1</v>
      </c>
      <c r="AY96">
        <v>7</v>
      </c>
      <c r="AZ96">
        <v>9</v>
      </c>
      <c r="BA96">
        <v>238</v>
      </c>
      <c r="BB96">
        <v>170</v>
      </c>
      <c r="BC96">
        <v>50</v>
      </c>
      <c r="BD96">
        <v>10</v>
      </c>
      <c r="BE96">
        <v>14</v>
      </c>
      <c r="BF96">
        <v>7</v>
      </c>
      <c r="BG96">
        <v>0</v>
      </c>
      <c r="BH96">
        <v>1</v>
      </c>
      <c r="BI96">
        <v>2</v>
      </c>
      <c r="BJ96">
        <v>0</v>
      </c>
      <c r="BK96">
        <v>5</v>
      </c>
      <c r="BL96">
        <v>60</v>
      </c>
      <c r="BM96">
        <v>0</v>
      </c>
      <c r="BN96">
        <v>1</v>
      </c>
      <c r="BO96">
        <v>4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1</v>
      </c>
      <c r="BV96">
        <v>0</v>
      </c>
      <c r="BW96">
        <v>2</v>
      </c>
      <c r="BX96">
        <v>1</v>
      </c>
      <c r="BY96">
        <v>0</v>
      </c>
      <c r="BZ96">
        <v>11</v>
      </c>
      <c r="CA96">
        <v>170</v>
      </c>
      <c r="CB96">
        <v>17</v>
      </c>
      <c r="CC96">
        <v>7</v>
      </c>
      <c r="CD96">
        <v>2</v>
      </c>
      <c r="CE96">
        <v>1</v>
      </c>
      <c r="CF96">
        <v>0</v>
      </c>
      <c r="CG96">
        <v>1</v>
      </c>
      <c r="CH96">
        <v>2</v>
      </c>
      <c r="CI96">
        <v>1</v>
      </c>
      <c r="CJ96">
        <v>1</v>
      </c>
      <c r="CK96">
        <v>1</v>
      </c>
      <c r="CL96">
        <v>0</v>
      </c>
      <c r="CM96">
        <v>0</v>
      </c>
      <c r="CN96">
        <v>0</v>
      </c>
      <c r="CO96">
        <v>0</v>
      </c>
      <c r="CP96">
        <v>1</v>
      </c>
      <c r="CQ96">
        <v>17</v>
      </c>
      <c r="CR96">
        <v>26</v>
      </c>
      <c r="CS96">
        <v>10</v>
      </c>
      <c r="CT96">
        <v>6</v>
      </c>
      <c r="CU96">
        <v>1</v>
      </c>
      <c r="CV96">
        <v>2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3</v>
      </c>
      <c r="DE96">
        <v>0</v>
      </c>
      <c r="DF96">
        <v>0</v>
      </c>
      <c r="DG96">
        <v>0</v>
      </c>
      <c r="DH96">
        <v>0</v>
      </c>
      <c r="DI96">
        <v>1</v>
      </c>
      <c r="DJ96">
        <v>1</v>
      </c>
      <c r="DK96">
        <v>0</v>
      </c>
      <c r="DL96">
        <v>1</v>
      </c>
      <c r="DM96">
        <v>0</v>
      </c>
      <c r="DN96">
        <v>1</v>
      </c>
      <c r="DO96">
        <v>0</v>
      </c>
      <c r="DP96">
        <v>0</v>
      </c>
      <c r="DQ96">
        <v>26</v>
      </c>
      <c r="DR96">
        <v>26</v>
      </c>
      <c r="DS96">
        <v>0</v>
      </c>
      <c r="DT96">
        <v>2</v>
      </c>
      <c r="DU96">
        <v>18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1</v>
      </c>
      <c r="EJ96">
        <v>3</v>
      </c>
      <c r="EK96">
        <v>2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26</v>
      </c>
      <c r="ER96">
        <v>54</v>
      </c>
      <c r="ES96">
        <v>30</v>
      </c>
      <c r="ET96">
        <v>2</v>
      </c>
      <c r="EU96">
        <v>2</v>
      </c>
      <c r="EV96">
        <v>0</v>
      </c>
      <c r="EW96">
        <v>1</v>
      </c>
      <c r="EX96">
        <v>0</v>
      </c>
      <c r="EY96">
        <v>0</v>
      </c>
      <c r="EZ96">
        <v>0</v>
      </c>
      <c r="FA96">
        <v>4</v>
      </c>
      <c r="FB96">
        <v>1</v>
      </c>
      <c r="FC96">
        <v>8</v>
      </c>
      <c r="FD96">
        <v>1</v>
      </c>
      <c r="FE96">
        <v>1</v>
      </c>
      <c r="FF96">
        <v>0</v>
      </c>
      <c r="FG96">
        <v>1</v>
      </c>
      <c r="FH96">
        <v>0</v>
      </c>
      <c r="FI96">
        <v>1</v>
      </c>
      <c r="FJ96">
        <v>0</v>
      </c>
      <c r="FK96">
        <v>1</v>
      </c>
      <c r="FL96">
        <v>0</v>
      </c>
      <c r="FM96">
        <v>0</v>
      </c>
      <c r="FN96">
        <v>0</v>
      </c>
      <c r="FO96">
        <v>1</v>
      </c>
      <c r="FP96">
        <v>54</v>
      </c>
      <c r="FQ96">
        <v>65</v>
      </c>
      <c r="FR96">
        <v>18</v>
      </c>
      <c r="FS96">
        <v>4</v>
      </c>
      <c r="FT96">
        <v>2</v>
      </c>
      <c r="FU96">
        <v>0</v>
      </c>
      <c r="FV96">
        <v>6</v>
      </c>
      <c r="FW96">
        <v>1</v>
      </c>
      <c r="FX96">
        <v>1</v>
      </c>
      <c r="FY96">
        <v>8</v>
      </c>
      <c r="FZ96">
        <v>6</v>
      </c>
      <c r="GA96">
        <v>5</v>
      </c>
      <c r="GB96">
        <v>2</v>
      </c>
      <c r="GC96">
        <v>1</v>
      </c>
      <c r="GD96">
        <v>0</v>
      </c>
      <c r="GE96">
        <v>3</v>
      </c>
      <c r="GF96">
        <v>4</v>
      </c>
      <c r="GG96">
        <v>4</v>
      </c>
      <c r="GH96">
        <v>65</v>
      </c>
      <c r="GI96">
        <v>45</v>
      </c>
      <c r="GJ96">
        <v>23</v>
      </c>
      <c r="GK96">
        <v>3</v>
      </c>
      <c r="GL96">
        <v>1</v>
      </c>
      <c r="GM96">
        <v>7</v>
      </c>
      <c r="GN96">
        <v>0</v>
      </c>
      <c r="GO96">
        <v>0</v>
      </c>
      <c r="GP96">
        <v>1</v>
      </c>
      <c r="GQ96">
        <v>1</v>
      </c>
      <c r="GR96">
        <v>2</v>
      </c>
      <c r="GS96">
        <v>0</v>
      </c>
      <c r="GT96">
        <v>2</v>
      </c>
      <c r="GU96">
        <v>0</v>
      </c>
      <c r="GV96">
        <v>0</v>
      </c>
      <c r="GW96">
        <v>0</v>
      </c>
      <c r="GX96">
        <v>1</v>
      </c>
      <c r="GY96">
        <v>0</v>
      </c>
      <c r="GZ96">
        <v>2</v>
      </c>
      <c r="HA96">
        <v>1</v>
      </c>
      <c r="HB96">
        <v>1</v>
      </c>
      <c r="HC96">
        <v>45</v>
      </c>
      <c r="HD96">
        <v>3</v>
      </c>
      <c r="HE96">
        <v>1</v>
      </c>
      <c r="HF96">
        <v>1</v>
      </c>
      <c r="HG96">
        <v>0</v>
      </c>
      <c r="HH96">
        <v>1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3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</row>
    <row r="97" spans="1:276">
      <c r="A97" t="s">
        <v>1406</v>
      </c>
      <c r="B97" t="s">
        <v>1391</v>
      </c>
      <c r="C97" t="str">
        <f>"100302"</f>
        <v>100302</v>
      </c>
      <c r="D97" t="s">
        <v>1405</v>
      </c>
      <c r="E97">
        <v>12</v>
      </c>
      <c r="F97">
        <v>1300</v>
      </c>
      <c r="G97">
        <v>951</v>
      </c>
      <c r="H97">
        <v>203</v>
      </c>
      <c r="I97">
        <v>748</v>
      </c>
      <c r="J97">
        <v>0</v>
      </c>
      <c r="K97">
        <v>7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745</v>
      </c>
      <c r="T97">
        <v>0</v>
      </c>
      <c r="U97">
        <v>0</v>
      </c>
      <c r="V97">
        <v>745</v>
      </c>
      <c r="W97">
        <v>14</v>
      </c>
      <c r="X97">
        <v>11</v>
      </c>
      <c r="Y97">
        <v>3</v>
      </c>
      <c r="Z97">
        <v>0</v>
      </c>
      <c r="AA97">
        <v>731</v>
      </c>
      <c r="AB97">
        <v>232</v>
      </c>
      <c r="AC97">
        <v>67</v>
      </c>
      <c r="AD97">
        <v>26</v>
      </c>
      <c r="AE97">
        <v>9</v>
      </c>
      <c r="AF97">
        <v>10</v>
      </c>
      <c r="AG97">
        <v>8</v>
      </c>
      <c r="AH97">
        <v>24</v>
      </c>
      <c r="AI97">
        <v>45</v>
      </c>
      <c r="AJ97">
        <v>17</v>
      </c>
      <c r="AK97">
        <v>1</v>
      </c>
      <c r="AL97">
        <v>0</v>
      </c>
      <c r="AM97">
        <v>8</v>
      </c>
      <c r="AN97">
        <v>1</v>
      </c>
      <c r="AO97">
        <v>0</v>
      </c>
      <c r="AP97">
        <v>0</v>
      </c>
      <c r="AQ97">
        <v>1</v>
      </c>
      <c r="AR97">
        <v>1</v>
      </c>
      <c r="AS97">
        <v>0</v>
      </c>
      <c r="AT97">
        <v>0</v>
      </c>
      <c r="AU97">
        <v>1</v>
      </c>
      <c r="AV97">
        <v>0</v>
      </c>
      <c r="AW97">
        <v>5</v>
      </c>
      <c r="AX97">
        <v>1</v>
      </c>
      <c r="AY97">
        <v>2</v>
      </c>
      <c r="AZ97">
        <v>5</v>
      </c>
      <c r="BA97">
        <v>232</v>
      </c>
      <c r="BB97">
        <v>184</v>
      </c>
      <c r="BC97">
        <v>45</v>
      </c>
      <c r="BD97">
        <v>20</v>
      </c>
      <c r="BE97">
        <v>13</v>
      </c>
      <c r="BF97">
        <v>2</v>
      </c>
      <c r="BG97">
        <v>1</v>
      </c>
      <c r="BH97">
        <v>2</v>
      </c>
      <c r="BI97">
        <v>2</v>
      </c>
      <c r="BJ97">
        <v>0</v>
      </c>
      <c r="BK97">
        <v>2</v>
      </c>
      <c r="BL97">
        <v>83</v>
      </c>
      <c r="BM97">
        <v>1</v>
      </c>
      <c r="BN97">
        <v>4</v>
      </c>
      <c r="BO97">
        <v>1</v>
      </c>
      <c r="BP97">
        <v>0</v>
      </c>
      <c r="BQ97">
        <v>0</v>
      </c>
      <c r="BR97">
        <v>1</v>
      </c>
      <c r="BS97">
        <v>0</v>
      </c>
      <c r="BT97">
        <v>1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6</v>
      </c>
      <c r="CA97">
        <v>184</v>
      </c>
      <c r="CB97">
        <v>23</v>
      </c>
      <c r="CC97">
        <v>10</v>
      </c>
      <c r="CD97">
        <v>0</v>
      </c>
      <c r="CE97">
        <v>0</v>
      </c>
      <c r="CF97">
        <v>5</v>
      </c>
      <c r="CG97">
        <v>1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1</v>
      </c>
      <c r="CN97">
        <v>3</v>
      </c>
      <c r="CO97">
        <v>1</v>
      </c>
      <c r="CP97">
        <v>2</v>
      </c>
      <c r="CQ97">
        <v>23</v>
      </c>
      <c r="CR97">
        <v>57</v>
      </c>
      <c r="CS97">
        <v>10</v>
      </c>
      <c r="CT97">
        <v>3</v>
      </c>
      <c r="CU97">
        <v>9</v>
      </c>
      <c r="CV97">
        <v>1</v>
      </c>
      <c r="CW97">
        <v>1</v>
      </c>
      <c r="CX97">
        <v>1</v>
      </c>
      <c r="CY97">
        <v>1</v>
      </c>
      <c r="CZ97">
        <v>0</v>
      </c>
      <c r="DA97">
        <v>3</v>
      </c>
      <c r="DB97">
        <v>0</v>
      </c>
      <c r="DC97">
        <v>0</v>
      </c>
      <c r="DD97">
        <v>5</v>
      </c>
      <c r="DE97">
        <v>0</v>
      </c>
      <c r="DF97">
        <v>1</v>
      </c>
      <c r="DG97">
        <v>0</v>
      </c>
      <c r="DH97">
        <v>0</v>
      </c>
      <c r="DI97">
        <v>15</v>
      </c>
      <c r="DJ97">
        <v>2</v>
      </c>
      <c r="DK97">
        <v>2</v>
      </c>
      <c r="DL97">
        <v>0</v>
      </c>
      <c r="DM97">
        <v>0</v>
      </c>
      <c r="DN97">
        <v>1</v>
      </c>
      <c r="DO97">
        <v>1</v>
      </c>
      <c r="DP97">
        <v>1</v>
      </c>
      <c r="DQ97">
        <v>57</v>
      </c>
      <c r="DR97">
        <v>50</v>
      </c>
      <c r="DS97">
        <v>1</v>
      </c>
      <c r="DT97">
        <v>2</v>
      </c>
      <c r="DU97">
        <v>29</v>
      </c>
      <c r="DV97">
        <v>1</v>
      </c>
      <c r="DW97">
        <v>0</v>
      </c>
      <c r="DX97">
        <v>0</v>
      </c>
      <c r="DY97">
        <v>0</v>
      </c>
      <c r="DZ97">
        <v>0</v>
      </c>
      <c r="EA97">
        <v>1</v>
      </c>
      <c r="EB97">
        <v>8</v>
      </c>
      <c r="EC97">
        <v>1</v>
      </c>
      <c r="ED97">
        <v>1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4</v>
      </c>
      <c r="EL97">
        <v>0</v>
      </c>
      <c r="EM97">
        <v>1</v>
      </c>
      <c r="EN97">
        <v>1</v>
      </c>
      <c r="EO97">
        <v>0</v>
      </c>
      <c r="EP97">
        <v>0</v>
      </c>
      <c r="EQ97">
        <v>50</v>
      </c>
      <c r="ER97">
        <v>64</v>
      </c>
      <c r="ES97">
        <v>48</v>
      </c>
      <c r="ET97">
        <v>2</v>
      </c>
      <c r="EU97">
        <v>0</v>
      </c>
      <c r="EV97">
        <v>1</v>
      </c>
      <c r="EW97">
        <v>0</v>
      </c>
      <c r="EX97">
        <v>2</v>
      </c>
      <c r="EY97">
        <v>0</v>
      </c>
      <c r="EZ97">
        <v>1</v>
      </c>
      <c r="FA97">
        <v>1</v>
      </c>
      <c r="FB97">
        <v>0</v>
      </c>
      <c r="FC97">
        <v>2</v>
      </c>
      <c r="FD97">
        <v>2</v>
      </c>
      <c r="FE97">
        <v>1</v>
      </c>
      <c r="FF97">
        <v>1</v>
      </c>
      <c r="FG97">
        <v>0</v>
      </c>
      <c r="FH97">
        <v>0</v>
      </c>
      <c r="FI97">
        <v>0</v>
      </c>
      <c r="FJ97">
        <v>0</v>
      </c>
      <c r="FK97">
        <v>1</v>
      </c>
      <c r="FL97">
        <v>0</v>
      </c>
      <c r="FM97">
        <v>0</v>
      </c>
      <c r="FN97">
        <v>0</v>
      </c>
      <c r="FO97">
        <v>2</v>
      </c>
      <c r="FP97">
        <v>64</v>
      </c>
      <c r="FQ97">
        <v>66</v>
      </c>
      <c r="FR97">
        <v>24</v>
      </c>
      <c r="FS97">
        <v>8</v>
      </c>
      <c r="FT97">
        <v>3</v>
      </c>
      <c r="FU97">
        <v>2</v>
      </c>
      <c r="FV97">
        <v>3</v>
      </c>
      <c r="FW97">
        <v>4</v>
      </c>
      <c r="FX97">
        <v>2</v>
      </c>
      <c r="FY97">
        <v>0</v>
      </c>
      <c r="FZ97">
        <v>5</v>
      </c>
      <c r="GA97">
        <v>0</v>
      </c>
      <c r="GB97">
        <v>3</v>
      </c>
      <c r="GC97">
        <v>1</v>
      </c>
      <c r="GD97">
        <v>0</v>
      </c>
      <c r="GE97">
        <v>1</v>
      </c>
      <c r="GF97">
        <v>3</v>
      </c>
      <c r="GG97">
        <v>7</v>
      </c>
      <c r="GH97">
        <v>66</v>
      </c>
      <c r="GI97">
        <v>49</v>
      </c>
      <c r="GJ97">
        <v>19</v>
      </c>
      <c r="GK97">
        <v>3</v>
      </c>
      <c r="GL97">
        <v>6</v>
      </c>
      <c r="GM97">
        <v>10</v>
      </c>
      <c r="GN97">
        <v>0</v>
      </c>
      <c r="GO97">
        <v>2</v>
      </c>
      <c r="GP97">
        <v>0</v>
      </c>
      <c r="GQ97">
        <v>2</v>
      </c>
      <c r="GR97">
        <v>1</v>
      </c>
      <c r="GS97">
        <v>0</v>
      </c>
      <c r="GT97">
        <v>0</v>
      </c>
      <c r="GU97">
        <v>3</v>
      </c>
      <c r="GV97">
        <v>0</v>
      </c>
      <c r="GW97">
        <v>1</v>
      </c>
      <c r="GX97">
        <v>0</v>
      </c>
      <c r="GY97">
        <v>0</v>
      </c>
      <c r="GZ97">
        <v>1</v>
      </c>
      <c r="HA97">
        <v>0</v>
      </c>
      <c r="HB97">
        <v>1</v>
      </c>
      <c r="HC97">
        <v>49</v>
      </c>
      <c r="HD97">
        <v>4</v>
      </c>
      <c r="HE97">
        <v>2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1</v>
      </c>
      <c r="HQ97">
        <v>1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4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2</v>
      </c>
      <c r="IX97">
        <v>1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1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2</v>
      </c>
    </row>
    <row r="98" spans="1:276">
      <c r="A98" s="1" t="s">
        <v>1404</v>
      </c>
      <c r="B98" t="s">
        <v>1391</v>
      </c>
      <c r="C98" t="str">
        <f>"100302"</f>
        <v>100302</v>
      </c>
      <c r="D98" t="s">
        <v>134</v>
      </c>
      <c r="E98">
        <v>13</v>
      </c>
      <c r="F98">
        <v>816</v>
      </c>
      <c r="G98">
        <v>601</v>
      </c>
      <c r="H98">
        <v>176</v>
      </c>
      <c r="I98">
        <v>425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425</v>
      </c>
      <c r="T98">
        <v>0</v>
      </c>
      <c r="U98">
        <v>0</v>
      </c>
      <c r="V98">
        <v>425</v>
      </c>
      <c r="W98">
        <v>8</v>
      </c>
      <c r="X98">
        <v>4</v>
      </c>
      <c r="Y98">
        <v>4</v>
      </c>
      <c r="Z98">
        <v>0</v>
      </c>
      <c r="AA98">
        <v>417</v>
      </c>
      <c r="AB98">
        <v>176</v>
      </c>
      <c r="AC98">
        <v>41</v>
      </c>
      <c r="AD98">
        <v>38</v>
      </c>
      <c r="AE98">
        <v>6</v>
      </c>
      <c r="AF98">
        <v>7</v>
      </c>
      <c r="AG98">
        <v>7</v>
      </c>
      <c r="AH98">
        <v>20</v>
      </c>
      <c r="AI98">
        <v>18</v>
      </c>
      <c r="AJ98">
        <v>13</v>
      </c>
      <c r="AK98">
        <v>0</v>
      </c>
      <c r="AL98">
        <v>0</v>
      </c>
      <c r="AM98">
        <v>0</v>
      </c>
      <c r="AN98">
        <v>4</v>
      </c>
      <c r="AO98">
        <v>0</v>
      </c>
      <c r="AP98">
        <v>1</v>
      </c>
      <c r="AQ98">
        <v>1</v>
      </c>
      <c r="AR98">
        <v>1</v>
      </c>
      <c r="AS98">
        <v>0</v>
      </c>
      <c r="AT98">
        <v>0</v>
      </c>
      <c r="AU98">
        <v>0</v>
      </c>
      <c r="AV98">
        <v>1</v>
      </c>
      <c r="AW98">
        <v>10</v>
      </c>
      <c r="AX98">
        <v>0</v>
      </c>
      <c r="AY98">
        <v>2</v>
      </c>
      <c r="AZ98">
        <v>6</v>
      </c>
      <c r="BA98">
        <v>176</v>
      </c>
      <c r="BB98">
        <v>57</v>
      </c>
      <c r="BC98">
        <v>23</v>
      </c>
      <c r="BD98">
        <v>2</v>
      </c>
      <c r="BE98">
        <v>3</v>
      </c>
      <c r="BF98">
        <v>1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21</v>
      </c>
      <c r="BM98">
        <v>0</v>
      </c>
      <c r="BN98">
        <v>1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1</v>
      </c>
      <c r="BU98">
        <v>1</v>
      </c>
      <c r="BV98">
        <v>0</v>
      </c>
      <c r="BW98">
        <v>1</v>
      </c>
      <c r="BX98">
        <v>1</v>
      </c>
      <c r="BY98">
        <v>0</v>
      </c>
      <c r="BZ98">
        <v>2</v>
      </c>
      <c r="CA98">
        <v>57</v>
      </c>
      <c r="CB98">
        <v>18</v>
      </c>
      <c r="CC98">
        <v>7</v>
      </c>
      <c r="CD98">
        <v>2</v>
      </c>
      <c r="CE98">
        <v>1</v>
      </c>
      <c r="CF98">
        <v>4</v>
      </c>
      <c r="CG98">
        <v>0</v>
      </c>
      <c r="CH98">
        <v>2</v>
      </c>
      <c r="CI98">
        <v>1</v>
      </c>
      <c r="CJ98">
        <v>0</v>
      </c>
      <c r="CK98">
        <v>0</v>
      </c>
      <c r="CL98">
        <v>0</v>
      </c>
      <c r="CM98">
        <v>0</v>
      </c>
      <c r="CN98">
        <v>1</v>
      </c>
      <c r="CO98">
        <v>0</v>
      </c>
      <c r="CP98">
        <v>0</v>
      </c>
      <c r="CQ98">
        <v>18</v>
      </c>
      <c r="CR98">
        <v>26</v>
      </c>
      <c r="CS98">
        <v>6</v>
      </c>
      <c r="CT98">
        <v>2</v>
      </c>
      <c r="CU98">
        <v>2</v>
      </c>
      <c r="CV98">
        <v>0</v>
      </c>
      <c r="CW98">
        <v>0</v>
      </c>
      <c r="CX98">
        <v>2</v>
      </c>
      <c r="CY98">
        <v>1</v>
      </c>
      <c r="CZ98">
        <v>0</v>
      </c>
      <c r="DA98">
        <v>0</v>
      </c>
      <c r="DB98">
        <v>0</v>
      </c>
      <c r="DC98">
        <v>0</v>
      </c>
      <c r="DD98">
        <v>6</v>
      </c>
      <c r="DE98">
        <v>1</v>
      </c>
      <c r="DF98">
        <v>0</v>
      </c>
      <c r="DG98">
        <v>0</v>
      </c>
      <c r="DH98">
        <v>0</v>
      </c>
      <c r="DI98">
        <v>4</v>
      </c>
      <c r="DJ98">
        <v>2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26</v>
      </c>
      <c r="DR98">
        <v>47</v>
      </c>
      <c r="DS98">
        <v>2</v>
      </c>
      <c r="DT98">
        <v>3</v>
      </c>
      <c r="DU98">
        <v>35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3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4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47</v>
      </c>
      <c r="ER98">
        <v>22</v>
      </c>
      <c r="ES98">
        <v>16</v>
      </c>
      <c r="ET98">
        <v>2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2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1</v>
      </c>
      <c r="FJ98">
        <v>0</v>
      </c>
      <c r="FK98">
        <v>1</v>
      </c>
      <c r="FL98">
        <v>0</v>
      </c>
      <c r="FM98">
        <v>0</v>
      </c>
      <c r="FN98">
        <v>0</v>
      </c>
      <c r="FO98">
        <v>0</v>
      </c>
      <c r="FP98">
        <v>22</v>
      </c>
      <c r="FQ98">
        <v>39</v>
      </c>
      <c r="FR98">
        <v>15</v>
      </c>
      <c r="FS98">
        <v>8</v>
      </c>
      <c r="FT98">
        <v>3</v>
      </c>
      <c r="FU98">
        <v>0</v>
      </c>
      <c r="FV98">
        <v>3</v>
      </c>
      <c r="FW98">
        <v>2</v>
      </c>
      <c r="FX98">
        <v>1</v>
      </c>
      <c r="FY98">
        <v>0</v>
      </c>
      <c r="FZ98">
        <v>1</v>
      </c>
      <c r="GA98">
        <v>4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2</v>
      </c>
      <c r="GH98">
        <v>39</v>
      </c>
      <c r="GI98">
        <v>30</v>
      </c>
      <c r="GJ98">
        <v>17</v>
      </c>
      <c r="GK98">
        <v>1</v>
      </c>
      <c r="GL98">
        <v>1</v>
      </c>
      <c r="GM98">
        <v>3</v>
      </c>
      <c r="GN98">
        <v>1</v>
      </c>
      <c r="GO98">
        <v>0</v>
      </c>
      <c r="GP98">
        <v>0</v>
      </c>
      <c r="GQ98">
        <v>1</v>
      </c>
      <c r="GR98">
        <v>2</v>
      </c>
      <c r="GS98">
        <v>1</v>
      </c>
      <c r="GT98">
        <v>0</v>
      </c>
      <c r="GU98">
        <v>1</v>
      </c>
      <c r="GV98">
        <v>0</v>
      </c>
      <c r="GW98">
        <v>0</v>
      </c>
      <c r="GX98">
        <v>0</v>
      </c>
      <c r="GY98">
        <v>0</v>
      </c>
      <c r="GZ98">
        <v>1</v>
      </c>
      <c r="HA98">
        <v>1</v>
      </c>
      <c r="HB98">
        <v>0</v>
      </c>
      <c r="HC98">
        <v>30</v>
      </c>
      <c r="HD98">
        <v>1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1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1</v>
      </c>
      <c r="HZ98">
        <v>1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1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1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</row>
    <row r="99" spans="1:276">
      <c r="A99" t="s">
        <v>1403</v>
      </c>
      <c r="B99" t="s">
        <v>1391</v>
      </c>
      <c r="C99" t="str">
        <f>"100302"</f>
        <v>100302</v>
      </c>
      <c r="D99" t="s">
        <v>1402</v>
      </c>
      <c r="E99">
        <v>14</v>
      </c>
      <c r="F99">
        <v>741</v>
      </c>
      <c r="G99">
        <v>550</v>
      </c>
      <c r="H99">
        <v>230</v>
      </c>
      <c r="I99">
        <v>320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320</v>
      </c>
      <c r="T99">
        <v>0</v>
      </c>
      <c r="U99">
        <v>0</v>
      </c>
      <c r="V99">
        <v>320</v>
      </c>
      <c r="W99">
        <v>20</v>
      </c>
      <c r="X99">
        <v>17</v>
      </c>
      <c r="Y99">
        <v>3</v>
      </c>
      <c r="Z99">
        <v>0</v>
      </c>
      <c r="AA99">
        <v>300</v>
      </c>
      <c r="AB99">
        <v>140</v>
      </c>
      <c r="AC99">
        <v>17</v>
      </c>
      <c r="AD99">
        <v>19</v>
      </c>
      <c r="AE99">
        <v>7</v>
      </c>
      <c r="AF99">
        <v>2</v>
      </c>
      <c r="AG99">
        <v>9</v>
      </c>
      <c r="AH99">
        <v>14</v>
      </c>
      <c r="AI99">
        <v>51</v>
      </c>
      <c r="AJ99">
        <v>6</v>
      </c>
      <c r="AK99">
        <v>2</v>
      </c>
      <c r="AL99">
        <v>2</v>
      </c>
      <c r="AM99">
        <v>3</v>
      </c>
      <c r="AN99">
        <v>2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4</v>
      </c>
      <c r="AX99">
        <v>2</v>
      </c>
      <c r="AY99">
        <v>0</v>
      </c>
      <c r="AZ99">
        <v>0</v>
      </c>
      <c r="BA99">
        <v>140</v>
      </c>
      <c r="BB99">
        <v>51</v>
      </c>
      <c r="BC99">
        <v>10</v>
      </c>
      <c r="BD99">
        <v>4</v>
      </c>
      <c r="BE99">
        <v>3</v>
      </c>
      <c r="BF99">
        <v>2</v>
      </c>
      <c r="BG99">
        <v>2</v>
      </c>
      <c r="BH99">
        <v>1</v>
      </c>
      <c r="BI99">
        <v>0</v>
      </c>
      <c r="BJ99">
        <v>1</v>
      </c>
      <c r="BK99">
        <v>1</v>
      </c>
      <c r="BL99">
        <v>20</v>
      </c>
      <c r="BM99">
        <v>0</v>
      </c>
      <c r="BN99">
        <v>1</v>
      </c>
      <c r="BO99">
        <v>0</v>
      </c>
      <c r="BP99">
        <v>0</v>
      </c>
      <c r="BQ99">
        <v>0</v>
      </c>
      <c r="BR99">
        <v>0</v>
      </c>
      <c r="BS99">
        <v>1</v>
      </c>
      <c r="BT99">
        <v>0</v>
      </c>
      <c r="BU99">
        <v>1</v>
      </c>
      <c r="BV99">
        <v>2</v>
      </c>
      <c r="BW99">
        <v>0</v>
      </c>
      <c r="BX99">
        <v>0</v>
      </c>
      <c r="BY99">
        <v>2</v>
      </c>
      <c r="BZ99">
        <v>0</v>
      </c>
      <c r="CA99">
        <v>51</v>
      </c>
      <c r="CB99">
        <v>12</v>
      </c>
      <c r="CC99">
        <v>3</v>
      </c>
      <c r="CD99">
        <v>2</v>
      </c>
      <c r="CE99">
        <v>1</v>
      </c>
      <c r="CF99">
        <v>0</v>
      </c>
      <c r="CG99">
        <v>0</v>
      </c>
      <c r="CH99">
        <v>0</v>
      </c>
      <c r="CI99">
        <v>1</v>
      </c>
      <c r="CJ99">
        <v>0</v>
      </c>
      <c r="CK99">
        <v>2</v>
      </c>
      <c r="CL99">
        <v>1</v>
      </c>
      <c r="CM99">
        <v>0</v>
      </c>
      <c r="CN99">
        <v>1</v>
      </c>
      <c r="CO99">
        <v>0</v>
      </c>
      <c r="CP99">
        <v>1</v>
      </c>
      <c r="CQ99">
        <v>12</v>
      </c>
      <c r="CR99">
        <v>25</v>
      </c>
      <c r="CS99">
        <v>4</v>
      </c>
      <c r="CT99">
        <v>1</v>
      </c>
      <c r="CU99">
        <v>5</v>
      </c>
      <c r="CV99">
        <v>1</v>
      </c>
      <c r="CW99">
        <v>1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</v>
      </c>
      <c r="DE99">
        <v>0</v>
      </c>
      <c r="DF99">
        <v>0</v>
      </c>
      <c r="DG99">
        <v>0</v>
      </c>
      <c r="DH99">
        <v>1</v>
      </c>
      <c r="DI99">
        <v>8</v>
      </c>
      <c r="DJ99">
        <v>0</v>
      </c>
      <c r="DK99">
        <v>0</v>
      </c>
      <c r="DL99">
        <v>0</v>
      </c>
      <c r="DM99">
        <v>1</v>
      </c>
      <c r="DN99">
        <v>1</v>
      </c>
      <c r="DO99">
        <v>1</v>
      </c>
      <c r="DP99">
        <v>0</v>
      </c>
      <c r="DQ99">
        <v>25</v>
      </c>
      <c r="DR99">
        <v>22</v>
      </c>
      <c r="DS99">
        <v>0</v>
      </c>
      <c r="DT99">
        <v>1</v>
      </c>
      <c r="DU99">
        <v>12</v>
      </c>
      <c r="DV99">
        <v>0</v>
      </c>
      <c r="DW99">
        <v>0</v>
      </c>
      <c r="DX99">
        <v>1</v>
      </c>
      <c r="DY99">
        <v>1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2</v>
      </c>
      <c r="EG99">
        <v>0</v>
      </c>
      <c r="EH99">
        <v>0</v>
      </c>
      <c r="EI99">
        <v>0</v>
      </c>
      <c r="EJ99">
        <v>0</v>
      </c>
      <c r="EK99">
        <v>3</v>
      </c>
      <c r="EL99">
        <v>0</v>
      </c>
      <c r="EM99">
        <v>0</v>
      </c>
      <c r="EN99">
        <v>0</v>
      </c>
      <c r="EO99">
        <v>0</v>
      </c>
      <c r="EP99">
        <v>2</v>
      </c>
      <c r="EQ99">
        <v>22</v>
      </c>
      <c r="ER99">
        <v>7</v>
      </c>
      <c r="ES99">
        <v>5</v>
      </c>
      <c r="ET99">
        <v>0</v>
      </c>
      <c r="EU99">
        <v>0</v>
      </c>
      <c r="EV99">
        <v>0</v>
      </c>
      <c r="EW99">
        <v>0</v>
      </c>
      <c r="EX99">
        <v>1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1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7</v>
      </c>
      <c r="FQ99">
        <v>29</v>
      </c>
      <c r="FR99">
        <v>11</v>
      </c>
      <c r="FS99">
        <v>5</v>
      </c>
      <c r="FT99">
        <v>1</v>
      </c>
      <c r="FU99">
        <v>0</v>
      </c>
      <c r="FV99">
        <v>0</v>
      </c>
      <c r="FW99">
        <v>1</v>
      </c>
      <c r="FX99">
        <v>3</v>
      </c>
      <c r="FY99">
        <v>1</v>
      </c>
      <c r="FZ99">
        <v>1</v>
      </c>
      <c r="GA99">
        <v>2</v>
      </c>
      <c r="GB99">
        <v>1</v>
      </c>
      <c r="GC99">
        <v>0</v>
      </c>
      <c r="GD99">
        <v>0</v>
      </c>
      <c r="GE99">
        <v>1</v>
      </c>
      <c r="GF99">
        <v>1</v>
      </c>
      <c r="GG99">
        <v>1</v>
      </c>
      <c r="GH99">
        <v>29</v>
      </c>
      <c r="GI99">
        <v>13</v>
      </c>
      <c r="GJ99">
        <v>4</v>
      </c>
      <c r="GK99">
        <v>1</v>
      </c>
      <c r="GL99">
        <v>0</v>
      </c>
      <c r="GM99">
        <v>1</v>
      </c>
      <c r="GN99">
        <v>0</v>
      </c>
      <c r="GO99">
        <v>0</v>
      </c>
      <c r="GP99">
        <v>0</v>
      </c>
      <c r="GQ99">
        <v>1</v>
      </c>
      <c r="GR99">
        <v>0</v>
      </c>
      <c r="GS99">
        <v>1</v>
      </c>
      <c r="GT99">
        <v>2</v>
      </c>
      <c r="GU99">
        <v>1</v>
      </c>
      <c r="GV99">
        <v>0</v>
      </c>
      <c r="GW99">
        <v>0</v>
      </c>
      <c r="GX99">
        <v>0</v>
      </c>
      <c r="GY99">
        <v>0</v>
      </c>
      <c r="GZ99">
        <v>1</v>
      </c>
      <c r="HA99">
        <v>0</v>
      </c>
      <c r="HB99">
        <v>1</v>
      </c>
      <c r="HC99">
        <v>13</v>
      </c>
      <c r="HD99">
        <v>1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1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1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</row>
    <row r="100" spans="1:276">
      <c r="A100" t="s">
        <v>1401</v>
      </c>
      <c r="B100" t="s">
        <v>1391</v>
      </c>
      <c r="C100" t="str">
        <f>"100302"</f>
        <v>100302</v>
      </c>
      <c r="D100" t="s">
        <v>1400</v>
      </c>
      <c r="E100">
        <v>15</v>
      </c>
      <c r="F100">
        <v>1154</v>
      </c>
      <c r="G100">
        <v>848</v>
      </c>
      <c r="H100">
        <v>340</v>
      </c>
      <c r="I100">
        <v>508</v>
      </c>
      <c r="J100">
        <v>0</v>
      </c>
      <c r="K100">
        <v>5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508</v>
      </c>
      <c r="T100">
        <v>0</v>
      </c>
      <c r="U100">
        <v>0</v>
      </c>
      <c r="V100">
        <v>508</v>
      </c>
      <c r="W100">
        <v>11</v>
      </c>
      <c r="X100">
        <v>6</v>
      </c>
      <c r="Y100">
        <v>5</v>
      </c>
      <c r="Z100">
        <v>0</v>
      </c>
      <c r="AA100">
        <v>497</v>
      </c>
      <c r="AB100">
        <v>193</v>
      </c>
      <c r="AC100">
        <v>38</v>
      </c>
      <c r="AD100">
        <v>21</v>
      </c>
      <c r="AE100">
        <v>13</v>
      </c>
      <c r="AF100">
        <v>11</v>
      </c>
      <c r="AG100">
        <v>11</v>
      </c>
      <c r="AH100">
        <v>15</v>
      </c>
      <c r="AI100">
        <v>43</v>
      </c>
      <c r="AJ100">
        <v>11</v>
      </c>
      <c r="AK100">
        <v>2</v>
      </c>
      <c r="AL100">
        <v>1</v>
      </c>
      <c r="AM100">
        <v>8</v>
      </c>
      <c r="AN100">
        <v>0</v>
      </c>
      <c r="AO100">
        <v>0</v>
      </c>
      <c r="AP100">
        <v>2</v>
      </c>
      <c r="AQ100">
        <v>1</v>
      </c>
      <c r="AR100">
        <v>0</v>
      </c>
      <c r="AS100">
        <v>1</v>
      </c>
      <c r="AT100">
        <v>1</v>
      </c>
      <c r="AU100">
        <v>1</v>
      </c>
      <c r="AV100">
        <v>1</v>
      </c>
      <c r="AW100">
        <v>5</v>
      </c>
      <c r="AX100">
        <v>4</v>
      </c>
      <c r="AY100">
        <v>1</v>
      </c>
      <c r="AZ100">
        <v>2</v>
      </c>
      <c r="BA100">
        <v>193</v>
      </c>
      <c r="BB100">
        <v>67</v>
      </c>
      <c r="BC100">
        <v>20</v>
      </c>
      <c r="BD100">
        <v>14</v>
      </c>
      <c r="BE100">
        <v>5</v>
      </c>
      <c r="BF100">
        <v>3</v>
      </c>
      <c r="BG100">
        <v>0</v>
      </c>
      <c r="BH100">
        <v>1</v>
      </c>
      <c r="BI100">
        <v>1</v>
      </c>
      <c r="BJ100">
        <v>0</v>
      </c>
      <c r="BK100">
        <v>1</v>
      </c>
      <c r="BL100">
        <v>15</v>
      </c>
      <c r="BM100">
        <v>0</v>
      </c>
      <c r="BN100">
        <v>1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0</v>
      </c>
      <c r="BV100">
        <v>0</v>
      </c>
      <c r="BW100">
        <v>1</v>
      </c>
      <c r="BX100">
        <v>0</v>
      </c>
      <c r="BY100">
        <v>3</v>
      </c>
      <c r="BZ100">
        <v>1</v>
      </c>
      <c r="CA100">
        <v>67</v>
      </c>
      <c r="CB100">
        <v>17</v>
      </c>
      <c r="CC100">
        <v>5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3</v>
      </c>
      <c r="CJ100">
        <v>0</v>
      </c>
      <c r="CK100">
        <v>0</v>
      </c>
      <c r="CL100">
        <v>1</v>
      </c>
      <c r="CM100">
        <v>0</v>
      </c>
      <c r="CN100">
        <v>4</v>
      </c>
      <c r="CO100">
        <v>1</v>
      </c>
      <c r="CP100">
        <v>2</v>
      </c>
      <c r="CQ100">
        <v>17</v>
      </c>
      <c r="CR100">
        <v>45</v>
      </c>
      <c r="CS100">
        <v>6</v>
      </c>
      <c r="CT100">
        <v>0</v>
      </c>
      <c r="CU100">
        <v>29</v>
      </c>
      <c r="CV100">
        <v>2</v>
      </c>
      <c r="CW100">
        <v>1</v>
      </c>
      <c r="CX100">
        <v>0</v>
      </c>
      <c r="CY100">
        <v>1</v>
      </c>
      <c r="CZ100">
        <v>0</v>
      </c>
      <c r="DA100">
        <v>0</v>
      </c>
      <c r="DB100">
        <v>0</v>
      </c>
      <c r="DC100">
        <v>1</v>
      </c>
      <c r="DD100">
        <v>1</v>
      </c>
      <c r="DE100">
        <v>0</v>
      </c>
      <c r="DF100">
        <v>0</v>
      </c>
      <c r="DG100">
        <v>0</v>
      </c>
      <c r="DH100">
        <v>0</v>
      </c>
      <c r="DI100">
        <v>2</v>
      </c>
      <c r="DJ100">
        <v>1</v>
      </c>
      <c r="DK100">
        <v>0</v>
      </c>
      <c r="DL100">
        <v>0</v>
      </c>
      <c r="DM100">
        <v>0</v>
      </c>
      <c r="DN100">
        <v>1</v>
      </c>
      <c r="DO100">
        <v>0</v>
      </c>
      <c r="DP100">
        <v>0</v>
      </c>
      <c r="DQ100">
        <v>45</v>
      </c>
      <c r="DR100">
        <v>35</v>
      </c>
      <c r="DS100">
        <v>2</v>
      </c>
      <c r="DT100">
        <v>4</v>
      </c>
      <c r="DU100">
        <v>18</v>
      </c>
      <c r="DV100">
        <v>0</v>
      </c>
      <c r="DW100">
        <v>1</v>
      </c>
      <c r="DX100">
        <v>0</v>
      </c>
      <c r="DY100">
        <v>0</v>
      </c>
      <c r="DZ100">
        <v>0</v>
      </c>
      <c r="EA100">
        <v>0</v>
      </c>
      <c r="EB100">
        <v>2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3</v>
      </c>
      <c r="EL100">
        <v>0</v>
      </c>
      <c r="EM100">
        <v>0</v>
      </c>
      <c r="EN100">
        <v>0</v>
      </c>
      <c r="EO100">
        <v>5</v>
      </c>
      <c r="EP100">
        <v>0</v>
      </c>
      <c r="EQ100">
        <v>35</v>
      </c>
      <c r="ER100">
        <v>61</v>
      </c>
      <c r="ES100">
        <v>43</v>
      </c>
      <c r="ET100">
        <v>0</v>
      </c>
      <c r="EU100">
        <v>0</v>
      </c>
      <c r="EV100">
        <v>0</v>
      </c>
      <c r="EW100">
        <v>4</v>
      </c>
      <c r="EX100">
        <v>1</v>
      </c>
      <c r="EY100">
        <v>0</v>
      </c>
      <c r="EZ100">
        <v>0</v>
      </c>
      <c r="FA100">
        <v>0</v>
      </c>
      <c r="FB100">
        <v>1</v>
      </c>
      <c r="FC100">
        <v>8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1</v>
      </c>
      <c r="FJ100">
        <v>0</v>
      </c>
      <c r="FK100">
        <v>0</v>
      </c>
      <c r="FL100">
        <v>0</v>
      </c>
      <c r="FM100">
        <v>0</v>
      </c>
      <c r="FN100">
        <v>1</v>
      </c>
      <c r="FO100">
        <v>2</v>
      </c>
      <c r="FP100">
        <v>61</v>
      </c>
      <c r="FQ100">
        <v>52</v>
      </c>
      <c r="FR100">
        <v>19</v>
      </c>
      <c r="FS100">
        <v>6</v>
      </c>
      <c r="FT100">
        <v>1</v>
      </c>
      <c r="FU100">
        <v>2</v>
      </c>
      <c r="FV100">
        <v>1</v>
      </c>
      <c r="FW100">
        <v>2</v>
      </c>
      <c r="FX100">
        <v>2</v>
      </c>
      <c r="FY100">
        <v>1</v>
      </c>
      <c r="FZ100">
        <v>0</v>
      </c>
      <c r="GA100">
        <v>7</v>
      </c>
      <c r="GB100">
        <v>1</v>
      </c>
      <c r="GC100">
        <v>2</v>
      </c>
      <c r="GD100">
        <v>0</v>
      </c>
      <c r="GE100">
        <v>0</v>
      </c>
      <c r="GF100">
        <v>2</v>
      </c>
      <c r="GG100">
        <v>6</v>
      </c>
      <c r="GH100">
        <v>52</v>
      </c>
      <c r="GI100">
        <v>23</v>
      </c>
      <c r="GJ100">
        <v>8</v>
      </c>
      <c r="GK100">
        <v>0</v>
      </c>
      <c r="GL100">
        <v>1</v>
      </c>
      <c r="GM100">
        <v>7</v>
      </c>
      <c r="GN100">
        <v>0</v>
      </c>
      <c r="GO100">
        <v>2</v>
      </c>
      <c r="GP100">
        <v>0</v>
      </c>
      <c r="GQ100">
        <v>0</v>
      </c>
      <c r="GR100">
        <v>0</v>
      </c>
      <c r="GS100">
        <v>0</v>
      </c>
      <c r="GT100">
        <v>2</v>
      </c>
      <c r="GU100">
        <v>1</v>
      </c>
      <c r="GV100">
        <v>0</v>
      </c>
      <c r="GW100">
        <v>0</v>
      </c>
      <c r="GX100">
        <v>0</v>
      </c>
      <c r="GY100">
        <v>0</v>
      </c>
      <c r="GZ100">
        <v>1</v>
      </c>
      <c r="HA100">
        <v>0</v>
      </c>
      <c r="HB100">
        <v>1</v>
      </c>
      <c r="HC100">
        <v>23</v>
      </c>
      <c r="HD100">
        <v>2</v>
      </c>
      <c r="HE100">
        <v>1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1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2</v>
      </c>
      <c r="HZ100">
        <v>2</v>
      </c>
      <c r="IA100">
        <v>0</v>
      </c>
      <c r="IB100">
        <v>1</v>
      </c>
      <c r="IC100">
        <v>0</v>
      </c>
      <c r="ID100">
        <v>1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2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</row>
    <row r="101" spans="1:276">
      <c r="A101" t="s">
        <v>1399</v>
      </c>
      <c r="B101" t="s">
        <v>1391</v>
      </c>
      <c r="C101" t="str">
        <f>"100302"</f>
        <v>100302</v>
      </c>
      <c r="D101" t="s">
        <v>1398</v>
      </c>
      <c r="E101">
        <v>16</v>
      </c>
      <c r="F101">
        <v>1089</v>
      </c>
      <c r="G101">
        <v>800</v>
      </c>
      <c r="H101">
        <v>323</v>
      </c>
      <c r="I101">
        <v>477</v>
      </c>
      <c r="J101">
        <v>1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477</v>
      </c>
      <c r="T101">
        <v>0</v>
      </c>
      <c r="U101">
        <v>0</v>
      </c>
      <c r="V101">
        <v>477</v>
      </c>
      <c r="W101">
        <v>10</v>
      </c>
      <c r="X101">
        <v>7</v>
      </c>
      <c r="Y101">
        <v>3</v>
      </c>
      <c r="Z101">
        <v>0</v>
      </c>
      <c r="AA101">
        <v>467</v>
      </c>
      <c r="AB101">
        <v>248</v>
      </c>
      <c r="AC101">
        <v>41</v>
      </c>
      <c r="AD101">
        <v>17</v>
      </c>
      <c r="AE101">
        <v>8</v>
      </c>
      <c r="AF101">
        <v>7</v>
      </c>
      <c r="AG101">
        <v>48</v>
      </c>
      <c r="AH101">
        <v>35</v>
      </c>
      <c r="AI101">
        <v>55</v>
      </c>
      <c r="AJ101">
        <v>5</v>
      </c>
      <c r="AK101">
        <v>2</v>
      </c>
      <c r="AL101">
        <v>1</v>
      </c>
      <c r="AM101">
        <v>7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5</v>
      </c>
      <c r="AW101">
        <v>6</v>
      </c>
      <c r="AX101">
        <v>4</v>
      </c>
      <c r="AY101">
        <v>4</v>
      </c>
      <c r="AZ101">
        <v>2</v>
      </c>
      <c r="BA101">
        <v>248</v>
      </c>
      <c r="BB101">
        <v>49</v>
      </c>
      <c r="BC101">
        <v>19</v>
      </c>
      <c r="BD101">
        <v>5</v>
      </c>
      <c r="BE101">
        <v>3</v>
      </c>
      <c r="BF101">
        <v>2</v>
      </c>
      <c r="BG101">
        <v>2</v>
      </c>
      <c r="BH101">
        <v>2</v>
      </c>
      <c r="BI101">
        <v>0</v>
      </c>
      <c r="BJ101">
        <v>1</v>
      </c>
      <c r="BK101">
        <v>0</v>
      </c>
      <c r="BL101">
        <v>8</v>
      </c>
      <c r="BM101">
        <v>0</v>
      </c>
      <c r="BN101">
        <v>2</v>
      </c>
      <c r="BO101">
        <v>0</v>
      </c>
      <c r="BP101">
        <v>2</v>
      </c>
      <c r="BQ101">
        <v>0</v>
      </c>
      <c r="BR101">
        <v>0</v>
      </c>
      <c r="BS101">
        <v>0</v>
      </c>
      <c r="BT101">
        <v>0</v>
      </c>
      <c r="BU101">
        <v>1</v>
      </c>
      <c r="BV101">
        <v>0</v>
      </c>
      <c r="BW101">
        <v>1</v>
      </c>
      <c r="BX101">
        <v>0</v>
      </c>
      <c r="BY101">
        <v>1</v>
      </c>
      <c r="BZ101">
        <v>0</v>
      </c>
      <c r="CA101">
        <v>49</v>
      </c>
      <c r="CB101">
        <v>7</v>
      </c>
      <c r="CC101">
        <v>3</v>
      </c>
      <c r="CD101">
        <v>2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0</v>
      </c>
      <c r="CP101">
        <v>1</v>
      </c>
      <c r="CQ101">
        <v>7</v>
      </c>
      <c r="CR101">
        <v>13</v>
      </c>
      <c r="CS101">
        <v>4</v>
      </c>
      <c r="CT101">
        <v>0</v>
      </c>
      <c r="CU101">
        <v>2</v>
      </c>
      <c r="CV101">
        <v>1</v>
      </c>
      <c r="CW101">
        <v>0</v>
      </c>
      <c r="CX101">
        <v>1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2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1</v>
      </c>
      <c r="DP101">
        <v>1</v>
      </c>
      <c r="DQ101">
        <v>13</v>
      </c>
      <c r="DR101">
        <v>53</v>
      </c>
      <c r="DS101">
        <v>4</v>
      </c>
      <c r="DT101">
        <v>3</v>
      </c>
      <c r="DU101">
        <v>25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2</v>
      </c>
      <c r="EC101">
        <v>13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3</v>
      </c>
      <c r="EL101">
        <v>0</v>
      </c>
      <c r="EM101">
        <v>0</v>
      </c>
      <c r="EN101">
        <v>0</v>
      </c>
      <c r="EO101">
        <v>2</v>
      </c>
      <c r="EP101">
        <v>1</v>
      </c>
      <c r="EQ101">
        <v>53</v>
      </c>
      <c r="ER101">
        <v>26</v>
      </c>
      <c r="ES101">
        <v>18</v>
      </c>
      <c r="ET101">
        <v>0</v>
      </c>
      <c r="EU101">
        <v>2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2</v>
      </c>
      <c r="FC101">
        <v>4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26</v>
      </c>
      <c r="FQ101">
        <v>42</v>
      </c>
      <c r="FR101">
        <v>10</v>
      </c>
      <c r="FS101">
        <v>1</v>
      </c>
      <c r="FT101">
        <v>6</v>
      </c>
      <c r="FU101">
        <v>2</v>
      </c>
      <c r="FV101">
        <v>4</v>
      </c>
      <c r="FW101">
        <v>1</v>
      </c>
      <c r="FX101">
        <v>1</v>
      </c>
      <c r="FY101">
        <v>4</v>
      </c>
      <c r="FZ101">
        <v>3</v>
      </c>
      <c r="GA101">
        <v>4</v>
      </c>
      <c r="GB101">
        <v>2</v>
      </c>
      <c r="GC101">
        <v>1</v>
      </c>
      <c r="GD101">
        <v>0</v>
      </c>
      <c r="GE101">
        <v>0</v>
      </c>
      <c r="GF101">
        <v>1</v>
      </c>
      <c r="GG101">
        <v>2</v>
      </c>
      <c r="GH101">
        <v>42</v>
      </c>
      <c r="GI101">
        <v>21</v>
      </c>
      <c r="GJ101">
        <v>6</v>
      </c>
      <c r="GK101">
        <v>3</v>
      </c>
      <c r="GL101">
        <v>1</v>
      </c>
      <c r="GM101">
        <v>2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3</v>
      </c>
      <c r="GT101">
        <v>2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2</v>
      </c>
      <c r="HB101">
        <v>0</v>
      </c>
      <c r="HC101">
        <v>21</v>
      </c>
      <c r="HD101">
        <v>3</v>
      </c>
      <c r="HE101">
        <v>0</v>
      </c>
      <c r="HF101">
        <v>0</v>
      </c>
      <c r="HG101">
        <v>0</v>
      </c>
      <c r="HH101">
        <v>0</v>
      </c>
      <c r="HI101">
        <v>2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1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3</v>
      </c>
      <c r="HZ101">
        <v>1</v>
      </c>
      <c r="IA101">
        <v>0</v>
      </c>
      <c r="IB101">
        <v>0</v>
      </c>
      <c r="IC101">
        <v>1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</v>
      </c>
      <c r="IW101">
        <v>4</v>
      </c>
      <c r="IX101">
        <v>1</v>
      </c>
      <c r="IY101">
        <v>0</v>
      </c>
      <c r="IZ101">
        <v>1</v>
      </c>
      <c r="JA101">
        <v>1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1</v>
      </c>
      <c r="JM101">
        <v>0</v>
      </c>
      <c r="JN101">
        <v>0</v>
      </c>
      <c r="JO101">
        <v>0</v>
      </c>
      <c r="JP101">
        <v>4</v>
      </c>
    </row>
    <row r="102" spans="1:276">
      <c r="A102" t="s">
        <v>1397</v>
      </c>
      <c r="B102" t="s">
        <v>1391</v>
      </c>
      <c r="C102" t="str">
        <f>"100302"</f>
        <v>100302</v>
      </c>
      <c r="D102" t="s">
        <v>1396</v>
      </c>
      <c r="E102">
        <v>17</v>
      </c>
      <c r="F102">
        <v>705</v>
      </c>
      <c r="G102">
        <v>500</v>
      </c>
      <c r="H102">
        <v>255</v>
      </c>
      <c r="I102">
        <v>245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245</v>
      </c>
      <c r="T102">
        <v>0</v>
      </c>
      <c r="U102">
        <v>0</v>
      </c>
      <c r="V102">
        <v>245</v>
      </c>
      <c r="W102">
        <v>6</v>
      </c>
      <c r="X102">
        <v>6</v>
      </c>
      <c r="Y102">
        <v>0</v>
      </c>
      <c r="Z102">
        <v>0</v>
      </c>
      <c r="AA102">
        <v>239</v>
      </c>
      <c r="AB102">
        <v>115</v>
      </c>
      <c r="AC102">
        <v>15</v>
      </c>
      <c r="AD102">
        <v>3</v>
      </c>
      <c r="AE102">
        <v>3</v>
      </c>
      <c r="AF102">
        <v>3</v>
      </c>
      <c r="AG102">
        <v>15</v>
      </c>
      <c r="AH102">
        <v>21</v>
      </c>
      <c r="AI102">
        <v>20</v>
      </c>
      <c r="AJ102">
        <v>22</v>
      </c>
      <c r="AK102">
        <v>1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5</v>
      </c>
      <c r="AW102">
        <v>2</v>
      </c>
      <c r="AX102">
        <v>1</v>
      </c>
      <c r="AY102">
        <v>0</v>
      </c>
      <c r="AZ102">
        <v>2</v>
      </c>
      <c r="BA102">
        <v>115</v>
      </c>
      <c r="BB102">
        <v>23</v>
      </c>
      <c r="BC102">
        <v>5</v>
      </c>
      <c r="BD102">
        <v>3</v>
      </c>
      <c r="BE102">
        <v>1</v>
      </c>
      <c r="BF102">
        <v>1</v>
      </c>
      <c r="BG102">
        <v>0</v>
      </c>
      <c r="BH102">
        <v>1</v>
      </c>
      <c r="BI102">
        <v>0</v>
      </c>
      <c r="BJ102">
        <v>0</v>
      </c>
      <c r="BK102">
        <v>1</v>
      </c>
      <c r="BL102">
        <v>6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2</v>
      </c>
      <c r="BZ102">
        <v>3</v>
      </c>
      <c r="CA102">
        <v>23</v>
      </c>
      <c r="CB102">
        <v>10</v>
      </c>
      <c r="CC102">
        <v>4</v>
      </c>
      <c r="CD102">
        <v>1</v>
      </c>
      <c r="CE102">
        <v>1</v>
      </c>
      <c r="CF102">
        <v>0</v>
      </c>
      <c r="CG102">
        <v>2</v>
      </c>
      <c r="CH102">
        <v>0</v>
      </c>
      <c r="CI102">
        <v>0</v>
      </c>
      <c r="CJ102">
        <v>1</v>
      </c>
      <c r="CK102">
        <v>0</v>
      </c>
      <c r="CL102">
        <v>0</v>
      </c>
      <c r="CM102">
        <v>1</v>
      </c>
      <c r="CN102">
        <v>0</v>
      </c>
      <c r="CO102">
        <v>0</v>
      </c>
      <c r="CP102">
        <v>0</v>
      </c>
      <c r="CQ102">
        <v>10</v>
      </c>
      <c r="CR102">
        <v>7</v>
      </c>
      <c r="CS102">
        <v>2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  <c r="CZ102">
        <v>1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1</v>
      </c>
      <c r="DN102">
        <v>2</v>
      </c>
      <c r="DO102">
        <v>0</v>
      </c>
      <c r="DP102">
        <v>0</v>
      </c>
      <c r="DQ102">
        <v>7</v>
      </c>
      <c r="DR102">
        <v>42</v>
      </c>
      <c r="DS102">
        <v>3</v>
      </c>
      <c r="DT102">
        <v>1</v>
      </c>
      <c r="DU102">
        <v>27</v>
      </c>
      <c r="DV102">
        <v>3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2</v>
      </c>
      <c r="EC102">
        <v>3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2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1</v>
      </c>
      <c r="EQ102">
        <v>42</v>
      </c>
      <c r="ER102">
        <v>19</v>
      </c>
      <c r="ES102">
        <v>9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1</v>
      </c>
      <c r="FB102">
        <v>1</v>
      </c>
      <c r="FC102">
        <v>2</v>
      </c>
      <c r="FD102">
        <v>1</v>
      </c>
      <c r="FE102">
        <v>0</v>
      </c>
      <c r="FF102">
        <v>0</v>
      </c>
      <c r="FG102">
        <v>0</v>
      </c>
      <c r="FH102">
        <v>1</v>
      </c>
      <c r="FI102">
        <v>0</v>
      </c>
      <c r="FJ102">
        <v>0</v>
      </c>
      <c r="FK102">
        <v>1</v>
      </c>
      <c r="FL102">
        <v>1</v>
      </c>
      <c r="FM102">
        <v>0</v>
      </c>
      <c r="FN102">
        <v>0</v>
      </c>
      <c r="FO102">
        <v>1</v>
      </c>
      <c r="FP102">
        <v>19</v>
      </c>
      <c r="FQ102">
        <v>17</v>
      </c>
      <c r="FR102">
        <v>8</v>
      </c>
      <c r="FS102">
        <v>0</v>
      </c>
      <c r="FT102">
        <v>0</v>
      </c>
      <c r="FU102">
        <v>0</v>
      </c>
      <c r="FV102">
        <v>0</v>
      </c>
      <c r="FW102">
        <v>1</v>
      </c>
      <c r="FX102">
        <v>1</v>
      </c>
      <c r="FY102">
        <v>1</v>
      </c>
      <c r="FZ102">
        <v>2</v>
      </c>
      <c r="GA102">
        <v>1</v>
      </c>
      <c r="GB102">
        <v>0</v>
      </c>
      <c r="GC102">
        <v>1</v>
      </c>
      <c r="GD102">
        <v>0</v>
      </c>
      <c r="GE102">
        <v>0</v>
      </c>
      <c r="GF102">
        <v>1</v>
      </c>
      <c r="GG102">
        <v>1</v>
      </c>
      <c r="GH102">
        <v>17</v>
      </c>
      <c r="GI102">
        <v>4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1</v>
      </c>
      <c r="GQ102">
        <v>0</v>
      </c>
      <c r="GR102">
        <v>0</v>
      </c>
      <c r="GS102">
        <v>0</v>
      </c>
      <c r="GT102">
        <v>1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4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2</v>
      </c>
      <c r="IX102">
        <v>1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1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2</v>
      </c>
    </row>
    <row r="103" spans="1:276">
      <c r="A103" t="s">
        <v>1395</v>
      </c>
      <c r="B103" t="s">
        <v>1391</v>
      </c>
      <c r="C103" t="str">
        <f>"100302"</f>
        <v>100302</v>
      </c>
      <c r="D103" t="s">
        <v>1393</v>
      </c>
      <c r="E103">
        <v>18</v>
      </c>
      <c r="F103">
        <v>1173</v>
      </c>
      <c r="G103">
        <v>852</v>
      </c>
      <c r="H103">
        <v>293</v>
      </c>
      <c r="I103">
        <v>559</v>
      </c>
      <c r="J103">
        <v>0</v>
      </c>
      <c r="K103">
        <v>3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559</v>
      </c>
      <c r="T103">
        <v>0</v>
      </c>
      <c r="U103">
        <v>0</v>
      </c>
      <c r="V103">
        <v>559</v>
      </c>
      <c r="W103">
        <v>21</v>
      </c>
      <c r="X103">
        <v>12</v>
      </c>
      <c r="Y103">
        <v>9</v>
      </c>
      <c r="Z103">
        <v>0</v>
      </c>
      <c r="AA103">
        <v>538</v>
      </c>
      <c r="AB103">
        <v>262</v>
      </c>
      <c r="AC103">
        <v>42</v>
      </c>
      <c r="AD103">
        <v>43</v>
      </c>
      <c r="AE103">
        <v>16</v>
      </c>
      <c r="AF103">
        <v>18</v>
      </c>
      <c r="AG103">
        <v>37</v>
      </c>
      <c r="AH103">
        <v>16</v>
      </c>
      <c r="AI103">
        <v>40</v>
      </c>
      <c r="AJ103">
        <v>15</v>
      </c>
      <c r="AK103">
        <v>1</v>
      </c>
      <c r="AL103">
        <v>0</v>
      </c>
      <c r="AM103">
        <v>5</v>
      </c>
      <c r="AN103">
        <v>0</v>
      </c>
      <c r="AO103">
        <v>0</v>
      </c>
      <c r="AP103">
        <v>1</v>
      </c>
      <c r="AQ103">
        <v>0</v>
      </c>
      <c r="AR103">
        <v>2</v>
      </c>
      <c r="AS103">
        <v>1</v>
      </c>
      <c r="AT103">
        <v>0</v>
      </c>
      <c r="AU103">
        <v>5</v>
      </c>
      <c r="AV103">
        <v>3</v>
      </c>
      <c r="AW103">
        <v>8</v>
      </c>
      <c r="AX103">
        <v>1</v>
      </c>
      <c r="AY103">
        <v>4</v>
      </c>
      <c r="AZ103">
        <v>4</v>
      </c>
      <c r="BA103">
        <v>262</v>
      </c>
      <c r="BB103">
        <v>89</v>
      </c>
      <c r="BC103">
        <v>17</v>
      </c>
      <c r="BD103">
        <v>7</v>
      </c>
      <c r="BE103">
        <v>5</v>
      </c>
      <c r="BF103">
        <v>0</v>
      </c>
      <c r="BG103">
        <v>4</v>
      </c>
      <c r="BH103">
        <v>2</v>
      </c>
      <c r="BI103">
        <v>1</v>
      </c>
      <c r="BJ103">
        <v>0</v>
      </c>
      <c r="BK103">
        <v>0</v>
      </c>
      <c r="BL103">
        <v>39</v>
      </c>
      <c r="BM103">
        <v>0</v>
      </c>
      <c r="BN103">
        <v>0</v>
      </c>
      <c r="BO103">
        <v>1</v>
      </c>
      <c r="BP103">
        <v>0</v>
      </c>
      <c r="BQ103">
        <v>0</v>
      </c>
      <c r="BR103">
        <v>0</v>
      </c>
      <c r="BS103">
        <v>0</v>
      </c>
      <c r="BT103">
        <v>1</v>
      </c>
      <c r="BU103">
        <v>1</v>
      </c>
      <c r="BV103">
        <v>1</v>
      </c>
      <c r="BW103">
        <v>4</v>
      </c>
      <c r="BX103">
        <v>1</v>
      </c>
      <c r="BY103">
        <v>2</v>
      </c>
      <c r="BZ103">
        <v>3</v>
      </c>
      <c r="CA103">
        <v>89</v>
      </c>
      <c r="CB103">
        <v>26</v>
      </c>
      <c r="CC103">
        <v>15</v>
      </c>
      <c r="CD103">
        <v>3</v>
      </c>
      <c r="CE103">
        <v>1</v>
      </c>
      <c r="CF103">
        <v>2</v>
      </c>
      <c r="CG103">
        <v>0</v>
      </c>
      <c r="CH103">
        <v>1</v>
      </c>
      <c r="CI103">
        <v>0</v>
      </c>
      <c r="CJ103">
        <v>0</v>
      </c>
      <c r="CK103">
        <v>0</v>
      </c>
      <c r="CL103">
        <v>0</v>
      </c>
      <c r="CM103">
        <v>1</v>
      </c>
      <c r="CN103">
        <v>0</v>
      </c>
      <c r="CO103">
        <v>0</v>
      </c>
      <c r="CP103">
        <v>3</v>
      </c>
      <c r="CQ103">
        <v>26</v>
      </c>
      <c r="CR103">
        <v>22</v>
      </c>
      <c r="CS103">
        <v>3</v>
      </c>
      <c r="CT103">
        <v>3</v>
      </c>
      <c r="CU103">
        <v>4</v>
      </c>
      <c r="CV103">
        <v>1</v>
      </c>
      <c r="CW103">
        <v>0</v>
      </c>
      <c r="CX103">
        <v>1</v>
      </c>
      <c r="CY103">
        <v>1</v>
      </c>
      <c r="CZ103">
        <v>0</v>
      </c>
      <c r="DA103">
        <v>1</v>
      </c>
      <c r="DB103">
        <v>0</v>
      </c>
      <c r="DC103">
        <v>0</v>
      </c>
      <c r="DD103">
        <v>2</v>
      </c>
      <c r="DE103">
        <v>0</v>
      </c>
      <c r="DF103">
        <v>0</v>
      </c>
      <c r="DG103">
        <v>1</v>
      </c>
      <c r="DH103">
        <v>0</v>
      </c>
      <c r="DI103">
        <v>2</v>
      </c>
      <c r="DJ103">
        <v>1</v>
      </c>
      <c r="DK103">
        <v>0</v>
      </c>
      <c r="DL103">
        <v>0</v>
      </c>
      <c r="DM103">
        <v>1</v>
      </c>
      <c r="DN103">
        <v>0</v>
      </c>
      <c r="DO103">
        <v>1</v>
      </c>
      <c r="DP103">
        <v>0</v>
      </c>
      <c r="DQ103">
        <v>22</v>
      </c>
      <c r="DR103">
        <v>32</v>
      </c>
      <c r="DS103">
        <v>1</v>
      </c>
      <c r="DT103">
        <v>2</v>
      </c>
      <c r="DU103">
        <v>20</v>
      </c>
      <c r="DV103">
        <v>1</v>
      </c>
      <c r="DW103">
        <v>0</v>
      </c>
      <c r="DX103">
        <v>0</v>
      </c>
      <c r="DY103">
        <v>0</v>
      </c>
      <c r="DZ103">
        <v>0</v>
      </c>
      <c r="EA103">
        <v>1</v>
      </c>
      <c r="EB103">
        <v>1</v>
      </c>
      <c r="EC103">
        <v>0</v>
      </c>
      <c r="ED103">
        <v>0</v>
      </c>
      <c r="EE103">
        <v>0</v>
      </c>
      <c r="EF103">
        <v>1</v>
      </c>
      <c r="EG103">
        <v>0</v>
      </c>
      <c r="EH103">
        <v>0</v>
      </c>
      <c r="EI103">
        <v>0</v>
      </c>
      <c r="EJ103">
        <v>0</v>
      </c>
      <c r="EK103">
        <v>2</v>
      </c>
      <c r="EL103">
        <v>0</v>
      </c>
      <c r="EM103">
        <v>1</v>
      </c>
      <c r="EN103">
        <v>1</v>
      </c>
      <c r="EO103">
        <v>1</v>
      </c>
      <c r="EP103">
        <v>0</v>
      </c>
      <c r="EQ103">
        <v>32</v>
      </c>
      <c r="ER103">
        <v>38</v>
      </c>
      <c r="ES103">
        <v>23</v>
      </c>
      <c r="ET103">
        <v>2</v>
      </c>
      <c r="EU103">
        <v>0</v>
      </c>
      <c r="EV103">
        <v>0</v>
      </c>
      <c r="EW103">
        <v>0</v>
      </c>
      <c r="EX103">
        <v>1</v>
      </c>
      <c r="EY103">
        <v>0</v>
      </c>
      <c r="EZ103">
        <v>0</v>
      </c>
      <c r="FA103">
        <v>0</v>
      </c>
      <c r="FB103">
        <v>0</v>
      </c>
      <c r="FC103">
        <v>5</v>
      </c>
      <c r="FD103">
        <v>1</v>
      </c>
      <c r="FE103">
        <v>0</v>
      </c>
      <c r="FF103">
        <v>0</v>
      </c>
      <c r="FG103">
        <v>0</v>
      </c>
      <c r="FH103">
        <v>1</v>
      </c>
      <c r="FI103">
        <v>0</v>
      </c>
      <c r="FJ103">
        <v>0</v>
      </c>
      <c r="FK103">
        <v>2</v>
      </c>
      <c r="FL103">
        <v>2</v>
      </c>
      <c r="FM103">
        <v>0</v>
      </c>
      <c r="FN103">
        <v>0</v>
      </c>
      <c r="FO103">
        <v>1</v>
      </c>
      <c r="FP103">
        <v>38</v>
      </c>
      <c r="FQ103">
        <v>46</v>
      </c>
      <c r="FR103">
        <v>18</v>
      </c>
      <c r="FS103">
        <v>5</v>
      </c>
      <c r="FT103">
        <v>2</v>
      </c>
      <c r="FU103">
        <v>2</v>
      </c>
      <c r="FV103">
        <v>3</v>
      </c>
      <c r="FW103">
        <v>1</v>
      </c>
      <c r="FX103">
        <v>2</v>
      </c>
      <c r="FY103">
        <v>3</v>
      </c>
      <c r="FZ103">
        <v>0</v>
      </c>
      <c r="GA103">
        <v>2</v>
      </c>
      <c r="GB103">
        <v>2</v>
      </c>
      <c r="GC103">
        <v>1</v>
      </c>
      <c r="GD103">
        <v>0</v>
      </c>
      <c r="GE103">
        <v>0</v>
      </c>
      <c r="GF103">
        <v>2</v>
      </c>
      <c r="GG103">
        <v>3</v>
      </c>
      <c r="GH103">
        <v>46</v>
      </c>
      <c r="GI103">
        <v>19</v>
      </c>
      <c r="GJ103">
        <v>3</v>
      </c>
      <c r="GK103">
        <v>2</v>
      </c>
      <c r="GL103">
        <v>1</v>
      </c>
      <c r="GM103">
        <v>1</v>
      </c>
      <c r="GN103">
        <v>0</v>
      </c>
      <c r="GO103">
        <v>0</v>
      </c>
      <c r="GP103">
        <v>1</v>
      </c>
      <c r="GQ103">
        <v>4</v>
      </c>
      <c r="GR103">
        <v>1</v>
      </c>
      <c r="GS103">
        <v>0</v>
      </c>
      <c r="GT103">
        <v>1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1</v>
      </c>
      <c r="HA103">
        <v>3</v>
      </c>
      <c r="HB103">
        <v>1</v>
      </c>
      <c r="HC103">
        <v>19</v>
      </c>
      <c r="HD103">
        <v>3</v>
      </c>
      <c r="HE103">
        <v>1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1</v>
      </c>
      <c r="HN103">
        <v>0</v>
      </c>
      <c r="HO103">
        <v>0</v>
      </c>
      <c r="HP103">
        <v>1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3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1</v>
      </c>
      <c r="IX103">
        <v>1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1</v>
      </c>
    </row>
    <row r="104" spans="1:276">
      <c r="A104" t="s">
        <v>1394</v>
      </c>
      <c r="B104" t="s">
        <v>1391</v>
      </c>
      <c r="C104" t="str">
        <f>"100302"</f>
        <v>100302</v>
      </c>
      <c r="D104" t="s">
        <v>1393</v>
      </c>
      <c r="E104">
        <v>19</v>
      </c>
      <c r="F104">
        <v>1197</v>
      </c>
      <c r="G104">
        <v>899</v>
      </c>
      <c r="H104">
        <v>407</v>
      </c>
      <c r="I104">
        <v>492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492</v>
      </c>
      <c r="T104">
        <v>0</v>
      </c>
      <c r="U104">
        <v>0</v>
      </c>
      <c r="V104">
        <v>492</v>
      </c>
      <c r="W104">
        <v>15</v>
      </c>
      <c r="X104">
        <v>10</v>
      </c>
      <c r="Y104">
        <v>2</v>
      </c>
      <c r="Z104">
        <v>0</v>
      </c>
      <c r="AA104">
        <v>477</v>
      </c>
      <c r="AB104">
        <v>176</v>
      </c>
      <c r="AC104">
        <v>32</v>
      </c>
      <c r="AD104">
        <v>30</v>
      </c>
      <c r="AE104">
        <v>8</v>
      </c>
      <c r="AF104">
        <v>5</v>
      </c>
      <c r="AG104">
        <v>15</v>
      </c>
      <c r="AH104">
        <v>16</v>
      </c>
      <c r="AI104">
        <v>32</v>
      </c>
      <c r="AJ104">
        <v>13</v>
      </c>
      <c r="AK104">
        <v>2</v>
      </c>
      <c r="AL104">
        <v>4</v>
      </c>
      <c r="AM104">
        <v>1</v>
      </c>
      <c r="AN104">
        <v>2</v>
      </c>
      <c r="AO104">
        <v>0</v>
      </c>
      <c r="AP104">
        <v>0</v>
      </c>
      <c r="AQ104">
        <v>0</v>
      </c>
      <c r="AR104">
        <v>2</v>
      </c>
      <c r="AS104">
        <v>1</v>
      </c>
      <c r="AT104">
        <v>0</v>
      </c>
      <c r="AU104">
        <v>1</v>
      </c>
      <c r="AV104">
        <v>1</v>
      </c>
      <c r="AW104">
        <v>6</v>
      </c>
      <c r="AX104">
        <v>2</v>
      </c>
      <c r="AY104">
        <v>0</v>
      </c>
      <c r="AZ104">
        <v>3</v>
      </c>
      <c r="BA104">
        <v>176</v>
      </c>
      <c r="BB104">
        <v>97</v>
      </c>
      <c r="BC104">
        <v>31</v>
      </c>
      <c r="BD104">
        <v>4</v>
      </c>
      <c r="BE104">
        <v>5</v>
      </c>
      <c r="BF104">
        <v>1</v>
      </c>
      <c r="BG104">
        <v>2</v>
      </c>
      <c r="BH104">
        <v>2</v>
      </c>
      <c r="BI104">
        <v>2</v>
      </c>
      <c r="BJ104">
        <v>0</v>
      </c>
      <c r="BK104">
        <v>2</v>
      </c>
      <c r="BL104">
        <v>30</v>
      </c>
      <c r="BM104">
        <v>1</v>
      </c>
      <c r="BN104">
        <v>2</v>
      </c>
      <c r="BO104">
        <v>3</v>
      </c>
      <c r="BP104">
        <v>0</v>
      </c>
      <c r="BQ104">
        <v>0</v>
      </c>
      <c r="BR104">
        <v>0</v>
      </c>
      <c r="BS104">
        <v>2</v>
      </c>
      <c r="BT104">
        <v>0</v>
      </c>
      <c r="BU104">
        <v>1</v>
      </c>
      <c r="BV104">
        <v>0</v>
      </c>
      <c r="BW104">
        <v>0</v>
      </c>
      <c r="BX104">
        <v>0</v>
      </c>
      <c r="BY104">
        <v>3</v>
      </c>
      <c r="BZ104">
        <v>6</v>
      </c>
      <c r="CA104">
        <v>97</v>
      </c>
      <c r="CB104">
        <v>20</v>
      </c>
      <c r="CC104">
        <v>7</v>
      </c>
      <c r="CD104">
        <v>1</v>
      </c>
      <c r="CE104">
        <v>3</v>
      </c>
      <c r="CF104">
        <v>1</v>
      </c>
      <c r="CG104">
        <v>0</v>
      </c>
      <c r="CH104">
        <v>1</v>
      </c>
      <c r="CI104">
        <v>1</v>
      </c>
      <c r="CJ104">
        <v>0</v>
      </c>
      <c r="CK104">
        <v>0</v>
      </c>
      <c r="CL104">
        <v>1</v>
      </c>
      <c r="CM104">
        <v>1</v>
      </c>
      <c r="CN104">
        <v>2</v>
      </c>
      <c r="CO104">
        <v>0</v>
      </c>
      <c r="CP104">
        <v>2</v>
      </c>
      <c r="CQ104">
        <v>20</v>
      </c>
      <c r="CR104">
        <v>21</v>
      </c>
      <c r="CS104">
        <v>2</v>
      </c>
      <c r="CT104">
        <v>0</v>
      </c>
      <c r="CU104">
        <v>4</v>
      </c>
      <c r="CV104">
        <v>0</v>
      </c>
      <c r="CW104">
        <v>3</v>
      </c>
      <c r="CX104">
        <v>0</v>
      </c>
      <c r="CY104">
        <v>1</v>
      </c>
      <c r="CZ104">
        <v>0</v>
      </c>
      <c r="DA104">
        <v>0</v>
      </c>
      <c r="DB104">
        <v>0</v>
      </c>
      <c r="DC104">
        <v>1</v>
      </c>
      <c r="DD104">
        <v>3</v>
      </c>
      <c r="DE104">
        <v>0</v>
      </c>
      <c r="DF104">
        <v>0</v>
      </c>
      <c r="DG104">
        <v>0</v>
      </c>
      <c r="DH104">
        <v>1</v>
      </c>
      <c r="DI104">
        <v>3</v>
      </c>
      <c r="DJ104">
        <v>2</v>
      </c>
      <c r="DK104">
        <v>0</v>
      </c>
      <c r="DL104">
        <v>0</v>
      </c>
      <c r="DM104">
        <v>1</v>
      </c>
      <c r="DN104">
        <v>0</v>
      </c>
      <c r="DO104">
        <v>0</v>
      </c>
      <c r="DP104">
        <v>0</v>
      </c>
      <c r="DQ104">
        <v>21</v>
      </c>
      <c r="DR104">
        <v>38</v>
      </c>
      <c r="DS104">
        <v>2</v>
      </c>
      <c r="DT104">
        <v>4</v>
      </c>
      <c r="DU104">
        <v>21</v>
      </c>
      <c r="DV104">
        <v>0</v>
      </c>
      <c r="DW104">
        <v>1</v>
      </c>
      <c r="DX104">
        <v>1</v>
      </c>
      <c r="DY104">
        <v>0</v>
      </c>
      <c r="DZ104">
        <v>0</v>
      </c>
      <c r="EA104">
        <v>0</v>
      </c>
      <c r="EB104">
        <v>3</v>
      </c>
      <c r="EC104">
        <v>1</v>
      </c>
      <c r="ED104">
        <v>0</v>
      </c>
      <c r="EE104">
        <v>0</v>
      </c>
      <c r="EF104">
        <v>0</v>
      </c>
      <c r="EG104">
        <v>0</v>
      </c>
      <c r="EH104">
        <v>1</v>
      </c>
      <c r="EI104">
        <v>0</v>
      </c>
      <c r="EJ104">
        <v>1</v>
      </c>
      <c r="EK104">
        <v>1</v>
      </c>
      <c r="EL104">
        <v>1</v>
      </c>
      <c r="EM104">
        <v>0</v>
      </c>
      <c r="EN104">
        <v>0</v>
      </c>
      <c r="EO104">
        <v>1</v>
      </c>
      <c r="EP104">
        <v>0</v>
      </c>
      <c r="EQ104">
        <v>38</v>
      </c>
      <c r="ER104">
        <v>30</v>
      </c>
      <c r="ES104">
        <v>18</v>
      </c>
      <c r="ET104">
        <v>3</v>
      </c>
      <c r="EU104">
        <v>0</v>
      </c>
      <c r="EV104">
        <v>1</v>
      </c>
      <c r="EW104">
        <v>1</v>
      </c>
      <c r="EX104">
        <v>0</v>
      </c>
      <c r="EY104">
        <v>0</v>
      </c>
      <c r="EZ104">
        <v>0</v>
      </c>
      <c r="FA104">
        <v>0</v>
      </c>
      <c r="FB104">
        <v>2</v>
      </c>
      <c r="FC104">
        <v>2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1</v>
      </c>
      <c r="FO104">
        <v>2</v>
      </c>
      <c r="FP104">
        <v>30</v>
      </c>
      <c r="FQ104">
        <v>42</v>
      </c>
      <c r="FR104">
        <v>14</v>
      </c>
      <c r="FS104">
        <v>6</v>
      </c>
      <c r="FT104">
        <v>2</v>
      </c>
      <c r="FU104">
        <v>0</v>
      </c>
      <c r="FV104">
        <v>1</v>
      </c>
      <c r="FW104">
        <v>1</v>
      </c>
      <c r="FX104">
        <v>3</v>
      </c>
      <c r="FY104">
        <v>2</v>
      </c>
      <c r="FZ104">
        <v>2</v>
      </c>
      <c r="GA104">
        <v>1</v>
      </c>
      <c r="GB104">
        <v>1</v>
      </c>
      <c r="GC104">
        <v>2</v>
      </c>
      <c r="GD104">
        <v>0</v>
      </c>
      <c r="GE104">
        <v>1</v>
      </c>
      <c r="GF104">
        <v>3</v>
      </c>
      <c r="GG104">
        <v>3</v>
      </c>
      <c r="GH104">
        <v>42</v>
      </c>
      <c r="GI104">
        <v>49</v>
      </c>
      <c r="GJ104">
        <v>19</v>
      </c>
      <c r="GK104">
        <v>1</v>
      </c>
      <c r="GL104">
        <v>1</v>
      </c>
      <c r="GM104">
        <v>7</v>
      </c>
      <c r="GN104">
        <v>2</v>
      </c>
      <c r="GO104">
        <v>3</v>
      </c>
      <c r="GP104">
        <v>0</v>
      </c>
      <c r="GQ104">
        <v>11</v>
      </c>
      <c r="GR104">
        <v>2</v>
      </c>
      <c r="GS104">
        <v>0</v>
      </c>
      <c r="GT104">
        <v>1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2</v>
      </c>
      <c r="HC104">
        <v>49</v>
      </c>
      <c r="HD104">
        <v>3</v>
      </c>
      <c r="HE104">
        <v>2</v>
      </c>
      <c r="HF104">
        <v>0</v>
      </c>
      <c r="HG104">
        <v>0</v>
      </c>
      <c r="HH104">
        <v>0</v>
      </c>
      <c r="HI104">
        <v>1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3</v>
      </c>
      <c r="HZ104">
        <v>1</v>
      </c>
      <c r="IA104">
        <v>1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1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</row>
    <row r="105" spans="1:276">
      <c r="A105" t="s">
        <v>1392</v>
      </c>
      <c r="B105" t="s">
        <v>1391</v>
      </c>
      <c r="C105" t="str">
        <f>"100302"</f>
        <v>100302</v>
      </c>
      <c r="D105" t="s">
        <v>1390</v>
      </c>
      <c r="E105">
        <v>20</v>
      </c>
      <c r="F105">
        <v>79</v>
      </c>
      <c r="G105">
        <v>130</v>
      </c>
      <c r="H105">
        <v>93</v>
      </c>
      <c r="I105">
        <v>37</v>
      </c>
      <c r="J105">
        <v>0</v>
      </c>
      <c r="K105">
        <v>3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37</v>
      </c>
      <c r="T105">
        <v>0</v>
      </c>
      <c r="U105">
        <v>0</v>
      </c>
      <c r="V105">
        <v>37</v>
      </c>
      <c r="W105">
        <v>3</v>
      </c>
      <c r="X105">
        <v>2</v>
      </c>
      <c r="Y105">
        <v>1</v>
      </c>
      <c r="Z105">
        <v>0</v>
      </c>
      <c r="AA105">
        <v>34</v>
      </c>
      <c r="AB105">
        <v>13</v>
      </c>
      <c r="AC105">
        <v>3</v>
      </c>
      <c r="AD105">
        <v>1</v>
      </c>
      <c r="AE105">
        <v>1</v>
      </c>
      <c r="AF105">
        <v>0</v>
      </c>
      <c r="AG105">
        <v>0</v>
      </c>
      <c r="AH105">
        <v>0</v>
      </c>
      <c r="AI105">
        <v>5</v>
      </c>
      <c r="AJ105">
        <v>0</v>
      </c>
      <c r="AK105">
        <v>0</v>
      </c>
      <c r="AL105">
        <v>0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1</v>
      </c>
      <c r="AX105">
        <v>1</v>
      </c>
      <c r="AY105">
        <v>0</v>
      </c>
      <c r="AZ105">
        <v>0</v>
      </c>
      <c r="BA105">
        <v>13</v>
      </c>
      <c r="BB105">
        <v>4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4</v>
      </c>
      <c r="CB105">
        <v>2</v>
      </c>
      <c r="CC105">
        <v>2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2</v>
      </c>
      <c r="CR105">
        <v>1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1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1</v>
      </c>
      <c r="DR105">
        <v>3</v>
      </c>
      <c r="DS105">
        <v>0</v>
      </c>
      <c r="DT105">
        <v>0</v>
      </c>
      <c r="DU105">
        <v>3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3</v>
      </c>
      <c r="ER105">
        <v>5</v>
      </c>
      <c r="ES105">
        <v>0</v>
      </c>
      <c r="ET105">
        <v>2</v>
      </c>
      <c r="EU105">
        <v>1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2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5</v>
      </c>
      <c r="FQ105">
        <v>2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1</v>
      </c>
      <c r="GA105">
        <v>0</v>
      </c>
      <c r="GB105">
        <v>0</v>
      </c>
      <c r="GC105">
        <v>1</v>
      </c>
      <c r="GD105">
        <v>0</v>
      </c>
      <c r="GE105">
        <v>0</v>
      </c>
      <c r="GF105">
        <v>0</v>
      </c>
      <c r="GG105">
        <v>0</v>
      </c>
      <c r="GH105">
        <v>2</v>
      </c>
      <c r="GI105">
        <v>3</v>
      </c>
      <c r="GJ105">
        <v>0</v>
      </c>
      <c r="GK105">
        <v>0</v>
      </c>
      <c r="GL105">
        <v>0</v>
      </c>
      <c r="GM105">
        <v>2</v>
      </c>
      <c r="GN105">
        <v>0</v>
      </c>
      <c r="GO105">
        <v>0</v>
      </c>
      <c r="GP105">
        <v>0</v>
      </c>
      <c r="GQ105">
        <v>0</v>
      </c>
      <c r="GR105">
        <v>1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3</v>
      </c>
      <c r="HD105">
        <v>1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1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1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</row>
    <row r="106" spans="1:276">
      <c r="A106" t="s">
        <v>1389</v>
      </c>
      <c r="B106" t="s">
        <v>1376</v>
      </c>
      <c r="C106" t="str">
        <f>"100303"</f>
        <v>100303</v>
      </c>
      <c r="D106" t="s">
        <v>1388</v>
      </c>
      <c r="E106">
        <v>1</v>
      </c>
      <c r="F106">
        <v>931</v>
      </c>
      <c r="G106">
        <v>700</v>
      </c>
      <c r="H106">
        <v>234</v>
      </c>
      <c r="I106">
        <v>466</v>
      </c>
      <c r="J106">
        <v>0</v>
      </c>
      <c r="K106">
        <v>7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466</v>
      </c>
      <c r="T106">
        <v>0</v>
      </c>
      <c r="U106">
        <v>0</v>
      </c>
      <c r="V106">
        <v>466</v>
      </c>
      <c r="W106">
        <v>9</v>
      </c>
      <c r="X106">
        <v>9</v>
      </c>
      <c r="Y106">
        <v>0</v>
      </c>
      <c r="Z106">
        <v>0</v>
      </c>
      <c r="AA106">
        <v>457</v>
      </c>
      <c r="AB106">
        <v>210</v>
      </c>
      <c r="AC106">
        <v>41</v>
      </c>
      <c r="AD106">
        <v>29</v>
      </c>
      <c r="AE106">
        <v>34</v>
      </c>
      <c r="AF106">
        <v>6</v>
      </c>
      <c r="AG106">
        <v>9</v>
      </c>
      <c r="AH106">
        <v>15</v>
      </c>
      <c r="AI106">
        <v>46</v>
      </c>
      <c r="AJ106">
        <v>17</v>
      </c>
      <c r="AK106">
        <v>0</v>
      </c>
      <c r="AL106">
        <v>2</v>
      </c>
      <c r="AM106">
        <v>2</v>
      </c>
      <c r="AN106">
        <v>1</v>
      </c>
      <c r="AO106">
        <v>0</v>
      </c>
      <c r="AP106">
        <v>0</v>
      </c>
      <c r="AQ106">
        <v>1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2</v>
      </c>
      <c r="AY106">
        <v>2</v>
      </c>
      <c r="AZ106">
        <v>3</v>
      </c>
      <c r="BA106">
        <v>210</v>
      </c>
      <c r="BB106">
        <v>55</v>
      </c>
      <c r="BC106">
        <v>27</v>
      </c>
      <c r="BD106">
        <v>1</v>
      </c>
      <c r="BE106">
        <v>6</v>
      </c>
      <c r="BF106">
        <v>0</v>
      </c>
      <c r="BG106">
        <v>2</v>
      </c>
      <c r="BH106">
        <v>2</v>
      </c>
      <c r="BI106">
        <v>0</v>
      </c>
      <c r="BJ106">
        <v>0</v>
      </c>
      <c r="BK106">
        <v>0</v>
      </c>
      <c r="BL106">
        <v>14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1</v>
      </c>
      <c r="BV106">
        <v>0</v>
      </c>
      <c r="BW106">
        <v>0</v>
      </c>
      <c r="BX106">
        <v>0</v>
      </c>
      <c r="BY106">
        <v>2</v>
      </c>
      <c r="BZ106">
        <v>0</v>
      </c>
      <c r="CA106">
        <v>55</v>
      </c>
      <c r="CB106">
        <v>8</v>
      </c>
      <c r="CC106">
        <v>4</v>
      </c>
      <c r="CD106">
        <v>1</v>
      </c>
      <c r="CE106">
        <v>2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8</v>
      </c>
      <c r="CR106">
        <v>22</v>
      </c>
      <c r="CS106">
        <v>6</v>
      </c>
      <c r="CT106">
        <v>1</v>
      </c>
      <c r="CU106">
        <v>5</v>
      </c>
      <c r="CV106">
        <v>2</v>
      </c>
      <c r="CW106">
        <v>1</v>
      </c>
      <c r="CX106">
        <v>0</v>
      </c>
      <c r="CY106">
        <v>0</v>
      </c>
      <c r="CZ106">
        <v>1</v>
      </c>
      <c r="DA106">
        <v>0</v>
      </c>
      <c r="DB106">
        <v>1</v>
      </c>
      <c r="DC106">
        <v>1</v>
      </c>
      <c r="DD106">
        <v>1</v>
      </c>
      <c r="DE106">
        <v>1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1</v>
      </c>
      <c r="DO106">
        <v>1</v>
      </c>
      <c r="DP106">
        <v>0</v>
      </c>
      <c r="DQ106">
        <v>22</v>
      </c>
      <c r="DR106">
        <v>58</v>
      </c>
      <c r="DS106">
        <v>1</v>
      </c>
      <c r="DT106">
        <v>2</v>
      </c>
      <c r="DU106">
        <v>18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1</v>
      </c>
      <c r="EC106">
        <v>2</v>
      </c>
      <c r="ED106">
        <v>0</v>
      </c>
      <c r="EE106">
        <v>0</v>
      </c>
      <c r="EF106">
        <v>1</v>
      </c>
      <c r="EG106">
        <v>0</v>
      </c>
      <c r="EH106">
        <v>0</v>
      </c>
      <c r="EI106">
        <v>0</v>
      </c>
      <c r="EJ106">
        <v>0</v>
      </c>
      <c r="EK106">
        <v>33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58</v>
      </c>
      <c r="ER106">
        <v>38</v>
      </c>
      <c r="ES106">
        <v>29</v>
      </c>
      <c r="ET106">
        <v>1</v>
      </c>
      <c r="EU106">
        <v>0</v>
      </c>
      <c r="EV106">
        <v>1</v>
      </c>
      <c r="EW106">
        <v>0</v>
      </c>
      <c r="EX106">
        <v>2</v>
      </c>
      <c r="EY106">
        <v>1</v>
      </c>
      <c r="EZ106">
        <v>0</v>
      </c>
      <c r="FA106">
        <v>0</v>
      </c>
      <c r="FB106">
        <v>0</v>
      </c>
      <c r="FC106">
        <v>0</v>
      </c>
      <c r="FD106">
        <v>1</v>
      </c>
      <c r="FE106">
        <v>2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1</v>
      </c>
      <c r="FO106">
        <v>0</v>
      </c>
      <c r="FP106">
        <v>38</v>
      </c>
      <c r="FQ106">
        <v>53</v>
      </c>
      <c r="FR106">
        <v>13</v>
      </c>
      <c r="FS106">
        <v>7</v>
      </c>
      <c r="FT106">
        <v>4</v>
      </c>
      <c r="FU106">
        <v>1</v>
      </c>
      <c r="FV106">
        <v>0</v>
      </c>
      <c r="FW106">
        <v>2</v>
      </c>
      <c r="FX106">
        <v>2</v>
      </c>
      <c r="FY106">
        <v>1</v>
      </c>
      <c r="FZ106">
        <v>9</v>
      </c>
      <c r="GA106">
        <v>3</v>
      </c>
      <c r="GB106">
        <v>4</v>
      </c>
      <c r="GC106">
        <v>0</v>
      </c>
      <c r="GD106">
        <v>0</v>
      </c>
      <c r="GE106">
        <v>0</v>
      </c>
      <c r="GF106">
        <v>3</v>
      </c>
      <c r="GG106">
        <v>4</v>
      </c>
      <c r="GH106">
        <v>53</v>
      </c>
      <c r="GI106">
        <v>11</v>
      </c>
      <c r="GJ106">
        <v>7</v>
      </c>
      <c r="GK106">
        <v>0</v>
      </c>
      <c r="GL106">
        <v>1</v>
      </c>
      <c r="GM106">
        <v>1</v>
      </c>
      <c r="GN106">
        <v>1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1</v>
      </c>
      <c r="HC106">
        <v>11</v>
      </c>
      <c r="HD106">
        <v>1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1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1</v>
      </c>
      <c r="HZ106">
        <v>1</v>
      </c>
      <c r="IA106">
        <v>1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1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</row>
    <row r="107" spans="1:276">
      <c r="A107" t="s">
        <v>1387</v>
      </c>
      <c r="B107" t="s">
        <v>1376</v>
      </c>
      <c r="C107" t="str">
        <f>"100303"</f>
        <v>100303</v>
      </c>
      <c r="D107" t="s">
        <v>1386</v>
      </c>
      <c r="E107">
        <v>2</v>
      </c>
      <c r="F107">
        <v>428</v>
      </c>
      <c r="G107">
        <v>297</v>
      </c>
      <c r="H107">
        <v>120</v>
      </c>
      <c r="I107">
        <v>177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177</v>
      </c>
      <c r="T107">
        <v>0</v>
      </c>
      <c r="U107">
        <v>0</v>
      </c>
      <c r="V107">
        <v>177</v>
      </c>
      <c r="W107">
        <v>10</v>
      </c>
      <c r="X107">
        <v>9</v>
      </c>
      <c r="Y107">
        <v>1</v>
      </c>
      <c r="Z107">
        <v>0</v>
      </c>
      <c r="AA107">
        <v>167</v>
      </c>
      <c r="AB107">
        <v>82</v>
      </c>
      <c r="AC107">
        <v>17</v>
      </c>
      <c r="AD107">
        <v>3</v>
      </c>
      <c r="AE107">
        <v>17</v>
      </c>
      <c r="AF107">
        <v>2</v>
      </c>
      <c r="AG107">
        <v>3</v>
      </c>
      <c r="AH107">
        <v>12</v>
      </c>
      <c r="AI107">
        <v>23</v>
      </c>
      <c r="AJ107">
        <v>1</v>
      </c>
      <c r="AK107">
        <v>2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1</v>
      </c>
      <c r="BA107">
        <v>82</v>
      </c>
      <c r="BB107">
        <v>12</v>
      </c>
      <c r="BC107">
        <v>7</v>
      </c>
      <c r="BD107">
        <v>2</v>
      </c>
      <c r="BE107">
        <v>1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2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12</v>
      </c>
      <c r="CB107">
        <v>7</v>
      </c>
      <c r="CC107">
        <v>2</v>
      </c>
      <c r="CD107">
        <v>0</v>
      </c>
      <c r="CE107">
        <v>2</v>
      </c>
      <c r="CF107">
        <v>0</v>
      </c>
      <c r="CG107">
        <v>1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1</v>
      </c>
      <c r="CP107">
        <v>1</v>
      </c>
      <c r="CQ107">
        <v>7</v>
      </c>
      <c r="CR107">
        <v>5</v>
      </c>
      <c r="CS107">
        <v>2</v>
      </c>
      <c r="CT107">
        <v>0</v>
      </c>
      <c r="CU107">
        <v>1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1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5</v>
      </c>
      <c r="DR107">
        <v>27</v>
      </c>
      <c r="DS107">
        <v>0</v>
      </c>
      <c r="DT107">
        <v>2</v>
      </c>
      <c r="DU107">
        <v>6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18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27</v>
      </c>
      <c r="ER107">
        <v>16</v>
      </c>
      <c r="ES107">
        <v>8</v>
      </c>
      <c r="ET107">
        <v>1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1</v>
      </c>
      <c r="FA107">
        <v>1</v>
      </c>
      <c r="FB107">
        <v>4</v>
      </c>
      <c r="FC107">
        <v>0</v>
      </c>
      <c r="FD107">
        <v>1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16</v>
      </c>
      <c r="FQ107">
        <v>11</v>
      </c>
      <c r="FR107">
        <v>4</v>
      </c>
      <c r="FS107">
        <v>2</v>
      </c>
      <c r="FT107">
        <v>0</v>
      </c>
      <c r="FU107">
        <v>0</v>
      </c>
      <c r="FV107">
        <v>2</v>
      </c>
      <c r="FW107">
        <v>0</v>
      </c>
      <c r="FX107">
        <v>1</v>
      </c>
      <c r="FY107">
        <v>0</v>
      </c>
      <c r="FZ107">
        <v>0</v>
      </c>
      <c r="GA107">
        <v>0</v>
      </c>
      <c r="GB107">
        <v>0</v>
      </c>
      <c r="GC107">
        <v>1</v>
      </c>
      <c r="GD107">
        <v>0</v>
      </c>
      <c r="GE107">
        <v>0</v>
      </c>
      <c r="GF107">
        <v>0</v>
      </c>
      <c r="GG107">
        <v>1</v>
      </c>
      <c r="GH107">
        <v>11</v>
      </c>
      <c r="GI107">
        <v>4</v>
      </c>
      <c r="GJ107">
        <v>0</v>
      </c>
      <c r="GK107">
        <v>1</v>
      </c>
      <c r="GL107">
        <v>0</v>
      </c>
      <c r="GM107">
        <v>1</v>
      </c>
      <c r="GN107">
        <v>0</v>
      </c>
      <c r="GO107">
        <v>1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1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4</v>
      </c>
      <c r="HD107">
        <v>1</v>
      </c>
      <c r="HE107">
        <v>1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1</v>
      </c>
      <c r="HZ107">
        <v>2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2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</row>
    <row r="108" spans="1:276">
      <c r="A108" t="s">
        <v>1385</v>
      </c>
      <c r="B108" t="s">
        <v>1376</v>
      </c>
      <c r="C108" t="str">
        <f>"100303"</f>
        <v>100303</v>
      </c>
      <c r="D108" t="s">
        <v>1384</v>
      </c>
      <c r="E108">
        <v>3</v>
      </c>
      <c r="F108">
        <v>1247</v>
      </c>
      <c r="G108">
        <v>887</v>
      </c>
      <c r="H108">
        <v>261</v>
      </c>
      <c r="I108">
        <v>626</v>
      </c>
      <c r="J108">
        <v>0</v>
      </c>
      <c r="K108">
        <v>10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626</v>
      </c>
      <c r="T108">
        <v>0</v>
      </c>
      <c r="U108">
        <v>0</v>
      </c>
      <c r="V108">
        <v>626</v>
      </c>
      <c r="W108">
        <v>21</v>
      </c>
      <c r="X108">
        <v>18</v>
      </c>
      <c r="Y108">
        <v>3</v>
      </c>
      <c r="Z108">
        <v>0</v>
      </c>
      <c r="AA108">
        <v>605</v>
      </c>
      <c r="AB108">
        <v>266</v>
      </c>
      <c r="AC108">
        <v>67</v>
      </c>
      <c r="AD108">
        <v>40</v>
      </c>
      <c r="AE108">
        <v>12</v>
      </c>
      <c r="AF108">
        <v>6</v>
      </c>
      <c r="AG108">
        <v>14</v>
      </c>
      <c r="AH108">
        <v>28</v>
      </c>
      <c r="AI108">
        <v>53</v>
      </c>
      <c r="AJ108">
        <v>14</v>
      </c>
      <c r="AK108">
        <v>2</v>
      </c>
      <c r="AL108">
        <v>2</v>
      </c>
      <c r="AM108">
        <v>5</v>
      </c>
      <c r="AN108">
        <v>1</v>
      </c>
      <c r="AO108">
        <v>0</v>
      </c>
      <c r="AP108">
        <v>1</v>
      </c>
      <c r="AQ108">
        <v>0</v>
      </c>
      <c r="AR108">
        <v>6</v>
      </c>
      <c r="AS108">
        <v>0</v>
      </c>
      <c r="AT108">
        <v>1</v>
      </c>
      <c r="AU108">
        <v>2</v>
      </c>
      <c r="AV108">
        <v>2</v>
      </c>
      <c r="AW108">
        <v>4</v>
      </c>
      <c r="AX108">
        <v>0</v>
      </c>
      <c r="AY108">
        <v>0</v>
      </c>
      <c r="AZ108">
        <v>6</v>
      </c>
      <c r="BA108">
        <v>266</v>
      </c>
      <c r="BB108">
        <v>70</v>
      </c>
      <c r="BC108">
        <v>34</v>
      </c>
      <c r="BD108">
        <v>6</v>
      </c>
      <c r="BE108">
        <v>7</v>
      </c>
      <c r="BF108">
        <v>2</v>
      </c>
      <c r="BG108">
        <v>0</v>
      </c>
      <c r="BH108">
        <v>0</v>
      </c>
      <c r="BI108">
        <v>1</v>
      </c>
      <c r="BJ108">
        <v>0</v>
      </c>
      <c r="BK108">
        <v>0</v>
      </c>
      <c r="BL108">
        <v>11</v>
      </c>
      <c r="BM108">
        <v>0</v>
      </c>
      <c r="BN108">
        <v>1</v>
      </c>
      <c r="BO108">
        <v>0</v>
      </c>
      <c r="BP108">
        <v>1</v>
      </c>
      <c r="BQ108">
        <v>0</v>
      </c>
      <c r="BR108">
        <v>0</v>
      </c>
      <c r="BS108">
        <v>1</v>
      </c>
      <c r="BT108">
        <v>0</v>
      </c>
      <c r="BU108">
        <v>0</v>
      </c>
      <c r="BV108">
        <v>0</v>
      </c>
      <c r="BW108">
        <v>3</v>
      </c>
      <c r="BX108">
        <v>1</v>
      </c>
      <c r="BY108">
        <v>2</v>
      </c>
      <c r="BZ108">
        <v>0</v>
      </c>
      <c r="CA108">
        <v>70</v>
      </c>
      <c r="CB108">
        <v>20</v>
      </c>
      <c r="CC108">
        <v>6</v>
      </c>
      <c r="CD108">
        <v>1</v>
      </c>
      <c r="CE108">
        <v>2</v>
      </c>
      <c r="CF108">
        <v>1</v>
      </c>
      <c r="CG108">
        <v>1</v>
      </c>
      <c r="CH108">
        <v>2</v>
      </c>
      <c r="CI108">
        <v>1</v>
      </c>
      <c r="CJ108">
        <v>1</v>
      </c>
      <c r="CK108">
        <v>0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20</v>
      </c>
      <c r="CR108">
        <v>27</v>
      </c>
      <c r="CS108">
        <v>10</v>
      </c>
      <c r="CT108">
        <v>3</v>
      </c>
      <c r="CU108">
        <v>5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</v>
      </c>
      <c r="DD108">
        <v>1</v>
      </c>
      <c r="DE108">
        <v>2</v>
      </c>
      <c r="DF108">
        <v>0</v>
      </c>
      <c r="DG108">
        <v>0</v>
      </c>
      <c r="DH108">
        <v>0</v>
      </c>
      <c r="DI108">
        <v>1</v>
      </c>
      <c r="DJ108">
        <v>1</v>
      </c>
      <c r="DK108">
        <v>0</v>
      </c>
      <c r="DL108">
        <v>0</v>
      </c>
      <c r="DM108">
        <v>0</v>
      </c>
      <c r="DN108">
        <v>0</v>
      </c>
      <c r="DO108">
        <v>2</v>
      </c>
      <c r="DP108">
        <v>1</v>
      </c>
      <c r="DQ108">
        <v>27</v>
      </c>
      <c r="DR108">
        <v>90</v>
      </c>
      <c r="DS108">
        <v>4</v>
      </c>
      <c r="DT108">
        <v>6</v>
      </c>
      <c r="DU108">
        <v>29</v>
      </c>
      <c r="DV108">
        <v>0</v>
      </c>
      <c r="DW108">
        <v>1</v>
      </c>
      <c r="DX108">
        <v>0</v>
      </c>
      <c r="DY108">
        <v>0</v>
      </c>
      <c r="DZ108">
        <v>1</v>
      </c>
      <c r="EA108">
        <v>0</v>
      </c>
      <c r="EB108">
        <v>1</v>
      </c>
      <c r="EC108">
        <v>2</v>
      </c>
      <c r="ED108">
        <v>0</v>
      </c>
      <c r="EE108">
        <v>0</v>
      </c>
      <c r="EF108">
        <v>1</v>
      </c>
      <c r="EG108">
        <v>1</v>
      </c>
      <c r="EH108">
        <v>0</v>
      </c>
      <c r="EI108">
        <v>0</v>
      </c>
      <c r="EJ108">
        <v>0</v>
      </c>
      <c r="EK108">
        <v>36</v>
      </c>
      <c r="EL108">
        <v>0</v>
      </c>
      <c r="EM108">
        <v>0</v>
      </c>
      <c r="EN108">
        <v>0</v>
      </c>
      <c r="EO108">
        <v>6</v>
      </c>
      <c r="EP108">
        <v>2</v>
      </c>
      <c r="EQ108">
        <v>90</v>
      </c>
      <c r="ER108">
        <v>45</v>
      </c>
      <c r="ES108">
        <v>26</v>
      </c>
      <c r="ET108">
        <v>0</v>
      </c>
      <c r="EU108">
        <v>1</v>
      </c>
      <c r="EV108">
        <v>3</v>
      </c>
      <c r="EW108">
        <v>1</v>
      </c>
      <c r="EX108">
        <v>4</v>
      </c>
      <c r="EY108">
        <v>0</v>
      </c>
      <c r="EZ108">
        <v>0</v>
      </c>
      <c r="FA108">
        <v>0</v>
      </c>
      <c r="FB108">
        <v>1</v>
      </c>
      <c r="FC108">
        <v>3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2</v>
      </c>
      <c r="FJ108">
        <v>0</v>
      </c>
      <c r="FK108">
        <v>2</v>
      </c>
      <c r="FL108">
        <v>1</v>
      </c>
      <c r="FM108">
        <v>1</v>
      </c>
      <c r="FN108">
        <v>0</v>
      </c>
      <c r="FO108">
        <v>0</v>
      </c>
      <c r="FP108">
        <v>45</v>
      </c>
      <c r="FQ108">
        <v>60</v>
      </c>
      <c r="FR108">
        <v>30</v>
      </c>
      <c r="FS108">
        <v>4</v>
      </c>
      <c r="FT108">
        <v>3</v>
      </c>
      <c r="FU108">
        <v>0</v>
      </c>
      <c r="FV108">
        <v>0</v>
      </c>
      <c r="FW108">
        <v>2</v>
      </c>
      <c r="FX108">
        <v>2</v>
      </c>
      <c r="FY108">
        <v>3</v>
      </c>
      <c r="FZ108">
        <v>3</v>
      </c>
      <c r="GA108">
        <v>4</v>
      </c>
      <c r="GB108">
        <v>1</v>
      </c>
      <c r="GC108">
        <v>3</v>
      </c>
      <c r="GD108">
        <v>0</v>
      </c>
      <c r="GE108">
        <v>0</v>
      </c>
      <c r="GF108">
        <v>2</v>
      </c>
      <c r="GG108">
        <v>3</v>
      </c>
      <c r="GH108">
        <v>60</v>
      </c>
      <c r="GI108">
        <v>20</v>
      </c>
      <c r="GJ108">
        <v>12</v>
      </c>
      <c r="GK108">
        <v>2</v>
      </c>
      <c r="GL108">
        <v>1</v>
      </c>
      <c r="GM108">
        <v>3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2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20</v>
      </c>
      <c r="HD108">
        <v>5</v>
      </c>
      <c r="HE108">
        <v>2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1</v>
      </c>
      <c r="HW108">
        <v>2</v>
      </c>
      <c r="HX108">
        <v>0</v>
      </c>
      <c r="HY108">
        <v>5</v>
      </c>
      <c r="HZ108">
        <v>2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1</v>
      </c>
      <c r="IM108">
        <v>0</v>
      </c>
      <c r="IN108">
        <v>0</v>
      </c>
      <c r="IO108">
        <v>0</v>
      </c>
      <c r="IP108">
        <v>1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2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</row>
    <row r="109" spans="1:276">
      <c r="A109" t="s">
        <v>1383</v>
      </c>
      <c r="B109" t="s">
        <v>1376</v>
      </c>
      <c r="C109" t="str">
        <f>"100303"</f>
        <v>100303</v>
      </c>
      <c r="D109" t="s">
        <v>1382</v>
      </c>
      <c r="E109">
        <v>4</v>
      </c>
      <c r="F109">
        <v>583</v>
      </c>
      <c r="G109">
        <v>397</v>
      </c>
      <c r="H109">
        <v>141</v>
      </c>
      <c r="I109">
        <v>256</v>
      </c>
      <c r="J109">
        <v>0</v>
      </c>
      <c r="K109">
        <v>2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256</v>
      </c>
      <c r="T109">
        <v>0</v>
      </c>
      <c r="U109">
        <v>0</v>
      </c>
      <c r="V109">
        <v>256</v>
      </c>
      <c r="W109">
        <v>12</v>
      </c>
      <c r="X109">
        <v>10</v>
      </c>
      <c r="Y109">
        <v>2</v>
      </c>
      <c r="Z109">
        <v>0</v>
      </c>
      <c r="AA109">
        <v>244</v>
      </c>
      <c r="AB109">
        <v>120</v>
      </c>
      <c r="AC109">
        <v>15</v>
      </c>
      <c r="AD109">
        <v>14</v>
      </c>
      <c r="AE109">
        <v>14</v>
      </c>
      <c r="AF109">
        <v>5</v>
      </c>
      <c r="AG109">
        <v>5</v>
      </c>
      <c r="AH109">
        <v>13</v>
      </c>
      <c r="AI109">
        <v>27</v>
      </c>
      <c r="AJ109">
        <v>11</v>
      </c>
      <c r="AK109">
        <v>3</v>
      </c>
      <c r="AL109">
        <v>0</v>
      </c>
      <c r="AM109">
        <v>3</v>
      </c>
      <c r="AN109">
        <v>1</v>
      </c>
      <c r="AO109">
        <v>0</v>
      </c>
      <c r="AP109">
        <v>0</v>
      </c>
      <c r="AQ109">
        <v>0</v>
      </c>
      <c r="AR109">
        <v>1</v>
      </c>
      <c r="AS109">
        <v>0</v>
      </c>
      <c r="AT109">
        <v>1</v>
      </c>
      <c r="AU109">
        <v>0</v>
      </c>
      <c r="AV109">
        <v>2</v>
      </c>
      <c r="AW109">
        <v>2</v>
      </c>
      <c r="AX109">
        <v>3</v>
      </c>
      <c r="AY109">
        <v>0</v>
      </c>
      <c r="AZ109">
        <v>0</v>
      </c>
      <c r="BA109">
        <v>120</v>
      </c>
      <c r="BB109">
        <v>37</v>
      </c>
      <c r="BC109">
        <v>14</v>
      </c>
      <c r="BD109">
        <v>2</v>
      </c>
      <c r="BE109">
        <v>2</v>
      </c>
      <c r="BF109">
        <v>0</v>
      </c>
      <c r="BG109">
        <v>0</v>
      </c>
      <c r="BH109">
        <v>0</v>
      </c>
      <c r="BI109">
        <v>0</v>
      </c>
      <c r="BJ109">
        <v>1</v>
      </c>
      <c r="BK109">
        <v>0</v>
      </c>
      <c r="BL109">
        <v>13</v>
      </c>
      <c r="BM109">
        <v>0</v>
      </c>
      <c r="BN109">
        <v>0</v>
      </c>
      <c r="BO109">
        <v>0</v>
      </c>
      <c r="BP109">
        <v>1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2</v>
      </c>
      <c r="BW109">
        <v>2</v>
      </c>
      <c r="BX109">
        <v>0</v>
      </c>
      <c r="BY109">
        <v>0</v>
      </c>
      <c r="BZ109">
        <v>0</v>
      </c>
      <c r="CA109">
        <v>37</v>
      </c>
      <c r="CB109">
        <v>8</v>
      </c>
      <c r="CC109">
        <v>4</v>
      </c>
      <c r="CD109">
        <v>0</v>
      </c>
      <c r="CE109">
        <v>2</v>
      </c>
      <c r="CF109">
        <v>1</v>
      </c>
      <c r="CG109">
        <v>0</v>
      </c>
      <c r="CH109">
        <v>0</v>
      </c>
      <c r="CI109">
        <v>0</v>
      </c>
      <c r="CJ109">
        <v>1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8</v>
      </c>
      <c r="CR109">
        <v>12</v>
      </c>
      <c r="CS109">
        <v>3</v>
      </c>
      <c r="CT109">
        <v>2</v>
      </c>
      <c r="CU109">
        <v>2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2</v>
      </c>
      <c r="DI109">
        <v>1</v>
      </c>
      <c r="DJ109">
        <v>1</v>
      </c>
      <c r="DK109">
        <v>1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12</v>
      </c>
      <c r="DR109">
        <v>32</v>
      </c>
      <c r="DS109">
        <v>0</v>
      </c>
      <c r="DT109">
        <v>1</v>
      </c>
      <c r="DU109">
        <v>3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27</v>
      </c>
      <c r="EL109">
        <v>0</v>
      </c>
      <c r="EM109">
        <v>1</v>
      </c>
      <c r="EN109">
        <v>0</v>
      </c>
      <c r="EO109">
        <v>0</v>
      </c>
      <c r="EP109">
        <v>0</v>
      </c>
      <c r="EQ109">
        <v>32</v>
      </c>
      <c r="ER109">
        <v>7</v>
      </c>
      <c r="ES109">
        <v>1</v>
      </c>
      <c r="ET109">
        <v>1</v>
      </c>
      <c r="EU109">
        <v>1</v>
      </c>
      <c r="EV109">
        <v>0</v>
      </c>
      <c r="EW109">
        <v>2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2</v>
      </c>
      <c r="FP109">
        <v>7</v>
      </c>
      <c r="FQ109">
        <v>20</v>
      </c>
      <c r="FR109">
        <v>7</v>
      </c>
      <c r="FS109">
        <v>3</v>
      </c>
      <c r="FT109">
        <v>0</v>
      </c>
      <c r="FU109">
        <v>3</v>
      </c>
      <c r="FV109">
        <v>0</v>
      </c>
      <c r="FW109">
        <v>0</v>
      </c>
      <c r="FX109">
        <v>0</v>
      </c>
      <c r="FY109">
        <v>1</v>
      </c>
      <c r="FZ109">
        <v>3</v>
      </c>
      <c r="GA109">
        <v>2</v>
      </c>
      <c r="GB109">
        <v>0</v>
      </c>
      <c r="GC109">
        <v>1</v>
      </c>
      <c r="GD109">
        <v>0</v>
      </c>
      <c r="GE109">
        <v>0</v>
      </c>
      <c r="GF109">
        <v>0</v>
      </c>
      <c r="GG109">
        <v>0</v>
      </c>
      <c r="GH109">
        <v>20</v>
      </c>
      <c r="GI109">
        <v>6</v>
      </c>
      <c r="GJ109">
        <v>2</v>
      </c>
      <c r="GK109">
        <v>1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1</v>
      </c>
      <c r="GS109">
        <v>1</v>
      </c>
      <c r="GT109">
        <v>1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6</v>
      </c>
      <c r="HD109">
        <v>1</v>
      </c>
      <c r="HE109">
        <v>0</v>
      </c>
      <c r="HF109">
        <v>0</v>
      </c>
      <c r="HG109">
        <v>0</v>
      </c>
      <c r="HH109">
        <v>0</v>
      </c>
      <c r="HI109">
        <v>1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1</v>
      </c>
      <c r="HZ109">
        <v>1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1</v>
      </c>
      <c r="IV109">
        <v>1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</row>
    <row r="110" spans="1:276">
      <c r="A110" t="s">
        <v>1381</v>
      </c>
      <c r="B110" t="s">
        <v>1376</v>
      </c>
      <c r="C110" t="str">
        <f>"100303"</f>
        <v>100303</v>
      </c>
      <c r="D110" t="s">
        <v>1380</v>
      </c>
      <c r="E110">
        <v>5</v>
      </c>
      <c r="F110">
        <v>374</v>
      </c>
      <c r="G110">
        <v>249</v>
      </c>
      <c r="H110">
        <v>80</v>
      </c>
      <c r="I110">
        <v>169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169</v>
      </c>
      <c r="T110">
        <v>0</v>
      </c>
      <c r="U110">
        <v>0</v>
      </c>
      <c r="V110">
        <v>169</v>
      </c>
      <c r="W110">
        <v>4</v>
      </c>
      <c r="X110">
        <v>4</v>
      </c>
      <c r="Y110">
        <v>0</v>
      </c>
      <c r="Z110">
        <v>0</v>
      </c>
      <c r="AA110">
        <v>165</v>
      </c>
      <c r="AB110">
        <v>99</v>
      </c>
      <c r="AC110">
        <v>16</v>
      </c>
      <c r="AD110">
        <v>18</v>
      </c>
      <c r="AE110">
        <v>8</v>
      </c>
      <c r="AF110">
        <v>3</v>
      </c>
      <c r="AG110">
        <v>10</v>
      </c>
      <c r="AH110">
        <v>3</v>
      </c>
      <c r="AI110">
        <v>12</v>
      </c>
      <c r="AJ110">
        <v>18</v>
      </c>
      <c r="AK110">
        <v>1</v>
      </c>
      <c r="AL110">
        <v>2</v>
      </c>
      <c r="AM110">
        <v>1</v>
      </c>
      <c r="AN110">
        <v>2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2</v>
      </c>
      <c r="AW110">
        <v>0</v>
      </c>
      <c r="AX110">
        <v>0</v>
      </c>
      <c r="AY110">
        <v>0</v>
      </c>
      <c r="AZ110">
        <v>1</v>
      </c>
      <c r="BA110">
        <v>99</v>
      </c>
      <c r="BB110">
        <v>10</v>
      </c>
      <c r="BC110">
        <v>5</v>
      </c>
      <c r="BD110">
        <v>0</v>
      </c>
      <c r="BE110">
        <v>2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2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1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10</v>
      </c>
      <c r="CB110">
        <v>6</v>
      </c>
      <c r="CC110">
        <v>1</v>
      </c>
      <c r="CD110">
        <v>2</v>
      </c>
      <c r="CE110">
        <v>1</v>
      </c>
      <c r="CF110">
        <v>0</v>
      </c>
      <c r="CG110">
        <v>1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1</v>
      </c>
      <c r="CN110">
        <v>0</v>
      </c>
      <c r="CO110">
        <v>0</v>
      </c>
      <c r="CP110">
        <v>0</v>
      </c>
      <c r="CQ110">
        <v>6</v>
      </c>
      <c r="CR110">
        <v>6</v>
      </c>
      <c r="CS110">
        <v>1</v>
      </c>
      <c r="CT110">
        <v>0</v>
      </c>
      <c r="CU110">
        <v>1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1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2</v>
      </c>
      <c r="DJ110">
        <v>0</v>
      </c>
      <c r="DK110">
        <v>0</v>
      </c>
      <c r="DL110">
        <v>0</v>
      </c>
      <c r="DM110">
        <v>0</v>
      </c>
      <c r="DN110">
        <v>1</v>
      </c>
      <c r="DO110">
        <v>0</v>
      </c>
      <c r="DP110">
        <v>0</v>
      </c>
      <c r="DQ110">
        <v>6</v>
      </c>
      <c r="DR110">
        <v>27</v>
      </c>
      <c r="DS110">
        <v>0</v>
      </c>
      <c r="DT110">
        <v>0</v>
      </c>
      <c r="DU110">
        <v>10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17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27</v>
      </c>
      <c r="ER110">
        <v>4</v>
      </c>
      <c r="ES110">
        <v>3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1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4</v>
      </c>
      <c r="FQ110">
        <v>9</v>
      </c>
      <c r="FR110">
        <v>1</v>
      </c>
      <c r="FS110">
        <v>0</v>
      </c>
      <c r="FT110">
        <v>1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1</v>
      </c>
      <c r="GA110">
        <v>1</v>
      </c>
      <c r="GB110">
        <v>1</v>
      </c>
      <c r="GC110">
        <v>1</v>
      </c>
      <c r="GD110">
        <v>0</v>
      </c>
      <c r="GE110">
        <v>0</v>
      </c>
      <c r="GF110">
        <v>3</v>
      </c>
      <c r="GG110">
        <v>0</v>
      </c>
      <c r="GH110">
        <v>9</v>
      </c>
      <c r="GI110">
        <v>3</v>
      </c>
      <c r="GJ110">
        <v>1</v>
      </c>
      <c r="GK110">
        <v>0</v>
      </c>
      <c r="GL110">
        <v>1</v>
      </c>
      <c r="GM110">
        <v>1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3</v>
      </c>
      <c r="HD110">
        <v>1</v>
      </c>
      <c r="HE110">
        <v>1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1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</row>
    <row r="111" spans="1:276">
      <c r="A111" t="s">
        <v>1379</v>
      </c>
      <c r="B111" t="s">
        <v>1376</v>
      </c>
      <c r="C111" t="str">
        <f>"100303"</f>
        <v>100303</v>
      </c>
      <c r="D111" t="s">
        <v>1378</v>
      </c>
      <c r="E111">
        <v>6</v>
      </c>
      <c r="F111">
        <v>810</v>
      </c>
      <c r="G111">
        <v>600</v>
      </c>
      <c r="H111">
        <v>225</v>
      </c>
      <c r="I111">
        <v>375</v>
      </c>
      <c r="J111">
        <v>0</v>
      </c>
      <c r="K111">
        <v>2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375</v>
      </c>
      <c r="T111">
        <v>0</v>
      </c>
      <c r="U111">
        <v>0</v>
      </c>
      <c r="V111">
        <v>375</v>
      </c>
      <c r="W111">
        <v>13</v>
      </c>
      <c r="X111">
        <v>9</v>
      </c>
      <c r="Y111">
        <v>4</v>
      </c>
      <c r="Z111">
        <v>0</v>
      </c>
      <c r="AA111">
        <v>362</v>
      </c>
      <c r="AB111">
        <v>164</v>
      </c>
      <c r="AC111">
        <v>23</v>
      </c>
      <c r="AD111">
        <v>11</v>
      </c>
      <c r="AE111">
        <v>29</v>
      </c>
      <c r="AF111">
        <v>3</v>
      </c>
      <c r="AG111">
        <v>15</v>
      </c>
      <c r="AH111">
        <v>40</v>
      </c>
      <c r="AI111">
        <v>22</v>
      </c>
      <c r="AJ111">
        <v>11</v>
      </c>
      <c r="AK111">
        <v>3</v>
      </c>
      <c r="AL111">
        <v>0</v>
      </c>
      <c r="AM111">
        <v>0</v>
      </c>
      <c r="AN111">
        <v>0</v>
      </c>
      <c r="AO111">
        <v>2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1</v>
      </c>
      <c r="AX111">
        <v>1</v>
      </c>
      <c r="AY111">
        <v>2</v>
      </c>
      <c r="AZ111">
        <v>0</v>
      </c>
      <c r="BA111">
        <v>164</v>
      </c>
      <c r="BB111">
        <v>51</v>
      </c>
      <c r="BC111">
        <v>16</v>
      </c>
      <c r="BD111">
        <v>4</v>
      </c>
      <c r="BE111">
        <v>5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10</v>
      </c>
      <c r="BM111">
        <v>0</v>
      </c>
      <c r="BN111">
        <v>1</v>
      </c>
      <c r="BO111">
        <v>0</v>
      </c>
      <c r="BP111">
        <v>0</v>
      </c>
      <c r="BQ111">
        <v>2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10</v>
      </c>
      <c r="BX111">
        <v>1</v>
      </c>
      <c r="BY111">
        <v>2</v>
      </c>
      <c r="BZ111">
        <v>0</v>
      </c>
      <c r="CA111">
        <v>51</v>
      </c>
      <c r="CB111">
        <v>13</v>
      </c>
      <c r="CC111">
        <v>5</v>
      </c>
      <c r="CD111">
        <v>0</v>
      </c>
      <c r="CE111">
        <v>0</v>
      </c>
      <c r="CF111">
        <v>2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1</v>
      </c>
      <c r="CN111">
        <v>3</v>
      </c>
      <c r="CO111">
        <v>1</v>
      </c>
      <c r="CP111">
        <v>1</v>
      </c>
      <c r="CQ111">
        <v>13</v>
      </c>
      <c r="CR111">
        <v>21</v>
      </c>
      <c r="CS111">
        <v>7</v>
      </c>
      <c r="CT111">
        <v>2</v>
      </c>
      <c r="CU111">
        <v>3</v>
      </c>
      <c r="CV111">
        <v>3</v>
      </c>
      <c r="CW111">
        <v>1</v>
      </c>
      <c r="CX111">
        <v>1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2</v>
      </c>
      <c r="DM111">
        <v>0</v>
      </c>
      <c r="DN111">
        <v>0</v>
      </c>
      <c r="DO111">
        <v>1</v>
      </c>
      <c r="DP111">
        <v>1</v>
      </c>
      <c r="DQ111">
        <v>21</v>
      </c>
      <c r="DR111">
        <v>63</v>
      </c>
      <c r="DS111">
        <v>0</v>
      </c>
      <c r="DT111">
        <v>0</v>
      </c>
      <c r="DU111">
        <v>27</v>
      </c>
      <c r="DV111">
        <v>0</v>
      </c>
      <c r="DW111">
        <v>0</v>
      </c>
      <c r="DX111">
        <v>1</v>
      </c>
      <c r="DY111">
        <v>0</v>
      </c>
      <c r="DZ111">
        <v>0</v>
      </c>
      <c r="EA111">
        <v>0</v>
      </c>
      <c r="EB111">
        <v>0</v>
      </c>
      <c r="EC111">
        <v>2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31</v>
      </c>
      <c r="EL111">
        <v>0</v>
      </c>
      <c r="EM111">
        <v>0</v>
      </c>
      <c r="EN111">
        <v>0</v>
      </c>
      <c r="EO111">
        <v>1</v>
      </c>
      <c r="EP111">
        <v>1</v>
      </c>
      <c r="EQ111">
        <v>63</v>
      </c>
      <c r="ER111">
        <v>15</v>
      </c>
      <c r="ES111">
        <v>9</v>
      </c>
      <c r="ET111">
        <v>0</v>
      </c>
      <c r="EU111">
        <v>0</v>
      </c>
      <c r="EV111">
        <v>0</v>
      </c>
      <c r="EW111">
        <v>1</v>
      </c>
      <c r="EX111">
        <v>2</v>
      </c>
      <c r="EY111">
        <v>0</v>
      </c>
      <c r="EZ111">
        <v>0</v>
      </c>
      <c r="FA111">
        <v>0</v>
      </c>
      <c r="FB111">
        <v>2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1</v>
      </c>
      <c r="FP111">
        <v>15</v>
      </c>
      <c r="FQ111">
        <v>27</v>
      </c>
      <c r="FR111">
        <v>6</v>
      </c>
      <c r="FS111">
        <v>1</v>
      </c>
      <c r="FT111">
        <v>0</v>
      </c>
      <c r="FU111">
        <v>1</v>
      </c>
      <c r="FV111">
        <v>1</v>
      </c>
      <c r="FW111">
        <v>3</v>
      </c>
      <c r="FX111">
        <v>2</v>
      </c>
      <c r="FY111">
        <v>2</v>
      </c>
      <c r="FZ111">
        <v>3</v>
      </c>
      <c r="GA111">
        <v>0</v>
      </c>
      <c r="GB111">
        <v>1</v>
      </c>
      <c r="GC111">
        <v>0</v>
      </c>
      <c r="GD111">
        <v>0</v>
      </c>
      <c r="GE111">
        <v>1</v>
      </c>
      <c r="GF111">
        <v>1</v>
      </c>
      <c r="GG111">
        <v>5</v>
      </c>
      <c r="GH111">
        <v>27</v>
      </c>
      <c r="GI111">
        <v>8</v>
      </c>
      <c r="GJ111">
        <v>4</v>
      </c>
      <c r="GK111">
        <v>1</v>
      </c>
      <c r="GL111">
        <v>0</v>
      </c>
      <c r="GM111">
        <v>1</v>
      </c>
      <c r="GN111">
        <v>0</v>
      </c>
      <c r="GO111">
        <v>0</v>
      </c>
      <c r="GP111">
        <v>0</v>
      </c>
      <c r="GQ111">
        <v>1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1</v>
      </c>
      <c r="HA111">
        <v>0</v>
      </c>
      <c r="HB111">
        <v>0</v>
      </c>
      <c r="HC111">
        <v>8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</row>
    <row r="112" spans="1:276">
      <c r="A112" t="s">
        <v>1377</v>
      </c>
      <c r="B112" t="s">
        <v>1376</v>
      </c>
      <c r="C112" t="str">
        <f>"100303"</f>
        <v>100303</v>
      </c>
      <c r="D112" t="s">
        <v>1375</v>
      </c>
      <c r="E112">
        <v>7</v>
      </c>
      <c r="F112">
        <v>856</v>
      </c>
      <c r="G112">
        <v>650</v>
      </c>
      <c r="H112">
        <v>232</v>
      </c>
      <c r="I112">
        <v>418</v>
      </c>
      <c r="J112">
        <v>0</v>
      </c>
      <c r="K112">
        <v>0</v>
      </c>
      <c r="L112">
        <v>3</v>
      </c>
      <c r="M112">
        <v>3</v>
      </c>
      <c r="N112">
        <v>0</v>
      </c>
      <c r="O112">
        <v>0</v>
      </c>
      <c r="P112">
        <v>0</v>
      </c>
      <c r="Q112">
        <v>0</v>
      </c>
      <c r="R112">
        <v>3</v>
      </c>
      <c r="S112">
        <v>421</v>
      </c>
      <c r="T112">
        <v>3</v>
      </c>
      <c r="U112">
        <v>0</v>
      </c>
      <c r="V112">
        <v>421</v>
      </c>
      <c r="W112">
        <v>21</v>
      </c>
      <c r="X112">
        <v>18</v>
      </c>
      <c r="Y112">
        <v>3</v>
      </c>
      <c r="Z112">
        <v>0</v>
      </c>
      <c r="AA112">
        <v>400</v>
      </c>
      <c r="AB112">
        <v>168</v>
      </c>
      <c r="AC112">
        <v>31</v>
      </c>
      <c r="AD112">
        <v>29</v>
      </c>
      <c r="AE112">
        <v>17</v>
      </c>
      <c r="AF112">
        <v>6</v>
      </c>
      <c r="AG112">
        <v>4</v>
      </c>
      <c r="AH112">
        <v>23</v>
      </c>
      <c r="AI112">
        <v>34</v>
      </c>
      <c r="AJ112">
        <v>8</v>
      </c>
      <c r="AK112">
        <v>4</v>
      </c>
      <c r="AL112">
        <v>2</v>
      </c>
      <c r="AM112">
        <v>0</v>
      </c>
      <c r="AN112">
        <v>1</v>
      </c>
      <c r="AO112">
        <v>0</v>
      </c>
      <c r="AP112">
        <v>0</v>
      </c>
      <c r="AQ112">
        <v>2</v>
      </c>
      <c r="AR112">
        <v>0</v>
      </c>
      <c r="AS112">
        <v>0</v>
      </c>
      <c r="AT112">
        <v>2</v>
      </c>
      <c r="AU112">
        <v>0</v>
      </c>
      <c r="AV112">
        <v>0</v>
      </c>
      <c r="AW112">
        <v>2</v>
      </c>
      <c r="AX112">
        <v>1</v>
      </c>
      <c r="AY112">
        <v>2</v>
      </c>
      <c r="AZ112">
        <v>0</v>
      </c>
      <c r="BA112">
        <v>168</v>
      </c>
      <c r="BB112">
        <v>47</v>
      </c>
      <c r="BC112">
        <v>19</v>
      </c>
      <c r="BD112">
        <v>4</v>
      </c>
      <c r="BE112">
        <v>2</v>
      </c>
      <c r="BF112">
        <v>4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15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2</v>
      </c>
      <c r="BX112">
        <v>1</v>
      </c>
      <c r="BY112">
        <v>0</v>
      </c>
      <c r="BZ112">
        <v>0</v>
      </c>
      <c r="CA112">
        <v>47</v>
      </c>
      <c r="CB112">
        <v>8</v>
      </c>
      <c r="CC112">
        <v>6</v>
      </c>
      <c r="CD112">
        <v>1</v>
      </c>
      <c r="CE112">
        <v>1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8</v>
      </c>
      <c r="CR112">
        <v>25</v>
      </c>
      <c r="CS112">
        <v>11</v>
      </c>
      <c r="CT112">
        <v>0</v>
      </c>
      <c r="CU112">
        <v>1</v>
      </c>
      <c r="CV112">
        <v>1</v>
      </c>
      <c r="CW112">
        <v>0</v>
      </c>
      <c r="CX112">
        <v>0</v>
      </c>
      <c r="CY112">
        <v>0</v>
      </c>
      <c r="CZ112">
        <v>1</v>
      </c>
      <c r="DA112">
        <v>1</v>
      </c>
      <c r="DB112">
        <v>0</v>
      </c>
      <c r="DC112">
        <v>0</v>
      </c>
      <c r="DD112">
        <v>3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</v>
      </c>
      <c r="DK112">
        <v>0</v>
      </c>
      <c r="DL112">
        <v>0</v>
      </c>
      <c r="DM112">
        <v>0</v>
      </c>
      <c r="DN112">
        <v>2</v>
      </c>
      <c r="DO112">
        <v>1</v>
      </c>
      <c r="DP112">
        <v>1</v>
      </c>
      <c r="DQ112">
        <v>25</v>
      </c>
      <c r="DR112">
        <v>94</v>
      </c>
      <c r="DS112">
        <v>1</v>
      </c>
      <c r="DT112">
        <v>0</v>
      </c>
      <c r="DU112">
        <v>23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1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69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94</v>
      </c>
      <c r="ER112">
        <v>11</v>
      </c>
      <c r="ES112">
        <v>9</v>
      </c>
      <c r="ET112">
        <v>0</v>
      </c>
      <c r="EU112">
        <v>0</v>
      </c>
      <c r="EV112">
        <v>0</v>
      </c>
      <c r="EW112">
        <v>0</v>
      </c>
      <c r="EX112">
        <v>1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1</v>
      </c>
      <c r="FP112">
        <v>11</v>
      </c>
      <c r="FQ112">
        <v>31</v>
      </c>
      <c r="FR112">
        <v>18</v>
      </c>
      <c r="FS112">
        <v>2</v>
      </c>
      <c r="FT112">
        <v>1</v>
      </c>
      <c r="FU112">
        <v>0</v>
      </c>
      <c r="FV112">
        <v>0</v>
      </c>
      <c r="FW112">
        <v>0</v>
      </c>
      <c r="FX112">
        <v>4</v>
      </c>
      <c r="FY112">
        <v>1</v>
      </c>
      <c r="FZ112">
        <v>3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2</v>
      </c>
      <c r="GH112">
        <v>31</v>
      </c>
      <c r="GI112">
        <v>12</v>
      </c>
      <c r="GJ112">
        <v>8</v>
      </c>
      <c r="GK112">
        <v>1</v>
      </c>
      <c r="GL112">
        <v>1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2</v>
      </c>
      <c r="HC112">
        <v>12</v>
      </c>
      <c r="HD112">
        <v>2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1</v>
      </c>
      <c r="HV112">
        <v>0</v>
      </c>
      <c r="HW112">
        <v>0</v>
      </c>
      <c r="HX112">
        <v>1</v>
      </c>
      <c r="HY112">
        <v>2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2</v>
      </c>
      <c r="IX112">
        <v>0</v>
      </c>
      <c r="IY112">
        <v>1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1</v>
      </c>
      <c r="JN112">
        <v>0</v>
      </c>
      <c r="JO112">
        <v>0</v>
      </c>
      <c r="JP112">
        <v>2</v>
      </c>
    </row>
    <row r="113" spans="1:276">
      <c r="A113" t="s">
        <v>1374</v>
      </c>
      <c r="B113" t="s">
        <v>1361</v>
      </c>
      <c r="C113" t="str">
        <f>"100304"</f>
        <v>100304</v>
      </c>
      <c r="D113" t="s">
        <v>1373</v>
      </c>
      <c r="E113">
        <v>1</v>
      </c>
      <c r="F113">
        <v>1251</v>
      </c>
      <c r="G113">
        <v>950</v>
      </c>
      <c r="H113">
        <v>479</v>
      </c>
      <c r="I113">
        <v>471</v>
      </c>
      <c r="J113">
        <v>0</v>
      </c>
      <c r="K113">
        <v>0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472</v>
      </c>
      <c r="T113">
        <v>1</v>
      </c>
      <c r="U113">
        <v>0</v>
      </c>
      <c r="V113">
        <v>472</v>
      </c>
      <c r="W113">
        <v>26</v>
      </c>
      <c r="X113">
        <v>20</v>
      </c>
      <c r="Y113">
        <v>5</v>
      </c>
      <c r="Z113">
        <v>0</v>
      </c>
      <c r="AA113">
        <v>446</v>
      </c>
      <c r="AB113">
        <v>246</v>
      </c>
      <c r="AC113">
        <v>36</v>
      </c>
      <c r="AD113">
        <v>32</v>
      </c>
      <c r="AE113">
        <v>5</v>
      </c>
      <c r="AF113">
        <v>6</v>
      </c>
      <c r="AG113">
        <v>18</v>
      </c>
      <c r="AH113">
        <v>74</v>
      </c>
      <c r="AI113">
        <v>40</v>
      </c>
      <c r="AJ113">
        <v>11</v>
      </c>
      <c r="AK113">
        <v>5</v>
      </c>
      <c r="AL113">
        <v>1</v>
      </c>
      <c r="AM113">
        <v>5</v>
      </c>
      <c r="AN113">
        <v>1</v>
      </c>
      <c r="AO113">
        <v>5</v>
      </c>
      <c r="AP113">
        <v>0</v>
      </c>
      <c r="AQ113">
        <v>0</v>
      </c>
      <c r="AR113">
        <v>2</v>
      </c>
      <c r="AS113">
        <v>0</v>
      </c>
      <c r="AT113">
        <v>0</v>
      </c>
      <c r="AU113">
        <v>1</v>
      </c>
      <c r="AV113">
        <v>1</v>
      </c>
      <c r="AW113">
        <v>1</v>
      </c>
      <c r="AX113">
        <v>0</v>
      </c>
      <c r="AY113">
        <v>2</v>
      </c>
      <c r="AZ113">
        <v>0</v>
      </c>
      <c r="BA113">
        <v>246</v>
      </c>
      <c r="BB113">
        <v>44</v>
      </c>
      <c r="BC113">
        <v>5</v>
      </c>
      <c r="BD113">
        <v>0</v>
      </c>
      <c r="BE113">
        <v>3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</v>
      </c>
      <c r="BL113">
        <v>0</v>
      </c>
      <c r="BM113">
        <v>0</v>
      </c>
      <c r="BN113">
        <v>0</v>
      </c>
      <c r="BO113">
        <v>0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0</v>
      </c>
      <c r="BW113">
        <v>32</v>
      </c>
      <c r="BX113">
        <v>0</v>
      </c>
      <c r="BY113">
        <v>1</v>
      </c>
      <c r="BZ113">
        <v>0</v>
      </c>
      <c r="CA113">
        <v>44</v>
      </c>
      <c r="CB113">
        <v>7</v>
      </c>
      <c r="CC113">
        <v>2</v>
      </c>
      <c r="CD113">
        <v>0</v>
      </c>
      <c r="CE113">
        <v>1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2</v>
      </c>
      <c r="CM113">
        <v>0</v>
      </c>
      <c r="CN113">
        <v>1</v>
      </c>
      <c r="CO113">
        <v>0</v>
      </c>
      <c r="CP113">
        <v>1</v>
      </c>
      <c r="CQ113">
        <v>7</v>
      </c>
      <c r="CR113">
        <v>17</v>
      </c>
      <c r="CS113">
        <v>5</v>
      </c>
      <c r="CT113">
        <v>1</v>
      </c>
      <c r="CU113">
        <v>3</v>
      </c>
      <c r="CV113">
        <v>2</v>
      </c>
      <c r="CW113">
        <v>0</v>
      </c>
      <c r="CX113">
        <v>0</v>
      </c>
      <c r="CY113">
        <v>0</v>
      </c>
      <c r="CZ113">
        <v>0</v>
      </c>
      <c r="DA113">
        <v>2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2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1</v>
      </c>
      <c r="DQ113">
        <v>17</v>
      </c>
      <c r="DR113">
        <v>54</v>
      </c>
      <c r="DS113">
        <v>2</v>
      </c>
      <c r="DT113">
        <v>3</v>
      </c>
      <c r="DU113">
        <v>21</v>
      </c>
      <c r="DV113">
        <v>0</v>
      </c>
      <c r="DW113">
        <v>0</v>
      </c>
      <c r="DX113">
        <v>5</v>
      </c>
      <c r="DY113">
        <v>0</v>
      </c>
      <c r="DZ113">
        <v>0</v>
      </c>
      <c r="EA113">
        <v>0</v>
      </c>
      <c r="EB113">
        <v>1</v>
      </c>
      <c r="EC113">
        <v>10</v>
      </c>
      <c r="ED113">
        <v>0</v>
      </c>
      <c r="EE113">
        <v>0</v>
      </c>
      <c r="EF113">
        <v>0</v>
      </c>
      <c r="EG113">
        <v>0</v>
      </c>
      <c r="EH113">
        <v>1</v>
      </c>
      <c r="EI113">
        <v>0</v>
      </c>
      <c r="EJ113">
        <v>1</v>
      </c>
      <c r="EK113">
        <v>6</v>
      </c>
      <c r="EL113">
        <v>0</v>
      </c>
      <c r="EM113">
        <v>1</v>
      </c>
      <c r="EN113">
        <v>0</v>
      </c>
      <c r="EO113">
        <v>1</v>
      </c>
      <c r="EP113">
        <v>2</v>
      </c>
      <c r="EQ113">
        <v>54</v>
      </c>
      <c r="ER113">
        <v>22</v>
      </c>
      <c r="ES113">
        <v>14</v>
      </c>
      <c r="ET113">
        <v>0</v>
      </c>
      <c r="EU113">
        <v>5</v>
      </c>
      <c r="EV113">
        <v>0</v>
      </c>
      <c r="EW113">
        <v>0</v>
      </c>
      <c r="EX113">
        <v>1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2</v>
      </c>
      <c r="FO113">
        <v>0</v>
      </c>
      <c r="FP113">
        <v>22</v>
      </c>
      <c r="FQ113">
        <v>39</v>
      </c>
      <c r="FR113">
        <v>10</v>
      </c>
      <c r="FS113">
        <v>2</v>
      </c>
      <c r="FT113">
        <v>1</v>
      </c>
      <c r="FU113">
        <v>0</v>
      </c>
      <c r="FV113">
        <v>0</v>
      </c>
      <c r="FW113">
        <v>1</v>
      </c>
      <c r="FX113">
        <v>0</v>
      </c>
      <c r="FY113">
        <v>1</v>
      </c>
      <c r="FZ113">
        <v>5</v>
      </c>
      <c r="GA113">
        <v>0</v>
      </c>
      <c r="GB113">
        <v>0</v>
      </c>
      <c r="GC113">
        <v>1</v>
      </c>
      <c r="GD113">
        <v>2</v>
      </c>
      <c r="GE113">
        <v>0</v>
      </c>
      <c r="GF113">
        <v>0</v>
      </c>
      <c r="GG113">
        <v>16</v>
      </c>
      <c r="GH113">
        <v>39</v>
      </c>
      <c r="GI113">
        <v>14</v>
      </c>
      <c r="GJ113">
        <v>6</v>
      </c>
      <c r="GK113">
        <v>0</v>
      </c>
      <c r="GL113">
        <v>3</v>
      </c>
      <c r="GM113">
        <v>3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1</v>
      </c>
      <c r="GW113">
        <v>1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14</v>
      </c>
      <c r="HD113">
        <v>3</v>
      </c>
      <c r="HE113">
        <v>1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1</v>
      </c>
      <c r="HP113">
        <v>0</v>
      </c>
      <c r="HQ113">
        <v>1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3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</row>
    <row r="114" spans="1:276">
      <c r="A114" t="s">
        <v>1372</v>
      </c>
      <c r="B114" t="s">
        <v>1361</v>
      </c>
      <c r="C114" t="str">
        <f>"100304"</f>
        <v>100304</v>
      </c>
      <c r="D114" t="s">
        <v>1371</v>
      </c>
      <c r="E114">
        <v>2</v>
      </c>
      <c r="F114">
        <v>797</v>
      </c>
      <c r="G114">
        <v>600</v>
      </c>
      <c r="H114">
        <v>265</v>
      </c>
      <c r="I114">
        <v>335</v>
      </c>
      <c r="J114">
        <v>0</v>
      </c>
      <c r="K114">
        <v>3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335</v>
      </c>
      <c r="T114">
        <v>0</v>
      </c>
      <c r="U114">
        <v>0</v>
      </c>
      <c r="V114">
        <v>335</v>
      </c>
      <c r="W114">
        <v>15</v>
      </c>
      <c r="X114">
        <v>12</v>
      </c>
      <c r="Y114">
        <v>3</v>
      </c>
      <c r="Z114">
        <v>0</v>
      </c>
      <c r="AA114">
        <v>320</v>
      </c>
      <c r="AB114">
        <v>128</v>
      </c>
      <c r="AC114">
        <v>17</v>
      </c>
      <c r="AD114">
        <v>7</v>
      </c>
      <c r="AE114">
        <v>7</v>
      </c>
      <c r="AF114">
        <v>7</v>
      </c>
      <c r="AG114">
        <v>2</v>
      </c>
      <c r="AH114">
        <v>34</v>
      </c>
      <c r="AI114">
        <v>35</v>
      </c>
      <c r="AJ114">
        <v>5</v>
      </c>
      <c r="AK114">
        <v>2</v>
      </c>
      <c r="AL114">
        <v>0</v>
      </c>
      <c r="AM114">
        <v>2</v>
      </c>
      <c r="AN114">
        <v>4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3</v>
      </c>
      <c r="AX114">
        <v>1</v>
      </c>
      <c r="AY114">
        <v>0</v>
      </c>
      <c r="AZ114">
        <v>2</v>
      </c>
      <c r="BA114">
        <v>128</v>
      </c>
      <c r="BB114">
        <v>48</v>
      </c>
      <c r="BC114">
        <v>9</v>
      </c>
      <c r="BD114">
        <v>2</v>
      </c>
      <c r="BE114">
        <v>0</v>
      </c>
      <c r="BF114">
        <v>0</v>
      </c>
      <c r="BG114">
        <v>0</v>
      </c>
      <c r="BH114">
        <v>0</v>
      </c>
      <c r="BI114">
        <v>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36</v>
      </c>
      <c r="BX114">
        <v>0</v>
      </c>
      <c r="BY114">
        <v>0</v>
      </c>
      <c r="BZ114">
        <v>0</v>
      </c>
      <c r="CA114">
        <v>48</v>
      </c>
      <c r="CB114">
        <v>3</v>
      </c>
      <c r="CC114">
        <v>3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3</v>
      </c>
      <c r="CR114">
        <v>11</v>
      </c>
      <c r="CS114">
        <v>4</v>
      </c>
      <c r="CT114">
        <v>0</v>
      </c>
      <c r="CU114">
        <v>3</v>
      </c>
      <c r="CV114">
        <v>0</v>
      </c>
      <c r="CW114">
        <v>1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0</v>
      </c>
      <c r="DK114">
        <v>0</v>
      </c>
      <c r="DL114">
        <v>0</v>
      </c>
      <c r="DM114">
        <v>0</v>
      </c>
      <c r="DN114">
        <v>1</v>
      </c>
      <c r="DO114">
        <v>1</v>
      </c>
      <c r="DP114">
        <v>0</v>
      </c>
      <c r="DQ114">
        <v>11</v>
      </c>
      <c r="DR114">
        <v>54</v>
      </c>
      <c r="DS114">
        <v>0</v>
      </c>
      <c r="DT114">
        <v>5</v>
      </c>
      <c r="DU114">
        <v>38</v>
      </c>
      <c r="DV114">
        <v>0</v>
      </c>
      <c r="DW114">
        <v>1</v>
      </c>
      <c r="DX114">
        <v>6</v>
      </c>
      <c r="DY114">
        <v>0</v>
      </c>
      <c r="DZ114">
        <v>0</v>
      </c>
      <c r="EA114">
        <v>1</v>
      </c>
      <c r="EB114">
        <v>1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1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1</v>
      </c>
      <c r="EP114">
        <v>0</v>
      </c>
      <c r="EQ114">
        <v>54</v>
      </c>
      <c r="ER114">
        <v>35</v>
      </c>
      <c r="ES114">
        <v>11</v>
      </c>
      <c r="ET114">
        <v>0</v>
      </c>
      <c r="EU114">
        <v>18</v>
      </c>
      <c r="EV114">
        <v>1</v>
      </c>
      <c r="EW114">
        <v>1</v>
      </c>
      <c r="EX114">
        <v>1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3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35</v>
      </c>
      <c r="FQ114">
        <v>32</v>
      </c>
      <c r="FR114">
        <v>4</v>
      </c>
      <c r="FS114">
        <v>4</v>
      </c>
      <c r="FT114">
        <v>1</v>
      </c>
      <c r="FU114">
        <v>0</v>
      </c>
      <c r="FV114">
        <v>0</v>
      </c>
      <c r="FW114">
        <v>1</v>
      </c>
      <c r="FX114">
        <v>1</v>
      </c>
      <c r="FY114">
        <v>1</v>
      </c>
      <c r="FZ114">
        <v>0</v>
      </c>
      <c r="GA114">
        <v>2</v>
      </c>
      <c r="GB114">
        <v>0</v>
      </c>
      <c r="GC114">
        <v>1</v>
      </c>
      <c r="GD114">
        <v>0</v>
      </c>
      <c r="GE114">
        <v>2</v>
      </c>
      <c r="GF114">
        <v>1</v>
      </c>
      <c r="GG114">
        <v>14</v>
      </c>
      <c r="GH114">
        <v>32</v>
      </c>
      <c r="GI114">
        <v>8</v>
      </c>
      <c r="GJ114">
        <v>6</v>
      </c>
      <c r="GK114">
        <v>1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1</v>
      </c>
      <c r="HC114">
        <v>8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1</v>
      </c>
      <c r="IA114">
        <v>0</v>
      </c>
      <c r="IB114">
        <v>1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1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</row>
    <row r="115" spans="1:276">
      <c r="A115" s="1" t="s">
        <v>1370</v>
      </c>
      <c r="B115" t="s">
        <v>1361</v>
      </c>
      <c r="C115" t="str">
        <f>"100304"</f>
        <v>100304</v>
      </c>
      <c r="D115" t="s">
        <v>1369</v>
      </c>
      <c r="E115">
        <v>3</v>
      </c>
      <c r="F115">
        <v>1133</v>
      </c>
      <c r="G115">
        <v>850</v>
      </c>
      <c r="H115">
        <v>322</v>
      </c>
      <c r="I115">
        <v>528</v>
      </c>
      <c r="J115">
        <v>1</v>
      </c>
      <c r="K115">
        <v>4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528</v>
      </c>
      <c r="T115">
        <v>0</v>
      </c>
      <c r="U115">
        <v>0</v>
      </c>
      <c r="V115">
        <v>528</v>
      </c>
      <c r="W115">
        <v>19</v>
      </c>
      <c r="X115">
        <v>13</v>
      </c>
      <c r="Y115">
        <v>6</v>
      </c>
      <c r="Z115">
        <v>0</v>
      </c>
      <c r="AA115">
        <v>509</v>
      </c>
      <c r="AB115">
        <v>274</v>
      </c>
      <c r="AC115">
        <v>39</v>
      </c>
      <c r="AD115">
        <v>43</v>
      </c>
      <c r="AE115">
        <v>6</v>
      </c>
      <c r="AF115">
        <v>9</v>
      </c>
      <c r="AG115">
        <v>5</v>
      </c>
      <c r="AH115">
        <v>85</v>
      </c>
      <c r="AI115">
        <v>49</v>
      </c>
      <c r="AJ115">
        <v>11</v>
      </c>
      <c r="AK115">
        <v>6</v>
      </c>
      <c r="AL115">
        <v>1</v>
      </c>
      <c r="AM115">
        <v>2</v>
      </c>
      <c r="AN115">
        <v>0</v>
      </c>
      <c r="AO115">
        <v>1</v>
      </c>
      <c r="AP115">
        <v>1</v>
      </c>
      <c r="AQ115">
        <v>0</v>
      </c>
      <c r="AR115">
        <v>0</v>
      </c>
      <c r="AS115">
        <v>2</v>
      </c>
      <c r="AT115">
        <v>0</v>
      </c>
      <c r="AU115">
        <v>0</v>
      </c>
      <c r="AV115">
        <v>0</v>
      </c>
      <c r="AW115">
        <v>4</v>
      </c>
      <c r="AX115">
        <v>4</v>
      </c>
      <c r="AY115">
        <v>3</v>
      </c>
      <c r="AZ115">
        <v>3</v>
      </c>
      <c r="BA115">
        <v>274</v>
      </c>
      <c r="BB115">
        <v>76</v>
      </c>
      <c r="BC115">
        <v>30</v>
      </c>
      <c r="BD115">
        <v>4</v>
      </c>
      <c r="BE115">
        <v>2</v>
      </c>
      <c r="BF115">
        <v>1</v>
      </c>
      <c r="BG115">
        <v>1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1</v>
      </c>
      <c r="BW115">
        <v>35</v>
      </c>
      <c r="BX115">
        <v>0</v>
      </c>
      <c r="BY115">
        <v>1</v>
      </c>
      <c r="BZ115">
        <v>1</v>
      </c>
      <c r="CA115">
        <v>76</v>
      </c>
      <c r="CB115">
        <v>13</v>
      </c>
      <c r="CC115">
        <v>7</v>
      </c>
      <c r="CD115">
        <v>0</v>
      </c>
      <c r="CE115">
        <v>1</v>
      </c>
      <c r="CF115">
        <v>0</v>
      </c>
      <c r="CG115">
        <v>0</v>
      </c>
      <c r="CH115">
        <v>2</v>
      </c>
      <c r="CI115">
        <v>1</v>
      </c>
      <c r="CJ115">
        <v>0</v>
      </c>
      <c r="CK115">
        <v>0</v>
      </c>
      <c r="CL115">
        <v>0</v>
      </c>
      <c r="CM115">
        <v>0</v>
      </c>
      <c r="CN115">
        <v>2</v>
      </c>
      <c r="CO115">
        <v>0</v>
      </c>
      <c r="CP115">
        <v>0</v>
      </c>
      <c r="CQ115">
        <v>13</v>
      </c>
      <c r="CR115">
        <v>13</v>
      </c>
      <c r="CS115">
        <v>5</v>
      </c>
      <c r="CT115">
        <v>1</v>
      </c>
      <c r="CU115">
        <v>0</v>
      </c>
      <c r="CV115">
        <v>0</v>
      </c>
      <c r="CW115">
        <v>3</v>
      </c>
      <c r="CX115">
        <v>1</v>
      </c>
      <c r="CY115">
        <v>0</v>
      </c>
      <c r="CZ115">
        <v>0</v>
      </c>
      <c r="DA115">
        <v>1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2</v>
      </c>
      <c r="DP115">
        <v>0</v>
      </c>
      <c r="DQ115">
        <v>13</v>
      </c>
      <c r="DR115">
        <v>27</v>
      </c>
      <c r="DS115">
        <v>3</v>
      </c>
      <c r="DT115">
        <v>3</v>
      </c>
      <c r="DU115">
        <v>13</v>
      </c>
      <c r="DV115">
        <v>0</v>
      </c>
      <c r="DW115">
        <v>0</v>
      </c>
      <c r="DX115">
        <v>0</v>
      </c>
      <c r="DY115">
        <v>1</v>
      </c>
      <c r="DZ115">
        <v>0</v>
      </c>
      <c r="EA115">
        <v>0</v>
      </c>
      <c r="EB115">
        <v>0</v>
      </c>
      <c r="EC115">
        <v>1</v>
      </c>
      <c r="ED115">
        <v>0</v>
      </c>
      <c r="EE115">
        <v>2</v>
      </c>
      <c r="EF115">
        <v>1</v>
      </c>
      <c r="EG115">
        <v>0</v>
      </c>
      <c r="EH115">
        <v>0</v>
      </c>
      <c r="EI115">
        <v>0</v>
      </c>
      <c r="EJ115">
        <v>0</v>
      </c>
      <c r="EK115">
        <v>1</v>
      </c>
      <c r="EL115">
        <v>0</v>
      </c>
      <c r="EM115">
        <v>0</v>
      </c>
      <c r="EN115">
        <v>1</v>
      </c>
      <c r="EO115">
        <v>0</v>
      </c>
      <c r="EP115">
        <v>1</v>
      </c>
      <c r="EQ115">
        <v>27</v>
      </c>
      <c r="ER115">
        <v>37</v>
      </c>
      <c r="ES115">
        <v>21</v>
      </c>
      <c r="ET115">
        <v>0</v>
      </c>
      <c r="EU115">
        <v>7</v>
      </c>
      <c r="EV115">
        <v>3</v>
      </c>
      <c r="EW115">
        <v>0</v>
      </c>
      <c r="EX115">
        <v>1</v>
      </c>
      <c r="EY115">
        <v>0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1</v>
      </c>
      <c r="FJ115">
        <v>0</v>
      </c>
      <c r="FK115">
        <v>1</v>
      </c>
      <c r="FL115">
        <v>0</v>
      </c>
      <c r="FM115">
        <v>0</v>
      </c>
      <c r="FN115">
        <v>0</v>
      </c>
      <c r="FO115">
        <v>0</v>
      </c>
      <c r="FP115">
        <v>37</v>
      </c>
      <c r="FQ115">
        <v>45</v>
      </c>
      <c r="FR115">
        <v>14</v>
      </c>
      <c r="FS115">
        <v>5</v>
      </c>
      <c r="FT115">
        <v>5</v>
      </c>
      <c r="FU115">
        <v>2</v>
      </c>
      <c r="FV115">
        <v>0</v>
      </c>
      <c r="FW115">
        <v>0</v>
      </c>
      <c r="FX115">
        <v>3</v>
      </c>
      <c r="FY115">
        <v>1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1</v>
      </c>
      <c r="GF115">
        <v>1</v>
      </c>
      <c r="GG115">
        <v>6</v>
      </c>
      <c r="GH115">
        <v>45</v>
      </c>
      <c r="GI115">
        <v>20</v>
      </c>
      <c r="GJ115">
        <v>12</v>
      </c>
      <c r="GK115">
        <v>0</v>
      </c>
      <c r="GL115">
        <v>0</v>
      </c>
      <c r="GM115">
        <v>2</v>
      </c>
      <c r="GN115">
        <v>1</v>
      </c>
      <c r="GO115">
        <v>0</v>
      </c>
      <c r="GP115">
        <v>0</v>
      </c>
      <c r="GQ115">
        <v>1</v>
      </c>
      <c r="GR115">
        <v>0</v>
      </c>
      <c r="GS115">
        <v>0</v>
      </c>
      <c r="GT115">
        <v>2</v>
      </c>
      <c r="GU115">
        <v>0</v>
      </c>
      <c r="GV115">
        <v>0</v>
      </c>
      <c r="GW115">
        <v>1</v>
      </c>
      <c r="GX115">
        <v>0</v>
      </c>
      <c r="GY115">
        <v>0</v>
      </c>
      <c r="GZ115">
        <v>0</v>
      </c>
      <c r="HA115">
        <v>0</v>
      </c>
      <c r="HB115">
        <v>1</v>
      </c>
      <c r="HC115">
        <v>20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4</v>
      </c>
      <c r="IA115">
        <v>0</v>
      </c>
      <c r="IB115">
        <v>2</v>
      </c>
      <c r="IC115">
        <v>0</v>
      </c>
      <c r="ID115">
        <v>1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1</v>
      </c>
      <c r="IV115">
        <v>4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</row>
    <row r="116" spans="1:276">
      <c r="A116" t="s">
        <v>1368</v>
      </c>
      <c r="B116" t="s">
        <v>1361</v>
      </c>
      <c r="C116" t="str">
        <f>"100304"</f>
        <v>100304</v>
      </c>
      <c r="D116" t="s">
        <v>1367</v>
      </c>
      <c r="E116">
        <v>4</v>
      </c>
      <c r="F116">
        <v>736</v>
      </c>
      <c r="G116">
        <v>550</v>
      </c>
      <c r="H116">
        <v>222</v>
      </c>
      <c r="I116">
        <v>328</v>
      </c>
      <c r="J116">
        <v>0</v>
      </c>
      <c r="K116">
        <v>3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328</v>
      </c>
      <c r="T116">
        <v>0</v>
      </c>
      <c r="U116">
        <v>0</v>
      </c>
      <c r="V116">
        <v>328</v>
      </c>
      <c r="W116">
        <v>13</v>
      </c>
      <c r="X116">
        <v>9</v>
      </c>
      <c r="Y116">
        <v>4</v>
      </c>
      <c r="Z116">
        <v>0</v>
      </c>
      <c r="AA116">
        <v>315</v>
      </c>
      <c r="AB116">
        <v>159</v>
      </c>
      <c r="AC116">
        <v>14</v>
      </c>
      <c r="AD116">
        <v>26</v>
      </c>
      <c r="AE116">
        <v>11</v>
      </c>
      <c r="AF116">
        <v>2</v>
      </c>
      <c r="AG116">
        <v>13</v>
      </c>
      <c r="AH116">
        <v>43</v>
      </c>
      <c r="AI116">
        <v>22</v>
      </c>
      <c r="AJ116">
        <v>13</v>
      </c>
      <c r="AK116">
        <v>4</v>
      </c>
      <c r="AL116">
        <v>0</v>
      </c>
      <c r="AM116">
        <v>6</v>
      </c>
      <c r="AN116">
        <v>0</v>
      </c>
      <c r="AO116">
        <v>0</v>
      </c>
      <c r="AP116">
        <v>1</v>
      </c>
      <c r="AQ116">
        <v>0</v>
      </c>
      <c r="AR116">
        <v>1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0</v>
      </c>
      <c r="AZ116">
        <v>2</v>
      </c>
      <c r="BA116">
        <v>159</v>
      </c>
      <c r="BB116">
        <v>49</v>
      </c>
      <c r="BC116">
        <v>9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1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38</v>
      </c>
      <c r="BX116">
        <v>0</v>
      </c>
      <c r="BY116">
        <v>0</v>
      </c>
      <c r="BZ116">
        <v>1</v>
      </c>
      <c r="CA116">
        <v>49</v>
      </c>
      <c r="CB116">
        <v>5</v>
      </c>
      <c r="CC116">
        <v>0</v>
      </c>
      <c r="CD116">
        <v>0</v>
      </c>
      <c r="CE116">
        <v>2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1</v>
      </c>
      <c r="CM116">
        <v>1</v>
      </c>
      <c r="CN116">
        <v>0</v>
      </c>
      <c r="CO116">
        <v>1</v>
      </c>
      <c r="CP116">
        <v>0</v>
      </c>
      <c r="CQ116">
        <v>5</v>
      </c>
      <c r="CR116">
        <v>12</v>
      </c>
      <c r="CS116">
        <v>5</v>
      </c>
      <c r="CT116">
        <v>0</v>
      </c>
      <c r="CU116">
        <v>0</v>
      </c>
      <c r="CV116">
        <v>1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1</v>
      </c>
      <c r="DC116">
        <v>0</v>
      </c>
      <c r="DD116">
        <v>0</v>
      </c>
      <c r="DE116">
        <v>1</v>
      </c>
      <c r="DF116">
        <v>0</v>
      </c>
      <c r="DG116">
        <v>0</v>
      </c>
      <c r="DH116">
        <v>0</v>
      </c>
      <c r="DI116">
        <v>3</v>
      </c>
      <c r="DJ116">
        <v>0</v>
      </c>
      <c r="DK116">
        <v>0</v>
      </c>
      <c r="DL116">
        <v>0</v>
      </c>
      <c r="DM116">
        <v>1</v>
      </c>
      <c r="DN116">
        <v>0</v>
      </c>
      <c r="DO116">
        <v>0</v>
      </c>
      <c r="DP116">
        <v>0</v>
      </c>
      <c r="DQ116">
        <v>12</v>
      </c>
      <c r="DR116">
        <v>33</v>
      </c>
      <c r="DS116">
        <v>3</v>
      </c>
      <c r="DT116">
        <v>4</v>
      </c>
      <c r="DU116">
        <v>21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2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2</v>
      </c>
      <c r="EO116">
        <v>1</v>
      </c>
      <c r="EP116">
        <v>0</v>
      </c>
      <c r="EQ116">
        <v>33</v>
      </c>
      <c r="ER116">
        <v>12</v>
      </c>
      <c r="ES116">
        <v>7</v>
      </c>
      <c r="ET116">
        <v>0</v>
      </c>
      <c r="EU116">
        <v>3</v>
      </c>
      <c r="EV116">
        <v>0</v>
      </c>
      <c r="EW116">
        <v>1</v>
      </c>
      <c r="EX116">
        <v>1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12</v>
      </c>
      <c r="FQ116">
        <v>36</v>
      </c>
      <c r="FR116">
        <v>6</v>
      </c>
      <c r="FS116">
        <v>3</v>
      </c>
      <c r="FT116">
        <v>1</v>
      </c>
      <c r="FU116">
        <v>0</v>
      </c>
      <c r="FV116">
        <v>2</v>
      </c>
      <c r="FW116">
        <v>2</v>
      </c>
      <c r="FX116">
        <v>1</v>
      </c>
      <c r="FY116">
        <v>0</v>
      </c>
      <c r="FZ116">
        <v>3</v>
      </c>
      <c r="GA116">
        <v>2</v>
      </c>
      <c r="GB116">
        <v>0</v>
      </c>
      <c r="GC116">
        <v>0</v>
      </c>
      <c r="GD116">
        <v>0</v>
      </c>
      <c r="GE116">
        <v>1</v>
      </c>
      <c r="GF116">
        <v>1</v>
      </c>
      <c r="GG116">
        <v>14</v>
      </c>
      <c r="GH116">
        <v>36</v>
      </c>
      <c r="GI116">
        <v>8</v>
      </c>
      <c r="GJ116">
        <v>4</v>
      </c>
      <c r="GK116">
        <v>0</v>
      </c>
      <c r="GL116">
        <v>1</v>
      </c>
      <c r="GM116">
        <v>1</v>
      </c>
      <c r="GN116">
        <v>0</v>
      </c>
      <c r="GO116">
        <v>1</v>
      </c>
      <c r="GP116">
        <v>0</v>
      </c>
      <c r="GQ116">
        <v>0</v>
      </c>
      <c r="GR116">
        <v>0</v>
      </c>
      <c r="GS116">
        <v>1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8</v>
      </c>
      <c r="HD116">
        <v>1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1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1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</row>
    <row r="117" spans="1:276">
      <c r="A117" t="s">
        <v>1366</v>
      </c>
      <c r="B117" t="s">
        <v>1361</v>
      </c>
      <c r="C117" t="str">
        <f>"100304"</f>
        <v>100304</v>
      </c>
      <c r="D117" t="s">
        <v>1365</v>
      </c>
      <c r="E117">
        <v>5</v>
      </c>
      <c r="F117">
        <v>466</v>
      </c>
      <c r="G117">
        <v>350</v>
      </c>
      <c r="H117">
        <v>154</v>
      </c>
      <c r="I117">
        <v>196</v>
      </c>
      <c r="J117">
        <v>0</v>
      </c>
      <c r="K117">
        <v>2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196</v>
      </c>
      <c r="T117">
        <v>0</v>
      </c>
      <c r="U117">
        <v>0</v>
      </c>
      <c r="V117">
        <v>196</v>
      </c>
      <c r="W117">
        <v>14</v>
      </c>
      <c r="X117">
        <v>11</v>
      </c>
      <c r="Y117">
        <v>3</v>
      </c>
      <c r="Z117">
        <v>0</v>
      </c>
      <c r="AA117">
        <v>182</v>
      </c>
      <c r="AB117">
        <v>110</v>
      </c>
      <c r="AC117">
        <v>2</v>
      </c>
      <c r="AD117">
        <v>5</v>
      </c>
      <c r="AE117">
        <v>2</v>
      </c>
      <c r="AF117">
        <v>3</v>
      </c>
      <c r="AG117">
        <v>2</v>
      </c>
      <c r="AH117">
        <v>31</v>
      </c>
      <c r="AI117">
        <v>52</v>
      </c>
      <c r="AJ117">
        <v>6</v>
      </c>
      <c r="AK117">
        <v>1</v>
      </c>
      <c r="AL117">
        <v>1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3</v>
      </c>
      <c r="AX117">
        <v>0</v>
      </c>
      <c r="AY117">
        <v>0</v>
      </c>
      <c r="AZ117">
        <v>1</v>
      </c>
      <c r="BA117">
        <v>110</v>
      </c>
      <c r="BB117">
        <v>18</v>
      </c>
      <c r="BC117">
        <v>9</v>
      </c>
      <c r="BD117">
        <v>2</v>
      </c>
      <c r="BE117">
        <v>1</v>
      </c>
      <c r="BF117">
        <v>0</v>
      </c>
      <c r="BG117">
        <v>1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5</v>
      </c>
      <c r="BX117">
        <v>0</v>
      </c>
      <c r="BY117">
        <v>0</v>
      </c>
      <c r="BZ117">
        <v>0</v>
      </c>
      <c r="CA117">
        <v>18</v>
      </c>
      <c r="CB117">
        <v>4</v>
      </c>
      <c r="CC117">
        <v>0</v>
      </c>
      <c r="CD117">
        <v>0</v>
      </c>
      <c r="CE117">
        <v>0</v>
      </c>
      <c r="CF117">
        <v>0</v>
      </c>
      <c r="CG117">
        <v>1</v>
      </c>
      <c r="CH117">
        <v>0</v>
      </c>
      <c r="CI117">
        <v>0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1</v>
      </c>
      <c r="CQ117">
        <v>4</v>
      </c>
      <c r="CR117">
        <v>2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2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2</v>
      </c>
      <c r="DR117">
        <v>16</v>
      </c>
      <c r="DS117">
        <v>0</v>
      </c>
      <c r="DT117">
        <v>0</v>
      </c>
      <c r="DU117">
        <v>9</v>
      </c>
      <c r="DV117">
        <v>2</v>
      </c>
      <c r="DW117">
        <v>0</v>
      </c>
      <c r="DX117">
        <v>4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1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16</v>
      </c>
      <c r="ER117">
        <v>5</v>
      </c>
      <c r="ES117">
        <v>0</v>
      </c>
      <c r="ET117">
        <v>0</v>
      </c>
      <c r="EU117">
        <v>2</v>
      </c>
      <c r="EV117">
        <v>0</v>
      </c>
      <c r="EW117">
        <v>0</v>
      </c>
      <c r="EX117">
        <v>2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1</v>
      </c>
      <c r="FP117">
        <v>5</v>
      </c>
      <c r="FQ117">
        <v>25</v>
      </c>
      <c r="FR117">
        <v>1</v>
      </c>
      <c r="FS117">
        <v>1</v>
      </c>
      <c r="FT117">
        <v>0</v>
      </c>
      <c r="FU117">
        <v>1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22</v>
      </c>
      <c r="GH117">
        <v>25</v>
      </c>
      <c r="GI117">
        <v>2</v>
      </c>
      <c r="GJ117">
        <v>1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1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2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</row>
    <row r="118" spans="1:276">
      <c r="A118" t="s">
        <v>1364</v>
      </c>
      <c r="B118" t="s">
        <v>1361</v>
      </c>
      <c r="C118" t="str">
        <f>"100304"</f>
        <v>100304</v>
      </c>
      <c r="D118" t="s">
        <v>1363</v>
      </c>
      <c r="E118">
        <v>6</v>
      </c>
      <c r="F118">
        <v>588</v>
      </c>
      <c r="G118">
        <v>450</v>
      </c>
      <c r="H118">
        <v>226</v>
      </c>
      <c r="I118">
        <v>224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224</v>
      </c>
      <c r="T118">
        <v>0</v>
      </c>
      <c r="U118">
        <v>0</v>
      </c>
      <c r="V118">
        <v>224</v>
      </c>
      <c r="W118">
        <v>11</v>
      </c>
      <c r="X118">
        <v>8</v>
      </c>
      <c r="Y118">
        <v>3</v>
      </c>
      <c r="Z118">
        <v>0</v>
      </c>
      <c r="AA118">
        <v>213</v>
      </c>
      <c r="AB118">
        <v>133</v>
      </c>
      <c r="AC118">
        <v>17</v>
      </c>
      <c r="AD118">
        <v>17</v>
      </c>
      <c r="AE118">
        <v>4</v>
      </c>
      <c r="AF118">
        <v>7</v>
      </c>
      <c r="AG118">
        <v>2</v>
      </c>
      <c r="AH118">
        <v>34</v>
      </c>
      <c r="AI118">
        <v>26</v>
      </c>
      <c r="AJ118">
        <v>13</v>
      </c>
      <c r="AK118">
        <v>3</v>
      </c>
      <c r="AL118">
        <v>3</v>
      </c>
      <c r="AM118">
        <v>0</v>
      </c>
      <c r="AN118">
        <v>0</v>
      </c>
      <c r="AO118">
        <v>1</v>
      </c>
      <c r="AP118">
        <v>0</v>
      </c>
      <c r="AQ118">
        <v>0</v>
      </c>
      <c r="AR118">
        <v>1</v>
      </c>
      <c r="AS118">
        <v>0</v>
      </c>
      <c r="AT118">
        <v>0</v>
      </c>
      <c r="AU118">
        <v>1</v>
      </c>
      <c r="AV118">
        <v>2</v>
      </c>
      <c r="AW118">
        <v>0</v>
      </c>
      <c r="AX118">
        <v>0</v>
      </c>
      <c r="AY118">
        <v>0</v>
      </c>
      <c r="AZ118">
        <v>2</v>
      </c>
      <c r="BA118">
        <v>133</v>
      </c>
      <c r="BB118">
        <v>25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</v>
      </c>
      <c r="BJ118">
        <v>0</v>
      </c>
      <c r="BK118">
        <v>1</v>
      </c>
      <c r="BL118">
        <v>2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1</v>
      </c>
      <c r="BV118">
        <v>0</v>
      </c>
      <c r="BW118">
        <v>12</v>
      </c>
      <c r="BX118">
        <v>0</v>
      </c>
      <c r="BY118">
        <v>0</v>
      </c>
      <c r="BZ118">
        <v>0</v>
      </c>
      <c r="CA118">
        <v>25</v>
      </c>
      <c r="CB118">
        <v>6</v>
      </c>
      <c r="CC118">
        <v>0</v>
      </c>
      <c r="CD118">
        <v>2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0</v>
      </c>
      <c r="CM118">
        <v>1</v>
      </c>
      <c r="CN118">
        <v>2</v>
      </c>
      <c r="CO118">
        <v>0</v>
      </c>
      <c r="CP118">
        <v>0</v>
      </c>
      <c r="CQ118">
        <v>6</v>
      </c>
      <c r="CR118">
        <v>4</v>
      </c>
      <c r="CS118">
        <v>0</v>
      </c>
      <c r="CT118">
        <v>2</v>
      </c>
      <c r="CU118">
        <v>1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1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4</v>
      </c>
      <c r="DR118">
        <v>7</v>
      </c>
      <c r="DS118">
        <v>1</v>
      </c>
      <c r="DT118">
        <v>2</v>
      </c>
      <c r="DU118">
        <v>1</v>
      </c>
      <c r="DV118">
        <v>0</v>
      </c>
      <c r="DW118">
        <v>0</v>
      </c>
      <c r="DX118">
        <v>1</v>
      </c>
      <c r="DY118">
        <v>1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1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7</v>
      </c>
      <c r="ER118">
        <v>4</v>
      </c>
      <c r="ES118">
        <v>2</v>
      </c>
      <c r="ET118">
        <v>0</v>
      </c>
      <c r="EU118">
        <v>0</v>
      </c>
      <c r="EV118">
        <v>0</v>
      </c>
      <c r="EW118">
        <v>0</v>
      </c>
      <c r="EX118">
        <v>1</v>
      </c>
      <c r="EY118">
        <v>1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4</v>
      </c>
      <c r="FQ118">
        <v>21</v>
      </c>
      <c r="FR118">
        <v>11</v>
      </c>
      <c r="FS118">
        <v>3</v>
      </c>
      <c r="FT118">
        <v>1</v>
      </c>
      <c r="FU118">
        <v>0</v>
      </c>
      <c r="FV118">
        <v>0</v>
      </c>
      <c r="FW118">
        <v>0</v>
      </c>
      <c r="FX118">
        <v>1</v>
      </c>
      <c r="FY118">
        <v>0</v>
      </c>
      <c r="FZ118">
        <v>0</v>
      </c>
      <c r="GA118">
        <v>0</v>
      </c>
      <c r="GB118">
        <v>2</v>
      </c>
      <c r="GC118">
        <v>0</v>
      </c>
      <c r="GD118">
        <v>0</v>
      </c>
      <c r="GE118">
        <v>0</v>
      </c>
      <c r="GF118">
        <v>0</v>
      </c>
      <c r="GG118">
        <v>3</v>
      </c>
      <c r="GH118">
        <v>21</v>
      </c>
      <c r="GI118">
        <v>11</v>
      </c>
      <c r="GJ118">
        <v>5</v>
      </c>
      <c r="GK118">
        <v>0</v>
      </c>
      <c r="GL118">
        <v>1</v>
      </c>
      <c r="GM118">
        <v>2</v>
      </c>
      <c r="GN118">
        <v>0</v>
      </c>
      <c r="GO118">
        <v>1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1</v>
      </c>
      <c r="GY118">
        <v>0</v>
      </c>
      <c r="GZ118">
        <v>0</v>
      </c>
      <c r="HA118">
        <v>0</v>
      </c>
      <c r="HB118">
        <v>1</v>
      </c>
      <c r="HC118">
        <v>11</v>
      </c>
      <c r="HD118">
        <v>1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1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1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1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1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1</v>
      </c>
    </row>
    <row r="119" spans="1:276">
      <c r="A119" t="s">
        <v>1362</v>
      </c>
      <c r="B119" t="s">
        <v>1361</v>
      </c>
      <c r="C119" t="str">
        <f>"100304"</f>
        <v>100304</v>
      </c>
      <c r="D119" t="s">
        <v>1360</v>
      </c>
      <c r="E119">
        <v>7</v>
      </c>
      <c r="F119">
        <v>1418</v>
      </c>
      <c r="G119">
        <v>1051</v>
      </c>
      <c r="H119">
        <v>253</v>
      </c>
      <c r="I119">
        <v>798</v>
      </c>
      <c r="J119">
        <v>0</v>
      </c>
      <c r="K119">
        <v>16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796</v>
      </c>
      <c r="T119">
        <v>0</v>
      </c>
      <c r="U119">
        <v>0</v>
      </c>
      <c r="V119">
        <v>796</v>
      </c>
      <c r="W119">
        <v>22</v>
      </c>
      <c r="X119">
        <v>11</v>
      </c>
      <c r="Y119">
        <v>11</v>
      </c>
      <c r="Z119">
        <v>0</v>
      </c>
      <c r="AA119">
        <v>774</v>
      </c>
      <c r="AB119">
        <v>327</v>
      </c>
      <c r="AC119">
        <v>51</v>
      </c>
      <c r="AD119">
        <v>34</v>
      </c>
      <c r="AE119">
        <v>11</v>
      </c>
      <c r="AF119">
        <v>3</v>
      </c>
      <c r="AG119">
        <v>13</v>
      </c>
      <c r="AH119">
        <v>51</v>
      </c>
      <c r="AI119">
        <v>98</v>
      </c>
      <c r="AJ119">
        <v>26</v>
      </c>
      <c r="AK119">
        <v>1</v>
      </c>
      <c r="AL119">
        <v>1</v>
      </c>
      <c r="AM119">
        <v>7</v>
      </c>
      <c r="AN119">
        <v>1</v>
      </c>
      <c r="AO119">
        <v>8</v>
      </c>
      <c r="AP119">
        <v>0</v>
      </c>
      <c r="AQ119">
        <v>0</v>
      </c>
      <c r="AR119">
        <v>2</v>
      </c>
      <c r="AS119">
        <v>1</v>
      </c>
      <c r="AT119">
        <v>0</v>
      </c>
      <c r="AU119">
        <v>1</v>
      </c>
      <c r="AV119">
        <v>2</v>
      </c>
      <c r="AW119">
        <v>3</v>
      </c>
      <c r="AX119">
        <v>4</v>
      </c>
      <c r="AY119">
        <v>2</v>
      </c>
      <c r="AZ119">
        <v>7</v>
      </c>
      <c r="BA119">
        <v>327</v>
      </c>
      <c r="BB119">
        <v>191</v>
      </c>
      <c r="BC119">
        <v>37</v>
      </c>
      <c r="BD119">
        <v>2</v>
      </c>
      <c r="BE119">
        <v>6</v>
      </c>
      <c r="BF119">
        <v>1</v>
      </c>
      <c r="BG119">
        <v>0</v>
      </c>
      <c r="BH119">
        <v>1</v>
      </c>
      <c r="BI119">
        <v>0</v>
      </c>
      <c r="BJ119">
        <v>0</v>
      </c>
      <c r="BK119">
        <v>0</v>
      </c>
      <c r="BL119">
        <v>2</v>
      </c>
      <c r="BM119">
        <v>0</v>
      </c>
      <c r="BN119">
        <v>0</v>
      </c>
      <c r="BO119">
        <v>1</v>
      </c>
      <c r="BP119">
        <v>1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140</v>
      </c>
      <c r="BX119">
        <v>0</v>
      </c>
      <c r="BY119">
        <v>0</v>
      </c>
      <c r="BZ119">
        <v>0</v>
      </c>
      <c r="CA119">
        <v>191</v>
      </c>
      <c r="CB119">
        <v>36</v>
      </c>
      <c r="CC119">
        <v>11</v>
      </c>
      <c r="CD119">
        <v>3</v>
      </c>
      <c r="CE119">
        <v>4</v>
      </c>
      <c r="CF119">
        <v>5</v>
      </c>
      <c r="CG119">
        <v>4</v>
      </c>
      <c r="CH119">
        <v>0</v>
      </c>
      <c r="CI119">
        <v>1</v>
      </c>
      <c r="CJ119">
        <v>1</v>
      </c>
      <c r="CK119">
        <v>1</v>
      </c>
      <c r="CL119">
        <v>0</v>
      </c>
      <c r="CM119">
        <v>1</v>
      </c>
      <c r="CN119">
        <v>0</v>
      </c>
      <c r="CO119">
        <v>3</v>
      </c>
      <c r="CP119">
        <v>2</v>
      </c>
      <c r="CQ119">
        <v>36</v>
      </c>
      <c r="CR119">
        <v>54</v>
      </c>
      <c r="CS119">
        <v>22</v>
      </c>
      <c r="CT119">
        <v>4</v>
      </c>
      <c r="CU119">
        <v>10</v>
      </c>
      <c r="CV119">
        <v>0</v>
      </c>
      <c r="CW119">
        <v>2</v>
      </c>
      <c r="CX119">
        <v>0</v>
      </c>
      <c r="CY119">
        <v>2</v>
      </c>
      <c r="CZ119">
        <v>0</v>
      </c>
      <c r="DA119">
        <v>1</v>
      </c>
      <c r="DB119">
        <v>2</v>
      </c>
      <c r="DC119">
        <v>0</v>
      </c>
      <c r="DD119">
        <v>2</v>
      </c>
      <c r="DE119">
        <v>0</v>
      </c>
      <c r="DF119">
        <v>0</v>
      </c>
      <c r="DG119">
        <v>0</v>
      </c>
      <c r="DH119">
        <v>1</v>
      </c>
      <c r="DI119">
        <v>2</v>
      </c>
      <c r="DJ119">
        <v>1</v>
      </c>
      <c r="DK119">
        <v>0</v>
      </c>
      <c r="DL119">
        <v>0</v>
      </c>
      <c r="DM119">
        <v>1</v>
      </c>
      <c r="DN119">
        <v>2</v>
      </c>
      <c r="DO119">
        <v>2</v>
      </c>
      <c r="DP119">
        <v>0</v>
      </c>
      <c r="DQ119">
        <v>54</v>
      </c>
      <c r="DR119">
        <v>25</v>
      </c>
      <c r="DS119">
        <v>2</v>
      </c>
      <c r="DT119">
        <v>3</v>
      </c>
      <c r="DU119">
        <v>10</v>
      </c>
      <c r="DV119">
        <v>1</v>
      </c>
      <c r="DW119">
        <v>3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1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4</v>
      </c>
      <c r="EL119">
        <v>0</v>
      </c>
      <c r="EM119">
        <v>1</v>
      </c>
      <c r="EN119">
        <v>0</v>
      </c>
      <c r="EO119">
        <v>0</v>
      </c>
      <c r="EP119">
        <v>0</v>
      </c>
      <c r="EQ119">
        <v>25</v>
      </c>
      <c r="ER119">
        <v>50</v>
      </c>
      <c r="ES119">
        <v>34</v>
      </c>
      <c r="ET119">
        <v>0</v>
      </c>
      <c r="EU119">
        <v>5</v>
      </c>
      <c r="EV119">
        <v>1</v>
      </c>
      <c r="EW119">
        <v>0</v>
      </c>
      <c r="EX119">
        <v>1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2</v>
      </c>
      <c r="FF119">
        <v>0</v>
      </c>
      <c r="FG119">
        <v>2</v>
      </c>
      <c r="FH119">
        <v>0</v>
      </c>
      <c r="FI119">
        <v>1</v>
      </c>
      <c r="FJ119">
        <v>0</v>
      </c>
      <c r="FK119">
        <v>0</v>
      </c>
      <c r="FL119">
        <v>0</v>
      </c>
      <c r="FM119">
        <v>0</v>
      </c>
      <c r="FN119">
        <v>1</v>
      </c>
      <c r="FO119">
        <v>3</v>
      </c>
      <c r="FP119">
        <v>50</v>
      </c>
      <c r="FQ119">
        <v>54</v>
      </c>
      <c r="FR119">
        <v>11</v>
      </c>
      <c r="FS119">
        <v>3</v>
      </c>
      <c r="FT119">
        <v>3</v>
      </c>
      <c r="FU119">
        <v>1</v>
      </c>
      <c r="FV119">
        <v>2</v>
      </c>
      <c r="FW119">
        <v>1</v>
      </c>
      <c r="FX119">
        <v>0</v>
      </c>
      <c r="FY119">
        <v>1</v>
      </c>
      <c r="FZ119">
        <v>1</v>
      </c>
      <c r="GA119">
        <v>4</v>
      </c>
      <c r="GB119">
        <v>2</v>
      </c>
      <c r="GC119">
        <v>0</v>
      </c>
      <c r="GD119">
        <v>0</v>
      </c>
      <c r="GE119">
        <v>0</v>
      </c>
      <c r="GF119">
        <v>2</v>
      </c>
      <c r="GG119">
        <v>23</v>
      </c>
      <c r="GH119">
        <v>54</v>
      </c>
      <c r="GI119">
        <v>33</v>
      </c>
      <c r="GJ119">
        <v>18</v>
      </c>
      <c r="GK119">
        <v>3</v>
      </c>
      <c r="GL119">
        <v>2</v>
      </c>
      <c r="GM119">
        <v>5</v>
      </c>
      <c r="GN119">
        <v>3</v>
      </c>
      <c r="GO119">
        <v>0</v>
      </c>
      <c r="GP119">
        <v>0</v>
      </c>
      <c r="GQ119">
        <v>0</v>
      </c>
      <c r="GR119">
        <v>1</v>
      </c>
      <c r="GS119">
        <v>0</v>
      </c>
      <c r="GT119">
        <v>1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33</v>
      </c>
      <c r="HD119">
        <v>2</v>
      </c>
      <c r="HE119">
        <v>1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1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2</v>
      </c>
      <c r="HZ119">
        <v>1</v>
      </c>
      <c r="IA119">
        <v>0</v>
      </c>
      <c r="IB119">
        <v>1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1</v>
      </c>
      <c r="IW119">
        <v>1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1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1</v>
      </c>
    </row>
    <row r="120" spans="1:276">
      <c r="A120" t="s">
        <v>1359</v>
      </c>
      <c r="B120" t="s">
        <v>1356</v>
      </c>
      <c r="C120" t="str">
        <f>"100305"</f>
        <v>100305</v>
      </c>
      <c r="D120" t="s">
        <v>1358</v>
      </c>
      <c r="E120">
        <v>1</v>
      </c>
      <c r="F120">
        <v>1547</v>
      </c>
      <c r="G120">
        <v>1151</v>
      </c>
      <c r="H120">
        <v>383</v>
      </c>
      <c r="I120">
        <v>768</v>
      </c>
      <c r="J120">
        <v>2</v>
      </c>
      <c r="K120">
        <v>8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768</v>
      </c>
      <c r="T120">
        <v>0</v>
      </c>
      <c r="U120">
        <v>0</v>
      </c>
      <c r="V120">
        <v>768</v>
      </c>
      <c r="W120">
        <v>35</v>
      </c>
      <c r="X120">
        <v>30</v>
      </c>
      <c r="Y120">
        <v>4</v>
      </c>
      <c r="Z120">
        <v>0</v>
      </c>
      <c r="AA120">
        <v>733</v>
      </c>
      <c r="AB120">
        <v>291</v>
      </c>
      <c r="AC120">
        <v>46</v>
      </c>
      <c r="AD120">
        <v>14</v>
      </c>
      <c r="AE120">
        <v>8</v>
      </c>
      <c r="AF120">
        <v>12</v>
      </c>
      <c r="AG120">
        <v>13</v>
      </c>
      <c r="AH120">
        <v>117</v>
      </c>
      <c r="AI120">
        <v>31</v>
      </c>
      <c r="AJ120">
        <v>14</v>
      </c>
      <c r="AK120">
        <v>4</v>
      </c>
      <c r="AL120">
        <v>1</v>
      </c>
      <c r="AM120">
        <v>3</v>
      </c>
      <c r="AN120">
        <v>1</v>
      </c>
      <c r="AO120">
        <v>2</v>
      </c>
      <c r="AP120">
        <v>0</v>
      </c>
      <c r="AQ120">
        <v>0</v>
      </c>
      <c r="AR120">
        <v>1</v>
      </c>
      <c r="AS120">
        <v>0</v>
      </c>
      <c r="AT120">
        <v>2</v>
      </c>
      <c r="AU120">
        <v>0</v>
      </c>
      <c r="AV120">
        <v>2</v>
      </c>
      <c r="AW120">
        <v>6</v>
      </c>
      <c r="AX120">
        <v>5</v>
      </c>
      <c r="AY120">
        <v>5</v>
      </c>
      <c r="AZ120">
        <v>4</v>
      </c>
      <c r="BA120">
        <v>291</v>
      </c>
      <c r="BB120">
        <v>156</v>
      </c>
      <c r="BC120">
        <v>54</v>
      </c>
      <c r="BD120">
        <v>38</v>
      </c>
      <c r="BE120">
        <v>15</v>
      </c>
      <c r="BF120">
        <v>8</v>
      </c>
      <c r="BG120">
        <v>6</v>
      </c>
      <c r="BH120">
        <v>3</v>
      </c>
      <c r="BI120">
        <v>2</v>
      </c>
      <c r="BJ120">
        <v>1</v>
      </c>
      <c r="BK120">
        <v>4</v>
      </c>
      <c r="BL120">
        <v>6</v>
      </c>
      <c r="BM120">
        <v>0</v>
      </c>
      <c r="BN120">
        <v>0</v>
      </c>
      <c r="BO120">
        <v>2</v>
      </c>
      <c r="BP120">
        <v>1</v>
      </c>
      <c r="BQ120">
        <v>1</v>
      </c>
      <c r="BR120">
        <v>0</v>
      </c>
      <c r="BS120">
        <v>0</v>
      </c>
      <c r="BT120">
        <v>2</v>
      </c>
      <c r="BU120">
        <v>1</v>
      </c>
      <c r="BV120">
        <v>0</v>
      </c>
      <c r="BW120">
        <v>0</v>
      </c>
      <c r="BX120">
        <v>1</v>
      </c>
      <c r="BY120">
        <v>2</v>
      </c>
      <c r="BZ120">
        <v>9</v>
      </c>
      <c r="CA120">
        <v>156</v>
      </c>
      <c r="CB120">
        <v>36</v>
      </c>
      <c r="CC120">
        <v>14</v>
      </c>
      <c r="CD120">
        <v>3</v>
      </c>
      <c r="CE120">
        <v>2</v>
      </c>
      <c r="CF120">
        <v>3</v>
      </c>
      <c r="CG120">
        <v>1</v>
      </c>
      <c r="CH120">
        <v>3</v>
      </c>
      <c r="CI120">
        <v>1</v>
      </c>
      <c r="CJ120">
        <v>3</v>
      </c>
      <c r="CK120">
        <v>0</v>
      </c>
      <c r="CL120">
        <v>0</v>
      </c>
      <c r="CM120">
        <v>1</v>
      </c>
      <c r="CN120">
        <v>0</v>
      </c>
      <c r="CO120">
        <v>2</v>
      </c>
      <c r="CP120">
        <v>3</v>
      </c>
      <c r="CQ120">
        <v>36</v>
      </c>
      <c r="CR120">
        <v>26</v>
      </c>
      <c r="CS120">
        <v>16</v>
      </c>
      <c r="CT120">
        <v>2</v>
      </c>
      <c r="CU120">
        <v>3</v>
      </c>
      <c r="CV120">
        <v>2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1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26</v>
      </c>
      <c r="DR120">
        <v>83</v>
      </c>
      <c r="DS120">
        <v>7</v>
      </c>
      <c r="DT120">
        <v>5</v>
      </c>
      <c r="DU120">
        <v>35</v>
      </c>
      <c r="DV120">
        <v>3</v>
      </c>
      <c r="DW120">
        <v>1</v>
      </c>
      <c r="DX120">
        <v>1</v>
      </c>
      <c r="DY120">
        <v>1</v>
      </c>
      <c r="DZ120">
        <v>0</v>
      </c>
      <c r="EA120">
        <v>0</v>
      </c>
      <c r="EB120">
        <v>23</v>
      </c>
      <c r="EC120">
        <v>2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1</v>
      </c>
      <c r="EK120">
        <v>1</v>
      </c>
      <c r="EL120">
        <v>0</v>
      </c>
      <c r="EM120">
        <v>0</v>
      </c>
      <c r="EN120">
        <v>0</v>
      </c>
      <c r="EO120">
        <v>1</v>
      </c>
      <c r="EP120">
        <v>2</v>
      </c>
      <c r="EQ120">
        <v>83</v>
      </c>
      <c r="ER120">
        <v>28</v>
      </c>
      <c r="ES120">
        <v>16</v>
      </c>
      <c r="ET120">
        <v>1</v>
      </c>
      <c r="EU120">
        <v>0</v>
      </c>
      <c r="EV120">
        <v>0</v>
      </c>
      <c r="EW120">
        <v>0</v>
      </c>
      <c r="EX120">
        <v>1</v>
      </c>
      <c r="EY120">
        <v>0</v>
      </c>
      <c r="EZ120">
        <v>1</v>
      </c>
      <c r="FA120">
        <v>1</v>
      </c>
      <c r="FB120">
        <v>0</v>
      </c>
      <c r="FC120">
        <v>2</v>
      </c>
      <c r="FD120">
        <v>0</v>
      </c>
      <c r="FE120">
        <v>0</v>
      </c>
      <c r="FF120">
        <v>1</v>
      </c>
      <c r="FG120">
        <v>0</v>
      </c>
      <c r="FH120">
        <v>0</v>
      </c>
      <c r="FI120">
        <v>0</v>
      </c>
      <c r="FJ120">
        <v>0</v>
      </c>
      <c r="FK120">
        <v>2</v>
      </c>
      <c r="FL120">
        <v>2</v>
      </c>
      <c r="FM120">
        <v>0</v>
      </c>
      <c r="FN120">
        <v>0</v>
      </c>
      <c r="FO120">
        <v>1</v>
      </c>
      <c r="FP120">
        <v>28</v>
      </c>
      <c r="FQ120">
        <v>59</v>
      </c>
      <c r="FR120">
        <v>22</v>
      </c>
      <c r="FS120">
        <v>5</v>
      </c>
      <c r="FT120">
        <v>3</v>
      </c>
      <c r="FU120">
        <v>2</v>
      </c>
      <c r="FV120">
        <v>1</v>
      </c>
      <c r="FW120">
        <v>0</v>
      </c>
      <c r="FX120">
        <v>2</v>
      </c>
      <c r="FY120">
        <v>5</v>
      </c>
      <c r="FZ120">
        <v>6</v>
      </c>
      <c r="GA120">
        <v>5</v>
      </c>
      <c r="GB120">
        <v>3</v>
      </c>
      <c r="GC120">
        <v>3</v>
      </c>
      <c r="GD120">
        <v>0</v>
      </c>
      <c r="GE120">
        <v>0</v>
      </c>
      <c r="GF120">
        <v>0</v>
      </c>
      <c r="GG120">
        <v>2</v>
      </c>
      <c r="GH120">
        <v>59</v>
      </c>
      <c r="GI120">
        <v>49</v>
      </c>
      <c r="GJ120">
        <v>24</v>
      </c>
      <c r="GK120">
        <v>4</v>
      </c>
      <c r="GL120">
        <v>2</v>
      </c>
      <c r="GM120">
        <v>5</v>
      </c>
      <c r="GN120">
        <v>2</v>
      </c>
      <c r="GO120">
        <v>2</v>
      </c>
      <c r="GP120">
        <v>1</v>
      </c>
      <c r="GQ120">
        <v>0</v>
      </c>
      <c r="GR120">
        <v>4</v>
      </c>
      <c r="GS120">
        <v>1</v>
      </c>
      <c r="GT120">
        <v>1</v>
      </c>
      <c r="GU120">
        <v>0</v>
      </c>
      <c r="GV120">
        <v>0</v>
      </c>
      <c r="GW120">
        <v>1</v>
      </c>
      <c r="GX120">
        <v>0</v>
      </c>
      <c r="GY120">
        <v>0</v>
      </c>
      <c r="GZ120">
        <v>0</v>
      </c>
      <c r="HA120">
        <v>1</v>
      </c>
      <c r="HB120">
        <v>1</v>
      </c>
      <c r="HC120">
        <v>49</v>
      </c>
      <c r="HD120">
        <v>4</v>
      </c>
      <c r="HE120">
        <v>2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1</v>
      </c>
      <c r="HN120">
        <v>0</v>
      </c>
      <c r="HO120">
        <v>0</v>
      </c>
      <c r="HP120">
        <v>0</v>
      </c>
      <c r="HQ120">
        <v>1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4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1</v>
      </c>
      <c r="IX120">
        <v>1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1</v>
      </c>
    </row>
    <row r="121" spans="1:276">
      <c r="A121" t="s">
        <v>1357</v>
      </c>
      <c r="B121" t="s">
        <v>1356</v>
      </c>
      <c r="C121" t="str">
        <f>"100305"</f>
        <v>100305</v>
      </c>
      <c r="D121" t="s">
        <v>1355</v>
      </c>
      <c r="E121">
        <v>2</v>
      </c>
      <c r="F121">
        <v>1212</v>
      </c>
      <c r="G121">
        <v>903</v>
      </c>
      <c r="H121">
        <v>299</v>
      </c>
      <c r="I121">
        <v>604</v>
      </c>
      <c r="J121">
        <v>0</v>
      </c>
      <c r="K121">
        <v>10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604</v>
      </c>
      <c r="T121">
        <v>0</v>
      </c>
      <c r="U121">
        <v>0</v>
      </c>
      <c r="V121">
        <v>604</v>
      </c>
      <c r="W121">
        <v>22</v>
      </c>
      <c r="X121">
        <v>15</v>
      </c>
      <c r="Y121">
        <v>7</v>
      </c>
      <c r="Z121">
        <v>0</v>
      </c>
      <c r="AA121">
        <v>582</v>
      </c>
      <c r="AB121">
        <v>244</v>
      </c>
      <c r="AC121">
        <v>54</v>
      </c>
      <c r="AD121">
        <v>18</v>
      </c>
      <c r="AE121">
        <v>8</v>
      </c>
      <c r="AF121">
        <v>11</v>
      </c>
      <c r="AG121">
        <v>17</v>
      </c>
      <c r="AH121">
        <v>93</v>
      </c>
      <c r="AI121">
        <v>10</v>
      </c>
      <c r="AJ121">
        <v>13</v>
      </c>
      <c r="AK121">
        <v>4</v>
      </c>
      <c r="AL121">
        <v>2</v>
      </c>
      <c r="AM121">
        <v>4</v>
      </c>
      <c r="AN121">
        <v>1</v>
      </c>
      <c r="AO121">
        <v>1</v>
      </c>
      <c r="AP121">
        <v>1</v>
      </c>
      <c r="AQ121">
        <v>0</v>
      </c>
      <c r="AR121">
        <v>1</v>
      </c>
      <c r="AS121">
        <v>0</v>
      </c>
      <c r="AT121">
        <v>0</v>
      </c>
      <c r="AU121">
        <v>1</v>
      </c>
      <c r="AV121">
        <v>0</v>
      </c>
      <c r="AW121">
        <v>1</v>
      </c>
      <c r="AX121">
        <v>2</v>
      </c>
      <c r="AY121">
        <v>1</v>
      </c>
      <c r="AZ121">
        <v>1</v>
      </c>
      <c r="BA121">
        <v>244</v>
      </c>
      <c r="BB121">
        <v>85</v>
      </c>
      <c r="BC121">
        <v>29</v>
      </c>
      <c r="BD121">
        <v>20</v>
      </c>
      <c r="BE121">
        <v>7</v>
      </c>
      <c r="BF121">
        <v>3</v>
      </c>
      <c r="BG121">
        <v>1</v>
      </c>
      <c r="BH121">
        <v>4</v>
      </c>
      <c r="BI121">
        <v>0</v>
      </c>
      <c r="BJ121">
        <v>0</v>
      </c>
      <c r="BK121">
        <v>3</v>
      </c>
      <c r="BL121">
        <v>5</v>
      </c>
      <c r="BM121">
        <v>0</v>
      </c>
      <c r="BN121">
        <v>1</v>
      </c>
      <c r="BO121">
        <v>1</v>
      </c>
      <c r="BP121">
        <v>2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5</v>
      </c>
      <c r="BZ121">
        <v>4</v>
      </c>
      <c r="CA121">
        <v>85</v>
      </c>
      <c r="CB121">
        <v>28</v>
      </c>
      <c r="CC121">
        <v>7</v>
      </c>
      <c r="CD121">
        <v>2</v>
      </c>
      <c r="CE121">
        <v>3</v>
      </c>
      <c r="CF121">
        <v>2</v>
      </c>
      <c r="CG121">
        <v>2</v>
      </c>
      <c r="CH121">
        <v>2</v>
      </c>
      <c r="CI121">
        <v>1</v>
      </c>
      <c r="CJ121">
        <v>0</v>
      </c>
      <c r="CK121">
        <v>0</v>
      </c>
      <c r="CL121">
        <v>0</v>
      </c>
      <c r="CM121">
        <v>5</v>
      </c>
      <c r="CN121">
        <v>0</v>
      </c>
      <c r="CO121">
        <v>1</v>
      </c>
      <c r="CP121">
        <v>3</v>
      </c>
      <c r="CQ121">
        <v>28</v>
      </c>
      <c r="CR121">
        <v>15</v>
      </c>
      <c r="CS121">
        <v>4</v>
      </c>
      <c r="CT121">
        <v>1</v>
      </c>
      <c r="CU121">
        <v>2</v>
      </c>
      <c r="CV121">
        <v>0</v>
      </c>
      <c r="CW121">
        <v>0</v>
      </c>
      <c r="CX121">
        <v>1</v>
      </c>
      <c r="CY121">
        <v>0</v>
      </c>
      <c r="CZ121">
        <v>0</v>
      </c>
      <c r="DA121">
        <v>1</v>
      </c>
      <c r="DB121">
        <v>1</v>
      </c>
      <c r="DC121">
        <v>1</v>
      </c>
      <c r="DD121">
        <v>1</v>
      </c>
      <c r="DE121">
        <v>0</v>
      </c>
      <c r="DF121">
        <v>0</v>
      </c>
      <c r="DG121">
        <v>0</v>
      </c>
      <c r="DH121">
        <v>0</v>
      </c>
      <c r="DI121">
        <v>1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1</v>
      </c>
      <c r="DP121">
        <v>1</v>
      </c>
      <c r="DQ121">
        <v>15</v>
      </c>
      <c r="DR121">
        <v>99</v>
      </c>
      <c r="DS121">
        <v>7</v>
      </c>
      <c r="DT121">
        <v>0</v>
      </c>
      <c r="DU121">
        <v>62</v>
      </c>
      <c r="DV121">
        <v>2</v>
      </c>
      <c r="DW121">
        <v>3</v>
      </c>
      <c r="DX121">
        <v>1</v>
      </c>
      <c r="DY121">
        <v>1</v>
      </c>
      <c r="DZ121">
        <v>0</v>
      </c>
      <c r="EA121">
        <v>0</v>
      </c>
      <c r="EB121">
        <v>3</v>
      </c>
      <c r="EC121">
        <v>15</v>
      </c>
      <c r="ED121">
        <v>0</v>
      </c>
      <c r="EE121">
        <v>1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2</v>
      </c>
      <c r="EL121">
        <v>1</v>
      </c>
      <c r="EM121">
        <v>0</v>
      </c>
      <c r="EN121">
        <v>0</v>
      </c>
      <c r="EO121">
        <v>0</v>
      </c>
      <c r="EP121">
        <v>1</v>
      </c>
      <c r="EQ121">
        <v>99</v>
      </c>
      <c r="ER121">
        <v>25</v>
      </c>
      <c r="ES121">
        <v>19</v>
      </c>
      <c r="ET121">
        <v>1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2</v>
      </c>
      <c r="FA121">
        <v>0</v>
      </c>
      <c r="FB121">
        <v>0</v>
      </c>
      <c r="FC121">
        <v>0</v>
      </c>
      <c r="FD121">
        <v>1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1</v>
      </c>
      <c r="FO121">
        <v>1</v>
      </c>
      <c r="FP121">
        <v>25</v>
      </c>
      <c r="FQ121">
        <v>51</v>
      </c>
      <c r="FR121">
        <v>21</v>
      </c>
      <c r="FS121">
        <v>9</v>
      </c>
      <c r="FT121">
        <v>4</v>
      </c>
      <c r="FU121">
        <v>1</v>
      </c>
      <c r="FV121">
        <v>1</v>
      </c>
      <c r="FW121">
        <v>2</v>
      </c>
      <c r="FX121">
        <v>1</v>
      </c>
      <c r="FY121">
        <v>2</v>
      </c>
      <c r="FZ121">
        <v>2</v>
      </c>
      <c r="GA121">
        <v>2</v>
      </c>
      <c r="GB121">
        <v>2</v>
      </c>
      <c r="GC121">
        <v>1</v>
      </c>
      <c r="GD121">
        <v>0</v>
      </c>
      <c r="GE121">
        <v>0</v>
      </c>
      <c r="GF121">
        <v>0</v>
      </c>
      <c r="GG121">
        <v>3</v>
      </c>
      <c r="GH121">
        <v>51</v>
      </c>
      <c r="GI121">
        <v>32</v>
      </c>
      <c r="GJ121">
        <v>21</v>
      </c>
      <c r="GK121">
        <v>3</v>
      </c>
      <c r="GL121">
        <v>0</v>
      </c>
      <c r="GM121">
        <v>1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2</v>
      </c>
      <c r="GT121">
        <v>1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1</v>
      </c>
      <c r="HB121">
        <v>3</v>
      </c>
      <c r="HC121">
        <v>32</v>
      </c>
      <c r="HD121">
        <v>1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1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1</v>
      </c>
      <c r="HZ121">
        <v>1</v>
      </c>
      <c r="IA121">
        <v>1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1</v>
      </c>
      <c r="IW121">
        <v>1</v>
      </c>
      <c r="IX121">
        <v>1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1</v>
      </c>
    </row>
    <row r="122" spans="1:276">
      <c r="A122" t="s">
        <v>1354</v>
      </c>
      <c r="B122" t="s">
        <v>1333</v>
      </c>
      <c r="C122" t="str">
        <f>"100401"</f>
        <v>100401</v>
      </c>
      <c r="D122" t="s">
        <v>1353</v>
      </c>
      <c r="E122">
        <v>1</v>
      </c>
      <c r="F122">
        <v>691</v>
      </c>
      <c r="G122">
        <v>500</v>
      </c>
      <c r="H122">
        <v>98</v>
      </c>
      <c r="I122">
        <v>402</v>
      </c>
      <c r="J122">
        <v>0</v>
      </c>
      <c r="K122">
        <v>3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402</v>
      </c>
      <c r="T122">
        <v>0</v>
      </c>
      <c r="U122">
        <v>0</v>
      </c>
      <c r="V122">
        <v>402</v>
      </c>
      <c r="W122">
        <v>13</v>
      </c>
      <c r="X122">
        <v>10</v>
      </c>
      <c r="Y122">
        <v>3</v>
      </c>
      <c r="Z122">
        <v>0</v>
      </c>
      <c r="AA122">
        <v>389</v>
      </c>
      <c r="AB122">
        <v>116</v>
      </c>
      <c r="AC122">
        <v>45</v>
      </c>
      <c r="AD122">
        <v>14</v>
      </c>
      <c r="AE122">
        <v>8</v>
      </c>
      <c r="AF122">
        <v>6</v>
      </c>
      <c r="AG122">
        <v>14</v>
      </c>
      <c r="AH122">
        <v>10</v>
      </c>
      <c r="AI122">
        <v>0</v>
      </c>
      <c r="AJ122">
        <v>10</v>
      </c>
      <c r="AK122">
        <v>2</v>
      </c>
      <c r="AL122">
        <v>0</v>
      </c>
      <c r="AM122">
        <v>1</v>
      </c>
      <c r="AN122">
        <v>0</v>
      </c>
      <c r="AO122">
        <v>1</v>
      </c>
      <c r="AP122">
        <v>2</v>
      </c>
      <c r="AQ122">
        <v>0</v>
      </c>
      <c r="AR122">
        <v>0</v>
      </c>
      <c r="AS122">
        <v>2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116</v>
      </c>
      <c r="BB122">
        <v>113</v>
      </c>
      <c r="BC122">
        <v>25</v>
      </c>
      <c r="BD122">
        <v>8</v>
      </c>
      <c r="BE122">
        <v>5</v>
      </c>
      <c r="BF122">
        <v>1</v>
      </c>
      <c r="BG122">
        <v>1</v>
      </c>
      <c r="BH122">
        <v>5</v>
      </c>
      <c r="BI122">
        <v>1</v>
      </c>
      <c r="BJ122">
        <v>1</v>
      </c>
      <c r="BK122">
        <v>1</v>
      </c>
      <c r="BL122">
        <v>0</v>
      </c>
      <c r="BM122">
        <v>0</v>
      </c>
      <c r="BN122">
        <v>51</v>
      </c>
      <c r="BO122">
        <v>0</v>
      </c>
      <c r="BP122">
        <v>0</v>
      </c>
      <c r="BQ122">
        <v>1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1</v>
      </c>
      <c r="BX122">
        <v>0</v>
      </c>
      <c r="BY122">
        <v>1</v>
      </c>
      <c r="BZ122">
        <v>11</v>
      </c>
      <c r="CA122">
        <v>113</v>
      </c>
      <c r="CB122">
        <v>18</v>
      </c>
      <c r="CC122">
        <v>6</v>
      </c>
      <c r="CD122">
        <v>1</v>
      </c>
      <c r="CE122">
        <v>2</v>
      </c>
      <c r="CF122">
        <v>0</v>
      </c>
      <c r="CG122">
        <v>1</v>
      </c>
      <c r="CH122">
        <v>2</v>
      </c>
      <c r="CI122">
        <v>0</v>
      </c>
      <c r="CJ122">
        <v>0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4</v>
      </c>
      <c r="CQ122">
        <v>18</v>
      </c>
      <c r="CR122">
        <v>16</v>
      </c>
      <c r="CS122">
        <v>7</v>
      </c>
      <c r="CT122">
        <v>0</v>
      </c>
      <c r="CU122">
        <v>0</v>
      </c>
      <c r="CV122">
        <v>2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3</v>
      </c>
      <c r="DE122">
        <v>0</v>
      </c>
      <c r="DF122">
        <v>0</v>
      </c>
      <c r="DG122">
        <v>0</v>
      </c>
      <c r="DH122">
        <v>1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2</v>
      </c>
      <c r="DP122">
        <v>0</v>
      </c>
      <c r="DQ122">
        <v>16</v>
      </c>
      <c r="DR122">
        <v>35</v>
      </c>
      <c r="DS122">
        <v>4</v>
      </c>
      <c r="DT122">
        <v>2</v>
      </c>
      <c r="DU122">
        <v>0</v>
      </c>
      <c r="DV122">
        <v>24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2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2</v>
      </c>
      <c r="EP122">
        <v>1</v>
      </c>
      <c r="EQ122">
        <v>35</v>
      </c>
      <c r="ER122">
        <v>31</v>
      </c>
      <c r="ES122">
        <v>17</v>
      </c>
      <c r="ET122">
        <v>0</v>
      </c>
      <c r="EU122">
        <v>2</v>
      </c>
      <c r="EV122">
        <v>0</v>
      </c>
      <c r="EW122">
        <v>0</v>
      </c>
      <c r="EX122">
        <v>2</v>
      </c>
      <c r="EY122">
        <v>1</v>
      </c>
      <c r="EZ122">
        <v>1</v>
      </c>
      <c r="FA122">
        <v>3</v>
      </c>
      <c r="FB122">
        <v>1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0</v>
      </c>
      <c r="FK122">
        <v>1</v>
      </c>
      <c r="FL122">
        <v>0</v>
      </c>
      <c r="FM122">
        <v>0</v>
      </c>
      <c r="FN122">
        <v>1</v>
      </c>
      <c r="FO122">
        <v>1</v>
      </c>
      <c r="FP122">
        <v>31</v>
      </c>
      <c r="FQ122">
        <v>28</v>
      </c>
      <c r="FR122">
        <v>17</v>
      </c>
      <c r="FS122">
        <v>0</v>
      </c>
      <c r="FT122">
        <v>1</v>
      </c>
      <c r="FU122">
        <v>0</v>
      </c>
      <c r="FV122">
        <v>0</v>
      </c>
      <c r="FW122">
        <v>0</v>
      </c>
      <c r="FX122">
        <v>2</v>
      </c>
      <c r="FY122">
        <v>2</v>
      </c>
      <c r="FZ122">
        <v>1</v>
      </c>
      <c r="GA122">
        <v>0</v>
      </c>
      <c r="GB122">
        <v>0</v>
      </c>
      <c r="GC122">
        <v>2</v>
      </c>
      <c r="GD122">
        <v>0</v>
      </c>
      <c r="GE122">
        <v>0</v>
      </c>
      <c r="GF122">
        <v>1</v>
      </c>
      <c r="GG122">
        <v>2</v>
      </c>
      <c r="GH122">
        <v>28</v>
      </c>
      <c r="GI122">
        <v>26</v>
      </c>
      <c r="GJ122">
        <v>13</v>
      </c>
      <c r="GK122">
        <v>1</v>
      </c>
      <c r="GL122">
        <v>0</v>
      </c>
      <c r="GM122">
        <v>0</v>
      </c>
      <c r="GN122">
        <v>0</v>
      </c>
      <c r="GO122">
        <v>1</v>
      </c>
      <c r="GP122">
        <v>0</v>
      </c>
      <c r="GQ122">
        <v>1</v>
      </c>
      <c r="GR122">
        <v>0</v>
      </c>
      <c r="GS122">
        <v>9</v>
      </c>
      <c r="GT122">
        <v>0</v>
      </c>
      <c r="GU122">
        <v>0</v>
      </c>
      <c r="GV122">
        <v>0</v>
      </c>
      <c r="GW122">
        <v>1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26</v>
      </c>
      <c r="HD122">
        <v>5</v>
      </c>
      <c r="HE122">
        <v>1</v>
      </c>
      <c r="HF122">
        <v>0</v>
      </c>
      <c r="HG122">
        <v>2</v>
      </c>
      <c r="HH122">
        <v>0</v>
      </c>
      <c r="HI122">
        <v>0</v>
      </c>
      <c r="HJ122">
        <v>0</v>
      </c>
      <c r="HK122">
        <v>1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5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1</v>
      </c>
      <c r="IX122">
        <v>1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1</v>
      </c>
    </row>
    <row r="123" spans="1:276">
      <c r="A123" t="s">
        <v>1352</v>
      </c>
      <c r="B123" t="s">
        <v>1333</v>
      </c>
      <c r="C123" t="str">
        <f>"100401"</f>
        <v>100401</v>
      </c>
      <c r="D123" t="s">
        <v>195</v>
      </c>
      <c r="E123">
        <v>2</v>
      </c>
      <c r="F123">
        <v>1539</v>
      </c>
      <c r="G123">
        <v>1149</v>
      </c>
      <c r="H123">
        <v>387</v>
      </c>
      <c r="I123">
        <v>762</v>
      </c>
      <c r="J123">
        <v>3</v>
      </c>
      <c r="K123">
        <v>8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762</v>
      </c>
      <c r="T123">
        <v>0</v>
      </c>
      <c r="U123">
        <v>0</v>
      </c>
      <c r="V123">
        <v>762</v>
      </c>
      <c r="W123">
        <v>20</v>
      </c>
      <c r="X123">
        <v>12</v>
      </c>
      <c r="Y123">
        <v>8</v>
      </c>
      <c r="Z123">
        <v>0</v>
      </c>
      <c r="AA123">
        <v>742</v>
      </c>
      <c r="AB123">
        <v>195</v>
      </c>
      <c r="AC123">
        <v>54</v>
      </c>
      <c r="AD123">
        <v>38</v>
      </c>
      <c r="AE123">
        <v>4</v>
      </c>
      <c r="AF123">
        <v>16</v>
      </c>
      <c r="AG123">
        <v>14</v>
      </c>
      <c r="AH123">
        <v>4</v>
      </c>
      <c r="AI123">
        <v>3</v>
      </c>
      <c r="AJ123">
        <v>37</v>
      </c>
      <c r="AK123">
        <v>2</v>
      </c>
      <c r="AL123">
        <v>2</v>
      </c>
      <c r="AM123">
        <v>0</v>
      </c>
      <c r="AN123">
        <v>1</v>
      </c>
      <c r="AO123">
        <v>0</v>
      </c>
      <c r="AP123">
        <v>2</v>
      </c>
      <c r="AQ123">
        <v>0</v>
      </c>
      <c r="AR123">
        <v>1</v>
      </c>
      <c r="AS123">
        <v>2</v>
      </c>
      <c r="AT123">
        <v>0</v>
      </c>
      <c r="AU123">
        <v>0</v>
      </c>
      <c r="AV123">
        <v>1</v>
      </c>
      <c r="AW123">
        <v>1</v>
      </c>
      <c r="AX123">
        <v>7</v>
      </c>
      <c r="AY123">
        <v>0</v>
      </c>
      <c r="AZ123">
        <v>6</v>
      </c>
      <c r="BA123">
        <v>195</v>
      </c>
      <c r="BB123">
        <v>226</v>
      </c>
      <c r="BC123">
        <v>42</v>
      </c>
      <c r="BD123">
        <v>39</v>
      </c>
      <c r="BE123">
        <v>6</v>
      </c>
      <c r="BF123">
        <v>6</v>
      </c>
      <c r="BG123">
        <v>1</v>
      </c>
      <c r="BH123">
        <v>4</v>
      </c>
      <c r="BI123">
        <v>0</v>
      </c>
      <c r="BJ123">
        <v>1</v>
      </c>
      <c r="BK123">
        <v>0</v>
      </c>
      <c r="BL123">
        <v>0</v>
      </c>
      <c r="BM123">
        <v>0</v>
      </c>
      <c r="BN123">
        <v>109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2</v>
      </c>
      <c r="BV123">
        <v>2</v>
      </c>
      <c r="BW123">
        <v>0</v>
      </c>
      <c r="BX123">
        <v>1</v>
      </c>
      <c r="BY123">
        <v>2</v>
      </c>
      <c r="BZ123">
        <v>10</v>
      </c>
      <c r="CA123">
        <v>226</v>
      </c>
      <c r="CB123">
        <v>30</v>
      </c>
      <c r="CC123">
        <v>11</v>
      </c>
      <c r="CD123">
        <v>7</v>
      </c>
      <c r="CE123">
        <v>1</v>
      </c>
      <c r="CF123">
        <v>1</v>
      </c>
      <c r="CG123">
        <v>1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1</v>
      </c>
      <c r="CN123">
        <v>2</v>
      </c>
      <c r="CO123">
        <v>0</v>
      </c>
      <c r="CP123">
        <v>5</v>
      </c>
      <c r="CQ123">
        <v>30</v>
      </c>
      <c r="CR123">
        <v>34</v>
      </c>
      <c r="CS123">
        <v>16</v>
      </c>
      <c r="CT123">
        <v>2</v>
      </c>
      <c r="CU123">
        <v>1</v>
      </c>
      <c r="CV123">
        <v>0</v>
      </c>
      <c r="CW123">
        <v>2</v>
      </c>
      <c r="CX123">
        <v>0</v>
      </c>
      <c r="CY123">
        <v>0</v>
      </c>
      <c r="CZ123">
        <v>4</v>
      </c>
      <c r="DA123">
        <v>0</v>
      </c>
      <c r="DB123">
        <v>0</v>
      </c>
      <c r="DC123">
        <v>1</v>
      </c>
      <c r="DD123">
        <v>1</v>
      </c>
      <c r="DE123">
        <v>0</v>
      </c>
      <c r="DF123">
        <v>0</v>
      </c>
      <c r="DG123">
        <v>0</v>
      </c>
      <c r="DH123">
        <v>5</v>
      </c>
      <c r="DI123">
        <v>0</v>
      </c>
      <c r="DJ123">
        <v>1</v>
      </c>
      <c r="DK123">
        <v>0</v>
      </c>
      <c r="DL123">
        <v>0</v>
      </c>
      <c r="DM123">
        <v>0</v>
      </c>
      <c r="DN123">
        <v>1</v>
      </c>
      <c r="DO123">
        <v>0</v>
      </c>
      <c r="DP123">
        <v>0</v>
      </c>
      <c r="DQ123">
        <v>34</v>
      </c>
      <c r="DR123">
        <v>63</v>
      </c>
      <c r="DS123">
        <v>1</v>
      </c>
      <c r="DT123">
        <v>1</v>
      </c>
      <c r="DU123">
        <v>0</v>
      </c>
      <c r="DV123">
        <v>58</v>
      </c>
      <c r="DW123">
        <v>0</v>
      </c>
      <c r="DX123">
        <v>0</v>
      </c>
      <c r="DY123">
        <v>0</v>
      </c>
      <c r="DZ123">
        <v>0</v>
      </c>
      <c r="EA123">
        <v>1</v>
      </c>
      <c r="EB123">
        <v>0</v>
      </c>
      <c r="EC123">
        <v>0</v>
      </c>
      <c r="ED123">
        <v>0</v>
      </c>
      <c r="EE123">
        <v>0</v>
      </c>
      <c r="EF123">
        <v>1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1</v>
      </c>
      <c r="EQ123">
        <v>63</v>
      </c>
      <c r="ER123">
        <v>83</v>
      </c>
      <c r="ES123">
        <v>43</v>
      </c>
      <c r="ET123">
        <v>0</v>
      </c>
      <c r="EU123">
        <v>2</v>
      </c>
      <c r="EV123">
        <v>4</v>
      </c>
      <c r="EW123">
        <v>0</v>
      </c>
      <c r="EX123">
        <v>3</v>
      </c>
      <c r="EY123">
        <v>8</v>
      </c>
      <c r="EZ123">
        <v>2</v>
      </c>
      <c r="FA123">
        <v>1</v>
      </c>
      <c r="FB123">
        <v>2</v>
      </c>
      <c r="FC123">
        <v>0</v>
      </c>
      <c r="FD123">
        <v>1</v>
      </c>
      <c r="FE123">
        <v>0</v>
      </c>
      <c r="FF123">
        <v>1</v>
      </c>
      <c r="FG123">
        <v>0</v>
      </c>
      <c r="FH123">
        <v>3</v>
      </c>
      <c r="FI123">
        <v>4</v>
      </c>
      <c r="FJ123">
        <v>0</v>
      </c>
      <c r="FK123">
        <v>4</v>
      </c>
      <c r="FL123">
        <v>0</v>
      </c>
      <c r="FM123">
        <v>0</v>
      </c>
      <c r="FN123">
        <v>1</v>
      </c>
      <c r="FO123">
        <v>4</v>
      </c>
      <c r="FP123">
        <v>83</v>
      </c>
      <c r="FQ123">
        <v>69</v>
      </c>
      <c r="FR123">
        <v>41</v>
      </c>
      <c r="FS123">
        <v>8</v>
      </c>
      <c r="FT123">
        <v>1</v>
      </c>
      <c r="FU123">
        <v>1</v>
      </c>
      <c r="FV123">
        <v>4</v>
      </c>
      <c r="FW123">
        <v>2</v>
      </c>
      <c r="FX123">
        <v>1</v>
      </c>
      <c r="FY123">
        <v>0</v>
      </c>
      <c r="FZ123">
        <v>3</v>
      </c>
      <c r="GA123">
        <v>0</v>
      </c>
      <c r="GB123">
        <v>2</v>
      </c>
      <c r="GC123">
        <v>2</v>
      </c>
      <c r="GD123">
        <v>2</v>
      </c>
      <c r="GE123">
        <v>0</v>
      </c>
      <c r="GF123">
        <v>1</v>
      </c>
      <c r="GG123">
        <v>1</v>
      </c>
      <c r="GH123">
        <v>69</v>
      </c>
      <c r="GI123">
        <v>37</v>
      </c>
      <c r="GJ123">
        <v>10</v>
      </c>
      <c r="GK123">
        <v>0</v>
      </c>
      <c r="GL123">
        <v>1</v>
      </c>
      <c r="GM123">
        <v>7</v>
      </c>
      <c r="GN123">
        <v>0</v>
      </c>
      <c r="GO123">
        <v>0</v>
      </c>
      <c r="GP123">
        <v>0</v>
      </c>
      <c r="GQ123">
        <v>1</v>
      </c>
      <c r="GR123">
        <v>0</v>
      </c>
      <c r="GS123">
        <v>13</v>
      </c>
      <c r="GT123">
        <v>2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3</v>
      </c>
      <c r="HC123">
        <v>37</v>
      </c>
      <c r="HD123">
        <v>4</v>
      </c>
      <c r="HE123">
        <v>3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1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4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1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1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1</v>
      </c>
    </row>
    <row r="124" spans="1:276">
      <c r="A124" t="s">
        <v>1351</v>
      </c>
      <c r="B124" t="s">
        <v>1333</v>
      </c>
      <c r="C124" t="str">
        <f>"100401"</f>
        <v>100401</v>
      </c>
      <c r="D124" t="s">
        <v>1350</v>
      </c>
      <c r="E124">
        <v>3</v>
      </c>
      <c r="F124">
        <v>1577</v>
      </c>
      <c r="G124">
        <v>1198</v>
      </c>
      <c r="H124">
        <v>583</v>
      </c>
      <c r="I124">
        <v>615</v>
      </c>
      <c r="J124">
        <v>0</v>
      </c>
      <c r="K124">
        <v>2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615</v>
      </c>
      <c r="T124">
        <v>0</v>
      </c>
      <c r="U124">
        <v>0</v>
      </c>
      <c r="V124">
        <v>615</v>
      </c>
      <c r="W124">
        <v>30</v>
      </c>
      <c r="X124">
        <v>20</v>
      </c>
      <c r="Y124">
        <v>10</v>
      </c>
      <c r="Z124">
        <v>0</v>
      </c>
      <c r="AA124">
        <v>585</v>
      </c>
      <c r="AB124">
        <v>164</v>
      </c>
      <c r="AC124">
        <v>53</v>
      </c>
      <c r="AD124">
        <v>38</v>
      </c>
      <c r="AE124">
        <v>6</v>
      </c>
      <c r="AF124">
        <v>10</v>
      </c>
      <c r="AG124">
        <v>14</v>
      </c>
      <c r="AH124">
        <v>4</v>
      </c>
      <c r="AI124">
        <v>3</v>
      </c>
      <c r="AJ124">
        <v>6</v>
      </c>
      <c r="AK124">
        <v>7</v>
      </c>
      <c r="AL124">
        <v>8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1</v>
      </c>
      <c r="AV124">
        <v>2</v>
      </c>
      <c r="AW124">
        <v>2</v>
      </c>
      <c r="AX124">
        <v>4</v>
      </c>
      <c r="AY124">
        <v>2</v>
      </c>
      <c r="AZ124">
        <v>2</v>
      </c>
      <c r="BA124">
        <v>164</v>
      </c>
      <c r="BB124">
        <v>166</v>
      </c>
      <c r="BC124">
        <v>44</v>
      </c>
      <c r="BD124">
        <v>27</v>
      </c>
      <c r="BE124">
        <v>16</v>
      </c>
      <c r="BF124">
        <v>6</v>
      </c>
      <c r="BG124">
        <v>1</v>
      </c>
      <c r="BH124">
        <v>4</v>
      </c>
      <c r="BI124">
        <v>1</v>
      </c>
      <c r="BJ124">
        <v>2</v>
      </c>
      <c r="BK124">
        <v>0</v>
      </c>
      <c r="BL124">
        <v>2</v>
      </c>
      <c r="BM124">
        <v>0</v>
      </c>
      <c r="BN124">
        <v>42</v>
      </c>
      <c r="BO124">
        <v>0</v>
      </c>
      <c r="BP124">
        <v>0</v>
      </c>
      <c r="BQ124">
        <v>0</v>
      </c>
      <c r="BR124">
        <v>0</v>
      </c>
      <c r="BS124">
        <v>1</v>
      </c>
      <c r="BT124">
        <v>0</v>
      </c>
      <c r="BU124">
        <v>0</v>
      </c>
      <c r="BV124">
        <v>0</v>
      </c>
      <c r="BW124">
        <v>0</v>
      </c>
      <c r="BX124">
        <v>3</v>
      </c>
      <c r="BY124">
        <v>1</v>
      </c>
      <c r="BZ124">
        <v>16</v>
      </c>
      <c r="CA124">
        <v>166</v>
      </c>
      <c r="CB124">
        <v>22</v>
      </c>
      <c r="CC124">
        <v>7</v>
      </c>
      <c r="CD124">
        <v>4</v>
      </c>
      <c r="CE124">
        <v>0</v>
      </c>
      <c r="CF124">
        <v>1</v>
      </c>
      <c r="CG124">
        <v>2</v>
      </c>
      <c r="CH124">
        <v>0</v>
      </c>
      <c r="CI124">
        <v>0</v>
      </c>
      <c r="CJ124">
        <v>1</v>
      </c>
      <c r="CK124">
        <v>1</v>
      </c>
      <c r="CL124">
        <v>2</v>
      </c>
      <c r="CM124">
        <v>0</v>
      </c>
      <c r="CN124">
        <v>1</v>
      </c>
      <c r="CO124">
        <v>2</v>
      </c>
      <c r="CP124">
        <v>1</v>
      </c>
      <c r="CQ124">
        <v>22</v>
      </c>
      <c r="CR124">
        <v>24</v>
      </c>
      <c r="CS124">
        <v>6</v>
      </c>
      <c r="CT124">
        <v>1</v>
      </c>
      <c r="CU124">
        <v>1</v>
      </c>
      <c r="CV124">
        <v>2</v>
      </c>
      <c r="CW124">
        <v>0</v>
      </c>
      <c r="CX124">
        <v>0</v>
      </c>
      <c r="CY124">
        <v>0</v>
      </c>
      <c r="CZ124">
        <v>4</v>
      </c>
      <c r="DA124">
        <v>0</v>
      </c>
      <c r="DB124">
        <v>0</v>
      </c>
      <c r="DC124">
        <v>1</v>
      </c>
      <c r="DD124">
        <v>1</v>
      </c>
      <c r="DE124">
        <v>1</v>
      </c>
      <c r="DF124">
        <v>0</v>
      </c>
      <c r="DG124">
        <v>0</v>
      </c>
      <c r="DH124">
        <v>3</v>
      </c>
      <c r="DI124">
        <v>1</v>
      </c>
      <c r="DJ124">
        <v>0</v>
      </c>
      <c r="DK124">
        <v>0</v>
      </c>
      <c r="DL124">
        <v>1</v>
      </c>
      <c r="DM124">
        <v>1</v>
      </c>
      <c r="DN124">
        <v>1</v>
      </c>
      <c r="DO124">
        <v>0</v>
      </c>
      <c r="DP124">
        <v>0</v>
      </c>
      <c r="DQ124">
        <v>24</v>
      </c>
      <c r="DR124">
        <v>44</v>
      </c>
      <c r="DS124">
        <v>6</v>
      </c>
      <c r="DT124">
        <v>0</v>
      </c>
      <c r="DU124">
        <v>0</v>
      </c>
      <c r="DV124">
        <v>28</v>
      </c>
      <c r="DW124">
        <v>1</v>
      </c>
      <c r="DX124">
        <v>0</v>
      </c>
      <c r="DY124">
        <v>0</v>
      </c>
      <c r="DZ124">
        <v>1</v>
      </c>
      <c r="EA124">
        <v>0</v>
      </c>
      <c r="EB124">
        <v>0</v>
      </c>
      <c r="EC124">
        <v>0</v>
      </c>
      <c r="ED124">
        <v>0</v>
      </c>
      <c r="EE124">
        <v>1</v>
      </c>
      <c r="EF124">
        <v>5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2</v>
      </c>
      <c r="EQ124">
        <v>44</v>
      </c>
      <c r="ER124">
        <v>61</v>
      </c>
      <c r="ES124">
        <v>28</v>
      </c>
      <c r="ET124">
        <v>1</v>
      </c>
      <c r="EU124">
        <v>2</v>
      </c>
      <c r="EV124">
        <v>2</v>
      </c>
      <c r="EW124">
        <v>2</v>
      </c>
      <c r="EX124">
        <v>3</v>
      </c>
      <c r="EY124">
        <v>10</v>
      </c>
      <c r="EZ124">
        <v>0</v>
      </c>
      <c r="FA124">
        <v>1</v>
      </c>
      <c r="FB124">
        <v>1</v>
      </c>
      <c r="FC124">
        <v>0</v>
      </c>
      <c r="FD124">
        <v>0</v>
      </c>
      <c r="FE124">
        <v>1</v>
      </c>
      <c r="FF124">
        <v>1</v>
      </c>
      <c r="FG124">
        <v>0</v>
      </c>
      <c r="FH124">
        <v>1</v>
      </c>
      <c r="FI124">
        <v>0</v>
      </c>
      <c r="FJ124">
        <v>0</v>
      </c>
      <c r="FK124">
        <v>2</v>
      </c>
      <c r="FL124">
        <v>1</v>
      </c>
      <c r="FM124">
        <v>0</v>
      </c>
      <c r="FN124">
        <v>1</v>
      </c>
      <c r="FO124">
        <v>4</v>
      </c>
      <c r="FP124">
        <v>61</v>
      </c>
      <c r="FQ124">
        <v>64</v>
      </c>
      <c r="FR124">
        <v>30</v>
      </c>
      <c r="FS124">
        <v>8</v>
      </c>
      <c r="FT124">
        <v>2</v>
      </c>
      <c r="FU124">
        <v>2</v>
      </c>
      <c r="FV124">
        <v>4</v>
      </c>
      <c r="FW124">
        <v>0</v>
      </c>
      <c r="FX124">
        <v>0</v>
      </c>
      <c r="FY124">
        <v>1</v>
      </c>
      <c r="FZ124">
        <v>4</v>
      </c>
      <c r="GA124">
        <v>0</v>
      </c>
      <c r="GB124">
        <v>3</v>
      </c>
      <c r="GC124">
        <v>2</v>
      </c>
      <c r="GD124">
        <v>3</v>
      </c>
      <c r="GE124">
        <v>1</v>
      </c>
      <c r="GF124">
        <v>2</v>
      </c>
      <c r="GG124">
        <v>2</v>
      </c>
      <c r="GH124">
        <v>64</v>
      </c>
      <c r="GI124">
        <v>31</v>
      </c>
      <c r="GJ124">
        <v>11</v>
      </c>
      <c r="GK124">
        <v>6</v>
      </c>
      <c r="GL124">
        <v>1</v>
      </c>
      <c r="GM124">
        <v>2</v>
      </c>
      <c r="GN124">
        <v>1</v>
      </c>
      <c r="GO124">
        <v>1</v>
      </c>
      <c r="GP124">
        <v>0</v>
      </c>
      <c r="GQ124">
        <v>0</v>
      </c>
      <c r="GR124">
        <v>0</v>
      </c>
      <c r="GS124">
        <v>6</v>
      </c>
      <c r="GT124">
        <v>0</v>
      </c>
      <c r="GU124">
        <v>0</v>
      </c>
      <c r="GV124">
        <v>0</v>
      </c>
      <c r="GW124">
        <v>1</v>
      </c>
      <c r="GX124">
        <v>0</v>
      </c>
      <c r="GY124">
        <v>0</v>
      </c>
      <c r="GZ124">
        <v>0</v>
      </c>
      <c r="HA124">
        <v>0</v>
      </c>
      <c r="HB124">
        <v>2</v>
      </c>
      <c r="HC124">
        <v>31</v>
      </c>
      <c r="HD124">
        <v>4</v>
      </c>
      <c r="HE124">
        <v>3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1</v>
      </c>
      <c r="HX124">
        <v>0</v>
      </c>
      <c r="HY124">
        <v>4</v>
      </c>
      <c r="HZ124">
        <v>4</v>
      </c>
      <c r="IA124">
        <v>0</v>
      </c>
      <c r="IB124">
        <v>0</v>
      </c>
      <c r="IC124">
        <v>0</v>
      </c>
      <c r="ID124">
        <v>1</v>
      </c>
      <c r="IE124">
        <v>0</v>
      </c>
      <c r="IF124">
        <v>1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2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4</v>
      </c>
      <c r="IW124">
        <v>1</v>
      </c>
      <c r="IX124">
        <v>1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1</v>
      </c>
    </row>
    <row r="125" spans="1:276">
      <c r="A125" t="s">
        <v>1349</v>
      </c>
      <c r="B125" t="s">
        <v>1333</v>
      </c>
      <c r="C125" t="str">
        <f>"100401"</f>
        <v>100401</v>
      </c>
      <c r="D125" t="s">
        <v>1348</v>
      </c>
      <c r="E125">
        <v>4</v>
      </c>
      <c r="F125">
        <v>742</v>
      </c>
      <c r="G125">
        <v>550</v>
      </c>
      <c r="H125">
        <v>141</v>
      </c>
      <c r="I125">
        <v>409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409</v>
      </c>
      <c r="T125">
        <v>0</v>
      </c>
      <c r="U125">
        <v>0</v>
      </c>
      <c r="V125">
        <v>409</v>
      </c>
      <c r="W125">
        <v>12</v>
      </c>
      <c r="X125">
        <v>6</v>
      </c>
      <c r="Y125">
        <v>6</v>
      </c>
      <c r="Z125">
        <v>0</v>
      </c>
      <c r="AA125">
        <v>397</v>
      </c>
      <c r="AB125">
        <v>121</v>
      </c>
      <c r="AC125">
        <v>35</v>
      </c>
      <c r="AD125">
        <v>17</v>
      </c>
      <c r="AE125">
        <v>4</v>
      </c>
      <c r="AF125">
        <v>15</v>
      </c>
      <c r="AG125">
        <v>19</v>
      </c>
      <c r="AH125">
        <v>2</v>
      </c>
      <c r="AI125">
        <v>0</v>
      </c>
      <c r="AJ125">
        <v>14</v>
      </c>
      <c r="AK125">
        <v>0</v>
      </c>
      <c r="AL125">
        <v>3</v>
      </c>
      <c r="AM125">
        <v>0</v>
      </c>
      <c r="AN125">
        <v>0</v>
      </c>
      <c r="AO125">
        <v>0</v>
      </c>
      <c r="AP125">
        <v>1</v>
      </c>
      <c r="AQ125">
        <v>1</v>
      </c>
      <c r="AR125">
        <v>1</v>
      </c>
      <c r="AS125">
        <v>1</v>
      </c>
      <c r="AT125">
        <v>0</v>
      </c>
      <c r="AU125">
        <v>0</v>
      </c>
      <c r="AV125">
        <v>0</v>
      </c>
      <c r="AW125">
        <v>2</v>
      </c>
      <c r="AX125">
        <v>3</v>
      </c>
      <c r="AY125">
        <v>0</v>
      </c>
      <c r="AZ125">
        <v>3</v>
      </c>
      <c r="BA125">
        <v>121</v>
      </c>
      <c r="BB125">
        <v>117</v>
      </c>
      <c r="BC125">
        <v>27</v>
      </c>
      <c r="BD125">
        <v>18</v>
      </c>
      <c r="BE125">
        <v>9</v>
      </c>
      <c r="BF125">
        <v>2</v>
      </c>
      <c r="BG125">
        <v>1</v>
      </c>
      <c r="BH125">
        <v>0</v>
      </c>
      <c r="BI125">
        <v>0</v>
      </c>
      <c r="BJ125">
        <v>0</v>
      </c>
      <c r="BK125">
        <v>1</v>
      </c>
      <c r="BL125">
        <v>1</v>
      </c>
      <c r="BM125">
        <v>0</v>
      </c>
      <c r="BN125">
        <v>42</v>
      </c>
      <c r="BO125">
        <v>1</v>
      </c>
      <c r="BP125">
        <v>2</v>
      </c>
      <c r="BQ125">
        <v>0</v>
      </c>
      <c r="BR125">
        <v>0</v>
      </c>
      <c r="BS125">
        <v>0</v>
      </c>
      <c r="BT125">
        <v>1</v>
      </c>
      <c r="BU125">
        <v>0</v>
      </c>
      <c r="BV125">
        <v>0</v>
      </c>
      <c r="BW125">
        <v>0</v>
      </c>
      <c r="BX125">
        <v>2</v>
      </c>
      <c r="BY125">
        <v>0</v>
      </c>
      <c r="BZ125">
        <v>10</v>
      </c>
      <c r="CA125">
        <v>117</v>
      </c>
      <c r="CB125">
        <v>8</v>
      </c>
      <c r="CC125">
        <v>4</v>
      </c>
      <c r="CD125">
        <v>0</v>
      </c>
      <c r="CE125">
        <v>2</v>
      </c>
      <c r="CF125">
        <v>0</v>
      </c>
      <c r="CG125">
        <v>0</v>
      </c>
      <c r="CH125">
        <v>1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1</v>
      </c>
      <c r="CQ125">
        <v>8</v>
      </c>
      <c r="CR125">
        <v>21</v>
      </c>
      <c r="CS125">
        <v>5</v>
      </c>
      <c r="CT125">
        <v>0</v>
      </c>
      <c r="CU125">
        <v>2</v>
      </c>
      <c r="CV125">
        <v>1</v>
      </c>
      <c r="CW125">
        <v>1</v>
      </c>
      <c r="CX125">
        <v>1</v>
      </c>
      <c r="CY125">
        <v>0</v>
      </c>
      <c r="CZ125">
        <v>1</v>
      </c>
      <c r="DA125">
        <v>0</v>
      </c>
      <c r="DB125">
        <v>0</v>
      </c>
      <c r="DC125">
        <v>3</v>
      </c>
      <c r="DD125">
        <v>3</v>
      </c>
      <c r="DE125">
        <v>1</v>
      </c>
      <c r="DF125">
        <v>0</v>
      </c>
      <c r="DG125">
        <v>0</v>
      </c>
      <c r="DH125">
        <v>1</v>
      </c>
      <c r="DI125">
        <v>1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1</v>
      </c>
      <c r="DQ125">
        <v>21</v>
      </c>
      <c r="DR125">
        <v>15</v>
      </c>
      <c r="DS125">
        <v>0</v>
      </c>
      <c r="DT125">
        <v>1</v>
      </c>
      <c r="DU125">
        <v>1</v>
      </c>
      <c r="DV125">
        <v>11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2</v>
      </c>
      <c r="EQ125">
        <v>15</v>
      </c>
      <c r="ER125">
        <v>45</v>
      </c>
      <c r="ES125">
        <v>27</v>
      </c>
      <c r="ET125">
        <v>1</v>
      </c>
      <c r="EU125">
        <v>2</v>
      </c>
      <c r="EV125">
        <v>0</v>
      </c>
      <c r="EW125">
        <v>0</v>
      </c>
      <c r="EX125">
        <v>0</v>
      </c>
      <c r="EY125">
        <v>4</v>
      </c>
      <c r="EZ125">
        <v>0</v>
      </c>
      <c r="FA125">
        <v>1</v>
      </c>
      <c r="FB125">
        <v>2</v>
      </c>
      <c r="FC125">
        <v>0</v>
      </c>
      <c r="FD125">
        <v>0</v>
      </c>
      <c r="FE125">
        <v>3</v>
      </c>
      <c r="FF125">
        <v>0</v>
      </c>
      <c r="FG125">
        <v>0</v>
      </c>
      <c r="FH125">
        <v>0</v>
      </c>
      <c r="FI125">
        <v>1</v>
      </c>
      <c r="FJ125">
        <v>0</v>
      </c>
      <c r="FK125">
        <v>0</v>
      </c>
      <c r="FL125">
        <v>0</v>
      </c>
      <c r="FM125">
        <v>3</v>
      </c>
      <c r="FN125">
        <v>0</v>
      </c>
      <c r="FO125">
        <v>1</v>
      </c>
      <c r="FP125">
        <v>45</v>
      </c>
      <c r="FQ125">
        <v>33</v>
      </c>
      <c r="FR125">
        <v>8</v>
      </c>
      <c r="FS125">
        <v>2</v>
      </c>
      <c r="FT125">
        <v>0</v>
      </c>
      <c r="FU125">
        <v>0</v>
      </c>
      <c r="FV125">
        <v>6</v>
      </c>
      <c r="FW125">
        <v>1</v>
      </c>
      <c r="FX125">
        <v>2</v>
      </c>
      <c r="FY125">
        <v>1</v>
      </c>
      <c r="FZ125">
        <v>3</v>
      </c>
      <c r="GA125">
        <v>1</v>
      </c>
      <c r="GB125">
        <v>4</v>
      </c>
      <c r="GC125">
        <v>0</v>
      </c>
      <c r="GD125">
        <v>2</v>
      </c>
      <c r="GE125">
        <v>1</v>
      </c>
      <c r="GF125">
        <v>1</v>
      </c>
      <c r="GG125">
        <v>1</v>
      </c>
      <c r="GH125">
        <v>33</v>
      </c>
      <c r="GI125">
        <v>32</v>
      </c>
      <c r="GJ125">
        <v>13</v>
      </c>
      <c r="GK125">
        <v>0</v>
      </c>
      <c r="GL125">
        <v>1</v>
      </c>
      <c r="GM125">
        <v>3</v>
      </c>
      <c r="GN125">
        <v>3</v>
      </c>
      <c r="GO125">
        <v>0</v>
      </c>
      <c r="GP125">
        <v>0</v>
      </c>
      <c r="GQ125">
        <v>1</v>
      </c>
      <c r="GR125">
        <v>1</v>
      </c>
      <c r="GS125">
        <v>5</v>
      </c>
      <c r="GT125">
        <v>0</v>
      </c>
      <c r="GU125">
        <v>0</v>
      </c>
      <c r="GV125">
        <v>0</v>
      </c>
      <c r="GW125">
        <v>2</v>
      </c>
      <c r="GX125">
        <v>0</v>
      </c>
      <c r="GY125">
        <v>0</v>
      </c>
      <c r="GZ125">
        <v>0</v>
      </c>
      <c r="HA125">
        <v>0</v>
      </c>
      <c r="HB125">
        <v>3</v>
      </c>
      <c r="HC125">
        <v>32</v>
      </c>
      <c r="HD125">
        <v>3</v>
      </c>
      <c r="HE125">
        <v>2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1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3</v>
      </c>
      <c r="HZ125">
        <v>1</v>
      </c>
      <c r="IA125">
        <v>0</v>
      </c>
      <c r="IB125">
        <v>0</v>
      </c>
      <c r="IC125">
        <v>1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1</v>
      </c>
      <c r="IW125">
        <v>1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1</v>
      </c>
      <c r="JO125">
        <v>0</v>
      </c>
      <c r="JP125">
        <v>1</v>
      </c>
    </row>
    <row r="126" spans="1:276">
      <c r="A126" t="s">
        <v>1347</v>
      </c>
      <c r="B126" t="s">
        <v>1333</v>
      </c>
      <c r="C126" t="str">
        <f>"100401"</f>
        <v>100401</v>
      </c>
      <c r="D126" t="s">
        <v>1346</v>
      </c>
      <c r="E126">
        <v>5</v>
      </c>
      <c r="F126">
        <v>1567</v>
      </c>
      <c r="G126">
        <v>1201</v>
      </c>
      <c r="H126">
        <v>412</v>
      </c>
      <c r="I126">
        <v>789</v>
      </c>
      <c r="J126">
        <v>0</v>
      </c>
      <c r="K126">
        <v>5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789</v>
      </c>
      <c r="T126">
        <v>0</v>
      </c>
      <c r="U126">
        <v>0</v>
      </c>
      <c r="V126">
        <v>789</v>
      </c>
      <c r="W126">
        <v>17</v>
      </c>
      <c r="X126">
        <v>9</v>
      </c>
      <c r="Y126">
        <v>4</v>
      </c>
      <c r="Z126">
        <v>0</v>
      </c>
      <c r="AA126">
        <v>772</v>
      </c>
      <c r="AB126">
        <v>258</v>
      </c>
      <c r="AC126">
        <v>93</v>
      </c>
      <c r="AD126">
        <v>46</v>
      </c>
      <c r="AE126">
        <v>2</v>
      </c>
      <c r="AF126">
        <v>11</v>
      </c>
      <c r="AG126">
        <v>29</v>
      </c>
      <c r="AH126">
        <v>11</v>
      </c>
      <c r="AI126">
        <v>1</v>
      </c>
      <c r="AJ126">
        <v>27</v>
      </c>
      <c r="AK126">
        <v>4</v>
      </c>
      <c r="AL126">
        <v>3</v>
      </c>
      <c r="AM126">
        <v>2</v>
      </c>
      <c r="AN126">
        <v>1</v>
      </c>
      <c r="AO126">
        <v>0</v>
      </c>
      <c r="AP126">
        <v>0</v>
      </c>
      <c r="AQ126">
        <v>6</v>
      </c>
      <c r="AR126">
        <v>4</v>
      </c>
      <c r="AS126">
        <v>1</v>
      </c>
      <c r="AT126">
        <v>1</v>
      </c>
      <c r="AU126">
        <v>0</v>
      </c>
      <c r="AV126">
        <v>2</v>
      </c>
      <c r="AW126">
        <v>0</v>
      </c>
      <c r="AX126">
        <v>5</v>
      </c>
      <c r="AY126">
        <v>1</v>
      </c>
      <c r="AZ126">
        <v>8</v>
      </c>
      <c r="BA126">
        <v>258</v>
      </c>
      <c r="BB126">
        <v>228</v>
      </c>
      <c r="BC126">
        <v>59</v>
      </c>
      <c r="BD126">
        <v>45</v>
      </c>
      <c r="BE126">
        <v>15</v>
      </c>
      <c r="BF126">
        <v>12</v>
      </c>
      <c r="BG126">
        <v>0</v>
      </c>
      <c r="BH126">
        <v>10</v>
      </c>
      <c r="BI126">
        <v>0</v>
      </c>
      <c r="BJ126">
        <v>0</v>
      </c>
      <c r="BK126">
        <v>1</v>
      </c>
      <c r="BL126">
        <v>3</v>
      </c>
      <c r="BM126">
        <v>0</v>
      </c>
      <c r="BN126">
        <v>64</v>
      </c>
      <c r="BO126">
        <v>0</v>
      </c>
      <c r="BP126">
        <v>0</v>
      </c>
      <c r="BQ126">
        <v>0</v>
      </c>
      <c r="BR126">
        <v>0</v>
      </c>
      <c r="BS126">
        <v>2</v>
      </c>
      <c r="BT126">
        <v>1</v>
      </c>
      <c r="BU126">
        <v>0</v>
      </c>
      <c r="BV126">
        <v>0</v>
      </c>
      <c r="BW126">
        <v>0</v>
      </c>
      <c r="BX126">
        <v>0</v>
      </c>
      <c r="BY126">
        <v>1</v>
      </c>
      <c r="BZ126">
        <v>15</v>
      </c>
      <c r="CA126">
        <v>228</v>
      </c>
      <c r="CB126">
        <v>26</v>
      </c>
      <c r="CC126">
        <v>13</v>
      </c>
      <c r="CD126">
        <v>3</v>
      </c>
      <c r="CE126">
        <v>4</v>
      </c>
      <c r="CF126">
        <v>2</v>
      </c>
      <c r="CG126">
        <v>0</v>
      </c>
      <c r="CH126">
        <v>0</v>
      </c>
      <c r="CI126">
        <v>1</v>
      </c>
      <c r="CJ126">
        <v>0</v>
      </c>
      <c r="CK126">
        <v>0</v>
      </c>
      <c r="CL126">
        <v>0</v>
      </c>
      <c r="CM126">
        <v>1</v>
      </c>
      <c r="CN126">
        <v>1</v>
      </c>
      <c r="CO126">
        <v>0</v>
      </c>
      <c r="CP126">
        <v>1</v>
      </c>
      <c r="CQ126">
        <v>26</v>
      </c>
      <c r="CR126">
        <v>16</v>
      </c>
      <c r="CS126">
        <v>5</v>
      </c>
      <c r="CT126">
        <v>2</v>
      </c>
      <c r="CU126">
        <v>0</v>
      </c>
      <c r="CV126">
        <v>2</v>
      </c>
      <c r="CW126">
        <v>0</v>
      </c>
      <c r="CX126">
        <v>1</v>
      </c>
      <c r="CY126">
        <v>0</v>
      </c>
      <c r="CZ126">
        <v>1</v>
      </c>
      <c r="DA126">
        <v>0</v>
      </c>
      <c r="DB126">
        <v>0</v>
      </c>
      <c r="DC126">
        <v>0</v>
      </c>
      <c r="DD126">
        <v>1</v>
      </c>
      <c r="DE126">
        <v>0</v>
      </c>
      <c r="DF126">
        <v>0</v>
      </c>
      <c r="DG126">
        <v>0</v>
      </c>
      <c r="DH126">
        <v>1</v>
      </c>
      <c r="DI126">
        <v>0</v>
      </c>
      <c r="DJ126">
        <v>0</v>
      </c>
      <c r="DK126">
        <v>1</v>
      </c>
      <c r="DL126">
        <v>0</v>
      </c>
      <c r="DM126">
        <v>0</v>
      </c>
      <c r="DN126">
        <v>1</v>
      </c>
      <c r="DO126">
        <v>1</v>
      </c>
      <c r="DP126">
        <v>0</v>
      </c>
      <c r="DQ126">
        <v>16</v>
      </c>
      <c r="DR126">
        <v>37</v>
      </c>
      <c r="DS126">
        <v>5</v>
      </c>
      <c r="DT126">
        <v>1</v>
      </c>
      <c r="DU126">
        <v>0</v>
      </c>
      <c r="DV126">
        <v>28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1</v>
      </c>
      <c r="EK126">
        <v>0</v>
      </c>
      <c r="EL126">
        <v>0</v>
      </c>
      <c r="EM126">
        <v>0</v>
      </c>
      <c r="EN126">
        <v>0</v>
      </c>
      <c r="EO126">
        <v>1</v>
      </c>
      <c r="EP126">
        <v>1</v>
      </c>
      <c r="EQ126">
        <v>37</v>
      </c>
      <c r="ER126">
        <v>111</v>
      </c>
      <c r="ES126">
        <v>73</v>
      </c>
      <c r="ET126">
        <v>5</v>
      </c>
      <c r="EU126">
        <v>5</v>
      </c>
      <c r="EV126">
        <v>0</v>
      </c>
      <c r="EW126">
        <v>2</v>
      </c>
      <c r="EX126">
        <v>4</v>
      </c>
      <c r="EY126">
        <v>7</v>
      </c>
      <c r="EZ126">
        <v>0</v>
      </c>
      <c r="FA126">
        <v>0</v>
      </c>
      <c r="FB126">
        <v>2</v>
      </c>
      <c r="FC126">
        <v>1</v>
      </c>
      <c r="FD126">
        <v>1</v>
      </c>
      <c r="FE126">
        <v>1</v>
      </c>
      <c r="FF126">
        <v>1</v>
      </c>
      <c r="FG126">
        <v>0</v>
      </c>
      <c r="FH126">
        <v>0</v>
      </c>
      <c r="FI126">
        <v>4</v>
      </c>
      <c r="FJ126">
        <v>0</v>
      </c>
      <c r="FK126">
        <v>0</v>
      </c>
      <c r="FL126">
        <v>0</v>
      </c>
      <c r="FM126">
        <v>2</v>
      </c>
      <c r="FN126">
        <v>0</v>
      </c>
      <c r="FO126">
        <v>3</v>
      </c>
      <c r="FP126">
        <v>111</v>
      </c>
      <c r="FQ126">
        <v>58</v>
      </c>
      <c r="FR126">
        <v>21</v>
      </c>
      <c r="FS126">
        <v>5</v>
      </c>
      <c r="FT126">
        <v>1</v>
      </c>
      <c r="FU126">
        <v>0</v>
      </c>
      <c r="FV126">
        <v>2</v>
      </c>
      <c r="FW126">
        <v>1</v>
      </c>
      <c r="FX126">
        <v>1</v>
      </c>
      <c r="FY126">
        <v>4</v>
      </c>
      <c r="FZ126">
        <v>5</v>
      </c>
      <c r="GA126">
        <v>5</v>
      </c>
      <c r="GB126">
        <v>2</v>
      </c>
      <c r="GC126">
        <v>0</v>
      </c>
      <c r="GD126">
        <v>1</v>
      </c>
      <c r="GE126">
        <v>1</v>
      </c>
      <c r="GF126">
        <v>3</v>
      </c>
      <c r="GG126">
        <v>6</v>
      </c>
      <c r="GH126">
        <v>58</v>
      </c>
      <c r="GI126">
        <v>34</v>
      </c>
      <c r="GJ126">
        <v>16</v>
      </c>
      <c r="GK126">
        <v>3</v>
      </c>
      <c r="GL126">
        <v>2</v>
      </c>
      <c r="GM126">
        <v>4</v>
      </c>
      <c r="GN126">
        <v>1</v>
      </c>
      <c r="GO126">
        <v>0</v>
      </c>
      <c r="GP126">
        <v>0</v>
      </c>
      <c r="GQ126">
        <v>1</v>
      </c>
      <c r="GR126">
        <v>1</v>
      </c>
      <c r="GS126">
        <v>2</v>
      </c>
      <c r="GT126">
        <v>0</v>
      </c>
      <c r="GU126">
        <v>1</v>
      </c>
      <c r="GV126">
        <v>0</v>
      </c>
      <c r="GW126">
        <v>1</v>
      </c>
      <c r="GX126">
        <v>0</v>
      </c>
      <c r="GY126">
        <v>0</v>
      </c>
      <c r="GZ126">
        <v>0</v>
      </c>
      <c r="HA126">
        <v>1</v>
      </c>
      <c r="HB126">
        <v>1</v>
      </c>
      <c r="HC126">
        <v>34</v>
      </c>
      <c r="HD126">
        <v>2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2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2</v>
      </c>
      <c r="HZ126">
        <v>2</v>
      </c>
      <c r="IA126">
        <v>0</v>
      </c>
      <c r="IB126">
        <v>0</v>
      </c>
      <c r="IC126">
        <v>2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2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</row>
    <row r="127" spans="1:276">
      <c r="A127" t="s">
        <v>1345</v>
      </c>
      <c r="B127" t="s">
        <v>1333</v>
      </c>
      <c r="C127" t="str">
        <f>"100401"</f>
        <v>100401</v>
      </c>
      <c r="D127" t="s">
        <v>1344</v>
      </c>
      <c r="E127">
        <v>6</v>
      </c>
      <c r="F127">
        <v>1591</v>
      </c>
      <c r="G127">
        <v>1198</v>
      </c>
      <c r="H127">
        <v>358</v>
      </c>
      <c r="I127">
        <v>840</v>
      </c>
      <c r="J127">
        <v>0</v>
      </c>
      <c r="K127">
        <v>2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840</v>
      </c>
      <c r="T127">
        <v>0</v>
      </c>
      <c r="U127">
        <v>0</v>
      </c>
      <c r="V127">
        <v>840</v>
      </c>
      <c r="W127">
        <v>28</v>
      </c>
      <c r="X127">
        <v>16</v>
      </c>
      <c r="Y127">
        <v>12</v>
      </c>
      <c r="Z127">
        <v>0</v>
      </c>
      <c r="AA127">
        <v>812</v>
      </c>
      <c r="AB127">
        <v>235</v>
      </c>
      <c r="AC127">
        <v>68</v>
      </c>
      <c r="AD127">
        <v>51</v>
      </c>
      <c r="AE127">
        <v>8</v>
      </c>
      <c r="AF127">
        <v>12</v>
      </c>
      <c r="AG127">
        <v>36</v>
      </c>
      <c r="AH127">
        <v>9</v>
      </c>
      <c r="AI127">
        <v>3</v>
      </c>
      <c r="AJ127">
        <v>11</v>
      </c>
      <c r="AK127">
        <v>5</v>
      </c>
      <c r="AL127">
        <v>5</v>
      </c>
      <c r="AM127">
        <v>5</v>
      </c>
      <c r="AN127">
        <v>1</v>
      </c>
      <c r="AO127">
        <v>5</v>
      </c>
      <c r="AP127">
        <v>2</v>
      </c>
      <c r="AQ127">
        <v>2</v>
      </c>
      <c r="AR127">
        <v>0</v>
      </c>
      <c r="AS127">
        <v>0</v>
      </c>
      <c r="AT127">
        <v>1</v>
      </c>
      <c r="AU127">
        <v>1</v>
      </c>
      <c r="AV127">
        <v>3</v>
      </c>
      <c r="AW127">
        <v>0</v>
      </c>
      <c r="AX127">
        <v>4</v>
      </c>
      <c r="AY127">
        <v>1</v>
      </c>
      <c r="AZ127">
        <v>2</v>
      </c>
      <c r="BA127">
        <v>235</v>
      </c>
      <c r="BB127">
        <v>240</v>
      </c>
      <c r="BC127">
        <v>54</v>
      </c>
      <c r="BD127">
        <v>54</v>
      </c>
      <c r="BE127">
        <v>13</v>
      </c>
      <c r="BF127">
        <v>5</v>
      </c>
      <c r="BG127">
        <v>0</v>
      </c>
      <c r="BH127">
        <v>4</v>
      </c>
      <c r="BI127">
        <v>1</v>
      </c>
      <c r="BJ127">
        <v>1</v>
      </c>
      <c r="BK127">
        <v>0</v>
      </c>
      <c r="BL127">
        <v>1</v>
      </c>
      <c r="BM127">
        <v>0</v>
      </c>
      <c r="BN127">
        <v>69</v>
      </c>
      <c r="BO127">
        <v>4</v>
      </c>
      <c r="BP127">
        <v>0</v>
      </c>
      <c r="BQ127">
        <v>2</v>
      </c>
      <c r="BR127">
        <v>0</v>
      </c>
      <c r="BS127">
        <v>3</v>
      </c>
      <c r="BT127">
        <v>0</v>
      </c>
      <c r="BU127">
        <v>2</v>
      </c>
      <c r="BV127">
        <v>2</v>
      </c>
      <c r="BW127">
        <v>0</v>
      </c>
      <c r="BX127">
        <v>1</v>
      </c>
      <c r="BY127">
        <v>4</v>
      </c>
      <c r="BZ127">
        <v>20</v>
      </c>
      <c r="CA127">
        <v>240</v>
      </c>
      <c r="CB127">
        <v>26</v>
      </c>
      <c r="CC127">
        <v>14</v>
      </c>
      <c r="CD127">
        <v>2</v>
      </c>
      <c r="CE127">
        <v>1</v>
      </c>
      <c r="CF127">
        <v>1</v>
      </c>
      <c r="CG127">
        <v>2</v>
      </c>
      <c r="CH127">
        <v>0</v>
      </c>
      <c r="CI127">
        <v>0</v>
      </c>
      <c r="CJ127">
        <v>0</v>
      </c>
      <c r="CK127">
        <v>2</v>
      </c>
      <c r="CL127">
        <v>0</v>
      </c>
      <c r="CM127">
        <v>0</v>
      </c>
      <c r="CN127">
        <v>1</v>
      </c>
      <c r="CO127">
        <v>1</v>
      </c>
      <c r="CP127">
        <v>2</v>
      </c>
      <c r="CQ127">
        <v>26</v>
      </c>
      <c r="CR127">
        <v>48</v>
      </c>
      <c r="CS127">
        <v>19</v>
      </c>
      <c r="CT127">
        <v>1</v>
      </c>
      <c r="CU127">
        <v>0</v>
      </c>
      <c r="CV127">
        <v>4</v>
      </c>
      <c r="CW127">
        <v>0</v>
      </c>
      <c r="CX127">
        <v>0</v>
      </c>
      <c r="CY127">
        <v>0</v>
      </c>
      <c r="CZ127">
        <v>4</v>
      </c>
      <c r="DA127">
        <v>0</v>
      </c>
      <c r="DB127">
        <v>0</v>
      </c>
      <c r="DC127">
        <v>2</v>
      </c>
      <c r="DD127">
        <v>2</v>
      </c>
      <c r="DE127">
        <v>0</v>
      </c>
      <c r="DF127">
        <v>0</v>
      </c>
      <c r="DG127">
        <v>0</v>
      </c>
      <c r="DH127">
        <v>13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3</v>
      </c>
      <c r="DP127">
        <v>0</v>
      </c>
      <c r="DQ127">
        <v>48</v>
      </c>
      <c r="DR127">
        <v>48</v>
      </c>
      <c r="DS127">
        <v>8</v>
      </c>
      <c r="DT127">
        <v>1</v>
      </c>
      <c r="DU127">
        <v>0</v>
      </c>
      <c r="DV127">
        <v>29</v>
      </c>
      <c r="DW127">
        <v>0</v>
      </c>
      <c r="DX127">
        <v>0</v>
      </c>
      <c r="DY127">
        <v>0</v>
      </c>
      <c r="DZ127">
        <v>3</v>
      </c>
      <c r="EA127">
        <v>0</v>
      </c>
      <c r="EB127">
        <v>0</v>
      </c>
      <c r="EC127">
        <v>0</v>
      </c>
      <c r="ED127">
        <v>2</v>
      </c>
      <c r="EE127">
        <v>0</v>
      </c>
      <c r="EF127">
        <v>3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2</v>
      </c>
      <c r="EQ127">
        <v>48</v>
      </c>
      <c r="ER127">
        <v>83</v>
      </c>
      <c r="ES127">
        <v>48</v>
      </c>
      <c r="ET127">
        <v>3</v>
      </c>
      <c r="EU127">
        <v>2</v>
      </c>
      <c r="EV127">
        <v>2</v>
      </c>
      <c r="EW127">
        <v>0</v>
      </c>
      <c r="EX127">
        <v>2</v>
      </c>
      <c r="EY127">
        <v>17</v>
      </c>
      <c r="EZ127">
        <v>2</v>
      </c>
      <c r="FA127">
        <v>0</v>
      </c>
      <c r="FB127">
        <v>2</v>
      </c>
      <c r="FC127">
        <v>1</v>
      </c>
      <c r="FD127">
        <v>0</v>
      </c>
      <c r="FE127">
        <v>1</v>
      </c>
      <c r="FF127">
        <v>0</v>
      </c>
      <c r="FG127">
        <v>0</v>
      </c>
      <c r="FH127">
        <v>1</v>
      </c>
      <c r="FI127">
        <v>1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1</v>
      </c>
      <c r="FP127">
        <v>83</v>
      </c>
      <c r="FQ127">
        <v>36</v>
      </c>
      <c r="FR127">
        <v>14</v>
      </c>
      <c r="FS127">
        <v>7</v>
      </c>
      <c r="FT127">
        <v>1</v>
      </c>
      <c r="FU127">
        <v>0</v>
      </c>
      <c r="FV127">
        <v>1</v>
      </c>
      <c r="FW127">
        <v>1</v>
      </c>
      <c r="FX127">
        <v>0</v>
      </c>
      <c r="FY127">
        <v>2</v>
      </c>
      <c r="FZ127">
        <v>4</v>
      </c>
      <c r="GA127">
        <v>0</v>
      </c>
      <c r="GB127">
        <v>0</v>
      </c>
      <c r="GC127">
        <v>2</v>
      </c>
      <c r="GD127">
        <v>1</v>
      </c>
      <c r="GE127">
        <v>1</v>
      </c>
      <c r="GF127">
        <v>0</v>
      </c>
      <c r="GG127">
        <v>2</v>
      </c>
      <c r="GH127">
        <v>36</v>
      </c>
      <c r="GI127">
        <v>88</v>
      </c>
      <c r="GJ127">
        <v>34</v>
      </c>
      <c r="GK127">
        <v>7</v>
      </c>
      <c r="GL127">
        <v>2</v>
      </c>
      <c r="GM127">
        <v>7</v>
      </c>
      <c r="GN127">
        <v>3</v>
      </c>
      <c r="GO127">
        <v>1</v>
      </c>
      <c r="GP127">
        <v>1</v>
      </c>
      <c r="GQ127">
        <v>1</v>
      </c>
      <c r="GR127">
        <v>2</v>
      </c>
      <c r="GS127">
        <v>18</v>
      </c>
      <c r="GT127">
        <v>0</v>
      </c>
      <c r="GU127">
        <v>0</v>
      </c>
      <c r="GV127">
        <v>0</v>
      </c>
      <c r="GW127">
        <v>1</v>
      </c>
      <c r="GX127">
        <v>0</v>
      </c>
      <c r="GY127">
        <v>0</v>
      </c>
      <c r="GZ127">
        <v>1</v>
      </c>
      <c r="HA127">
        <v>4</v>
      </c>
      <c r="HB127">
        <v>6</v>
      </c>
      <c r="HC127">
        <v>88</v>
      </c>
      <c r="HD127">
        <v>5</v>
      </c>
      <c r="HE127">
        <v>3</v>
      </c>
      <c r="HF127">
        <v>0</v>
      </c>
      <c r="HG127">
        <v>1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1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5</v>
      </c>
      <c r="HZ127">
        <v>1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1</v>
      </c>
      <c r="IV127">
        <v>1</v>
      </c>
      <c r="IW127">
        <v>2</v>
      </c>
      <c r="IX127">
        <v>1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1</v>
      </c>
      <c r="JO127">
        <v>0</v>
      </c>
      <c r="JP127">
        <v>2</v>
      </c>
    </row>
    <row r="128" spans="1:276">
      <c r="A128" t="s">
        <v>1343</v>
      </c>
      <c r="B128" t="s">
        <v>1333</v>
      </c>
      <c r="C128" t="str">
        <f>"100401"</f>
        <v>100401</v>
      </c>
      <c r="D128" t="s">
        <v>1342</v>
      </c>
      <c r="E128">
        <v>7</v>
      </c>
      <c r="F128">
        <v>1568</v>
      </c>
      <c r="G128">
        <v>1200</v>
      </c>
      <c r="H128">
        <v>427</v>
      </c>
      <c r="I128">
        <v>773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773</v>
      </c>
      <c r="T128">
        <v>0</v>
      </c>
      <c r="U128">
        <v>2</v>
      </c>
      <c r="V128">
        <v>771</v>
      </c>
      <c r="W128">
        <v>27</v>
      </c>
      <c r="X128">
        <v>22</v>
      </c>
      <c r="Y128">
        <v>5</v>
      </c>
      <c r="Z128">
        <v>0</v>
      </c>
      <c r="AA128">
        <v>744</v>
      </c>
      <c r="AB128">
        <v>228</v>
      </c>
      <c r="AC128">
        <v>70</v>
      </c>
      <c r="AD128">
        <v>40</v>
      </c>
      <c r="AE128">
        <v>2</v>
      </c>
      <c r="AF128">
        <v>13</v>
      </c>
      <c r="AG128">
        <v>31</v>
      </c>
      <c r="AH128">
        <v>9</v>
      </c>
      <c r="AI128">
        <v>2</v>
      </c>
      <c r="AJ128">
        <v>33</v>
      </c>
      <c r="AK128">
        <v>5</v>
      </c>
      <c r="AL128">
        <v>1</v>
      </c>
      <c r="AM128">
        <v>1</v>
      </c>
      <c r="AN128">
        <v>5</v>
      </c>
      <c r="AO128">
        <v>0</v>
      </c>
      <c r="AP128">
        <v>1</v>
      </c>
      <c r="AQ128">
        <v>0</v>
      </c>
      <c r="AR128">
        <v>4</v>
      </c>
      <c r="AS128">
        <v>0</v>
      </c>
      <c r="AT128">
        <v>1</v>
      </c>
      <c r="AU128">
        <v>1</v>
      </c>
      <c r="AV128">
        <v>1</v>
      </c>
      <c r="AW128">
        <v>2</v>
      </c>
      <c r="AX128">
        <v>5</v>
      </c>
      <c r="AY128">
        <v>0</v>
      </c>
      <c r="AZ128">
        <v>1</v>
      </c>
      <c r="BA128">
        <v>228</v>
      </c>
      <c r="BB128">
        <v>226</v>
      </c>
      <c r="BC128">
        <v>42</v>
      </c>
      <c r="BD128">
        <v>77</v>
      </c>
      <c r="BE128">
        <v>8</v>
      </c>
      <c r="BF128">
        <v>4</v>
      </c>
      <c r="BG128">
        <v>4</v>
      </c>
      <c r="BH128">
        <v>5</v>
      </c>
      <c r="BI128">
        <v>2</v>
      </c>
      <c r="BJ128">
        <v>1</v>
      </c>
      <c r="BK128">
        <v>1</v>
      </c>
      <c r="BL128">
        <v>1</v>
      </c>
      <c r="BM128">
        <v>0</v>
      </c>
      <c r="BN128">
        <v>59</v>
      </c>
      <c r="BO128">
        <v>0</v>
      </c>
      <c r="BP128">
        <v>0</v>
      </c>
      <c r="BQ128">
        <v>0</v>
      </c>
      <c r="BR128">
        <v>0</v>
      </c>
      <c r="BS128">
        <v>3</v>
      </c>
      <c r="BT128">
        <v>1</v>
      </c>
      <c r="BU128">
        <v>0</v>
      </c>
      <c r="BV128">
        <v>0</v>
      </c>
      <c r="BW128">
        <v>0</v>
      </c>
      <c r="BX128">
        <v>0</v>
      </c>
      <c r="BY128">
        <v>3</v>
      </c>
      <c r="BZ128">
        <v>15</v>
      </c>
      <c r="CA128">
        <v>226</v>
      </c>
      <c r="CB128">
        <v>24</v>
      </c>
      <c r="CC128">
        <v>9</v>
      </c>
      <c r="CD128">
        <v>5</v>
      </c>
      <c r="CE128">
        <v>0</v>
      </c>
      <c r="CF128">
        <v>1</v>
      </c>
      <c r="CG128">
        <v>3</v>
      </c>
      <c r="CH128">
        <v>1</v>
      </c>
      <c r="CI128">
        <v>1</v>
      </c>
      <c r="CJ128">
        <v>0</v>
      </c>
      <c r="CK128">
        <v>0</v>
      </c>
      <c r="CL128">
        <v>0</v>
      </c>
      <c r="CM128">
        <v>1</v>
      </c>
      <c r="CN128">
        <v>1</v>
      </c>
      <c r="CO128">
        <v>1</v>
      </c>
      <c r="CP128">
        <v>1</v>
      </c>
      <c r="CQ128">
        <v>24</v>
      </c>
      <c r="CR128">
        <v>35</v>
      </c>
      <c r="CS128">
        <v>9</v>
      </c>
      <c r="CT128">
        <v>2</v>
      </c>
      <c r="CU128">
        <v>1</v>
      </c>
      <c r="CV128">
        <v>6</v>
      </c>
      <c r="CW128">
        <v>0</v>
      </c>
      <c r="CX128">
        <v>3</v>
      </c>
      <c r="CY128">
        <v>1</v>
      </c>
      <c r="CZ128">
        <v>2</v>
      </c>
      <c r="DA128">
        <v>1</v>
      </c>
      <c r="DB128">
        <v>2</v>
      </c>
      <c r="DC128">
        <v>1</v>
      </c>
      <c r="DD128">
        <v>0</v>
      </c>
      <c r="DE128">
        <v>0</v>
      </c>
      <c r="DF128">
        <v>0</v>
      </c>
      <c r="DG128">
        <v>0</v>
      </c>
      <c r="DH128">
        <v>1</v>
      </c>
      <c r="DI128">
        <v>3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2</v>
      </c>
      <c r="DP128">
        <v>1</v>
      </c>
      <c r="DQ128">
        <v>35</v>
      </c>
      <c r="DR128">
        <v>36</v>
      </c>
      <c r="DS128">
        <v>7</v>
      </c>
      <c r="DT128">
        <v>1</v>
      </c>
      <c r="DU128">
        <v>1</v>
      </c>
      <c r="DV128">
        <v>18</v>
      </c>
      <c r="DW128">
        <v>1</v>
      </c>
      <c r="DX128">
        <v>0</v>
      </c>
      <c r="DY128">
        <v>0</v>
      </c>
      <c r="DZ128">
        <v>1</v>
      </c>
      <c r="EA128">
        <v>0</v>
      </c>
      <c r="EB128">
        <v>0</v>
      </c>
      <c r="EC128">
        <v>0</v>
      </c>
      <c r="ED128">
        <v>2</v>
      </c>
      <c r="EE128">
        <v>2</v>
      </c>
      <c r="EF128">
        <v>0</v>
      </c>
      <c r="EG128">
        <v>0</v>
      </c>
      <c r="EH128">
        <v>1</v>
      </c>
      <c r="EI128">
        <v>0</v>
      </c>
      <c r="EJ128">
        <v>0</v>
      </c>
      <c r="EK128">
        <v>0</v>
      </c>
      <c r="EL128">
        <v>0</v>
      </c>
      <c r="EM128">
        <v>1</v>
      </c>
      <c r="EN128">
        <v>0</v>
      </c>
      <c r="EO128">
        <v>0</v>
      </c>
      <c r="EP128">
        <v>1</v>
      </c>
      <c r="EQ128">
        <v>36</v>
      </c>
      <c r="ER128">
        <v>81</v>
      </c>
      <c r="ES128">
        <v>42</v>
      </c>
      <c r="ET128">
        <v>2</v>
      </c>
      <c r="EU128">
        <v>3</v>
      </c>
      <c r="EV128">
        <v>3</v>
      </c>
      <c r="EW128">
        <v>1</v>
      </c>
      <c r="EX128">
        <v>2</v>
      </c>
      <c r="EY128">
        <v>6</v>
      </c>
      <c r="EZ128">
        <v>2</v>
      </c>
      <c r="FA128">
        <v>1</v>
      </c>
      <c r="FB128">
        <v>4</v>
      </c>
      <c r="FC128">
        <v>1</v>
      </c>
      <c r="FD128">
        <v>0</v>
      </c>
      <c r="FE128">
        <v>1</v>
      </c>
      <c r="FF128">
        <v>0</v>
      </c>
      <c r="FG128">
        <v>0</v>
      </c>
      <c r="FH128">
        <v>0</v>
      </c>
      <c r="FI128">
        <v>7</v>
      </c>
      <c r="FJ128">
        <v>0</v>
      </c>
      <c r="FK128">
        <v>4</v>
      </c>
      <c r="FL128">
        <v>1</v>
      </c>
      <c r="FM128">
        <v>0</v>
      </c>
      <c r="FN128">
        <v>0</v>
      </c>
      <c r="FO128">
        <v>1</v>
      </c>
      <c r="FP128">
        <v>81</v>
      </c>
      <c r="FQ128">
        <v>41</v>
      </c>
      <c r="FR128">
        <v>14</v>
      </c>
      <c r="FS128">
        <v>5</v>
      </c>
      <c r="FT128">
        <v>2</v>
      </c>
      <c r="FU128">
        <v>1</v>
      </c>
      <c r="FV128">
        <v>2</v>
      </c>
      <c r="FW128">
        <v>2</v>
      </c>
      <c r="FX128">
        <v>1</v>
      </c>
      <c r="FY128">
        <v>3</v>
      </c>
      <c r="FZ128">
        <v>2</v>
      </c>
      <c r="GA128">
        <v>2</v>
      </c>
      <c r="GB128">
        <v>3</v>
      </c>
      <c r="GC128">
        <v>0</v>
      </c>
      <c r="GD128">
        <v>1</v>
      </c>
      <c r="GE128">
        <v>1</v>
      </c>
      <c r="GF128">
        <v>0</v>
      </c>
      <c r="GG128">
        <v>2</v>
      </c>
      <c r="GH128">
        <v>41</v>
      </c>
      <c r="GI128">
        <v>65</v>
      </c>
      <c r="GJ128">
        <v>22</v>
      </c>
      <c r="GK128">
        <v>1</v>
      </c>
      <c r="GL128">
        <v>2</v>
      </c>
      <c r="GM128">
        <v>5</v>
      </c>
      <c r="GN128">
        <v>4</v>
      </c>
      <c r="GO128">
        <v>1</v>
      </c>
      <c r="GP128">
        <v>0</v>
      </c>
      <c r="GQ128">
        <v>0</v>
      </c>
      <c r="GR128">
        <v>1</v>
      </c>
      <c r="GS128">
        <v>26</v>
      </c>
      <c r="GT128">
        <v>2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1</v>
      </c>
      <c r="HB128">
        <v>0</v>
      </c>
      <c r="HC128">
        <v>65</v>
      </c>
      <c r="HD128">
        <v>6</v>
      </c>
      <c r="HE128">
        <v>3</v>
      </c>
      <c r="HF128">
        <v>1</v>
      </c>
      <c r="HG128">
        <v>0</v>
      </c>
      <c r="HH128">
        <v>0</v>
      </c>
      <c r="HI128">
        <v>0</v>
      </c>
      <c r="HJ128">
        <v>1</v>
      </c>
      <c r="HK128">
        <v>0</v>
      </c>
      <c r="HL128">
        <v>1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6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2</v>
      </c>
      <c r="IX128">
        <v>1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1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2</v>
      </c>
    </row>
    <row r="129" spans="1:276">
      <c r="A129" t="s">
        <v>1341</v>
      </c>
      <c r="B129" t="s">
        <v>1333</v>
      </c>
      <c r="C129" t="str">
        <f>"100401"</f>
        <v>100401</v>
      </c>
      <c r="D129" t="s">
        <v>1340</v>
      </c>
      <c r="E129">
        <v>8</v>
      </c>
      <c r="F129">
        <v>1669</v>
      </c>
      <c r="G129">
        <v>1250</v>
      </c>
      <c r="H129">
        <v>485</v>
      </c>
      <c r="I129">
        <v>765</v>
      </c>
      <c r="J129">
        <v>0</v>
      </c>
      <c r="K129">
        <v>5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765</v>
      </c>
      <c r="T129">
        <v>0</v>
      </c>
      <c r="U129">
        <v>0</v>
      </c>
      <c r="V129">
        <v>765</v>
      </c>
      <c r="W129">
        <v>27</v>
      </c>
      <c r="X129">
        <v>19</v>
      </c>
      <c r="Y129">
        <v>8</v>
      </c>
      <c r="Z129">
        <v>0</v>
      </c>
      <c r="AA129">
        <v>738</v>
      </c>
      <c r="AB129">
        <v>221</v>
      </c>
      <c r="AC129">
        <v>65</v>
      </c>
      <c r="AD129">
        <v>40</v>
      </c>
      <c r="AE129">
        <v>6</v>
      </c>
      <c r="AF129">
        <v>18</v>
      </c>
      <c r="AG129">
        <v>29</v>
      </c>
      <c r="AH129">
        <v>7</v>
      </c>
      <c r="AI129">
        <v>4</v>
      </c>
      <c r="AJ129">
        <v>27</v>
      </c>
      <c r="AK129">
        <v>2</v>
      </c>
      <c r="AL129">
        <v>6</v>
      </c>
      <c r="AM129">
        <v>2</v>
      </c>
      <c r="AN129">
        <v>0</v>
      </c>
      <c r="AO129">
        <v>0</v>
      </c>
      <c r="AP129">
        <v>1</v>
      </c>
      <c r="AQ129">
        <v>0</v>
      </c>
      <c r="AR129">
        <v>1</v>
      </c>
      <c r="AS129">
        <v>1</v>
      </c>
      <c r="AT129">
        <v>2</v>
      </c>
      <c r="AU129">
        <v>0</v>
      </c>
      <c r="AV129">
        <v>2</v>
      </c>
      <c r="AW129">
        <v>3</v>
      </c>
      <c r="AX129">
        <v>2</v>
      </c>
      <c r="AY129">
        <v>0</v>
      </c>
      <c r="AZ129">
        <v>3</v>
      </c>
      <c r="BA129">
        <v>221</v>
      </c>
      <c r="BB129">
        <v>214</v>
      </c>
      <c r="BC129">
        <v>56</v>
      </c>
      <c r="BD129">
        <v>51</v>
      </c>
      <c r="BE129">
        <v>6</v>
      </c>
      <c r="BF129">
        <v>9</v>
      </c>
      <c r="BG129">
        <v>3</v>
      </c>
      <c r="BH129">
        <v>1</v>
      </c>
      <c r="BI129">
        <v>2</v>
      </c>
      <c r="BJ129">
        <v>3</v>
      </c>
      <c r="BK129">
        <v>0</v>
      </c>
      <c r="BL129">
        <v>4</v>
      </c>
      <c r="BM129">
        <v>0</v>
      </c>
      <c r="BN129">
        <v>55</v>
      </c>
      <c r="BO129">
        <v>0</v>
      </c>
      <c r="BP129">
        <v>2</v>
      </c>
      <c r="BQ129">
        <v>1</v>
      </c>
      <c r="BR129">
        <v>0</v>
      </c>
      <c r="BS129">
        <v>0</v>
      </c>
      <c r="BT129">
        <v>0</v>
      </c>
      <c r="BU129">
        <v>1</v>
      </c>
      <c r="BV129">
        <v>0</v>
      </c>
      <c r="BW129">
        <v>0</v>
      </c>
      <c r="BX129">
        <v>1</v>
      </c>
      <c r="BY129">
        <v>2</v>
      </c>
      <c r="BZ129">
        <v>17</v>
      </c>
      <c r="CA129">
        <v>214</v>
      </c>
      <c r="CB129">
        <v>31</v>
      </c>
      <c r="CC129">
        <v>11</v>
      </c>
      <c r="CD129">
        <v>4</v>
      </c>
      <c r="CE129">
        <v>1</v>
      </c>
      <c r="CF129">
        <v>4</v>
      </c>
      <c r="CG129">
        <v>1</v>
      </c>
      <c r="CH129">
        <v>0</v>
      </c>
      <c r="CI129">
        <v>0</v>
      </c>
      <c r="CJ129">
        <v>0</v>
      </c>
      <c r="CK129">
        <v>1</v>
      </c>
      <c r="CL129">
        <v>1</v>
      </c>
      <c r="CM129">
        <v>1</v>
      </c>
      <c r="CN129">
        <v>1</v>
      </c>
      <c r="CO129">
        <v>0</v>
      </c>
      <c r="CP129">
        <v>6</v>
      </c>
      <c r="CQ129">
        <v>31</v>
      </c>
      <c r="CR129">
        <v>39</v>
      </c>
      <c r="CS129">
        <v>7</v>
      </c>
      <c r="CT129">
        <v>1</v>
      </c>
      <c r="CU129">
        <v>2</v>
      </c>
      <c r="CV129">
        <v>8</v>
      </c>
      <c r="CW129">
        <v>1</v>
      </c>
      <c r="CX129">
        <v>2</v>
      </c>
      <c r="CY129">
        <v>0</v>
      </c>
      <c r="CZ129">
        <v>0</v>
      </c>
      <c r="DA129">
        <v>1</v>
      </c>
      <c r="DB129">
        <v>1</v>
      </c>
      <c r="DC129">
        <v>7</v>
      </c>
      <c r="DD129">
        <v>0</v>
      </c>
      <c r="DE129">
        <v>0</v>
      </c>
      <c r="DF129">
        <v>2</v>
      </c>
      <c r="DG129">
        <v>0</v>
      </c>
      <c r="DH129">
        <v>4</v>
      </c>
      <c r="DI129">
        <v>0</v>
      </c>
      <c r="DJ129">
        <v>0</v>
      </c>
      <c r="DK129">
        <v>0</v>
      </c>
      <c r="DL129">
        <v>1</v>
      </c>
      <c r="DM129">
        <v>0</v>
      </c>
      <c r="DN129">
        <v>2</v>
      </c>
      <c r="DO129">
        <v>0</v>
      </c>
      <c r="DP129">
        <v>0</v>
      </c>
      <c r="DQ129">
        <v>39</v>
      </c>
      <c r="DR129">
        <v>55</v>
      </c>
      <c r="DS129">
        <v>9</v>
      </c>
      <c r="DT129">
        <v>0</v>
      </c>
      <c r="DU129">
        <v>0</v>
      </c>
      <c r="DV129">
        <v>40</v>
      </c>
      <c r="DW129">
        <v>0</v>
      </c>
      <c r="DX129">
        <v>0</v>
      </c>
      <c r="DY129">
        <v>0</v>
      </c>
      <c r="DZ129">
        <v>1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1</v>
      </c>
      <c r="EI129">
        <v>0</v>
      </c>
      <c r="EJ129">
        <v>1</v>
      </c>
      <c r="EK129">
        <v>0</v>
      </c>
      <c r="EL129">
        <v>1</v>
      </c>
      <c r="EM129">
        <v>0</v>
      </c>
      <c r="EN129">
        <v>2</v>
      </c>
      <c r="EO129">
        <v>0</v>
      </c>
      <c r="EP129">
        <v>0</v>
      </c>
      <c r="EQ129">
        <v>55</v>
      </c>
      <c r="ER129">
        <v>53</v>
      </c>
      <c r="ES129">
        <v>29</v>
      </c>
      <c r="ET129">
        <v>3</v>
      </c>
      <c r="EU129">
        <v>0</v>
      </c>
      <c r="EV129">
        <v>1</v>
      </c>
      <c r="EW129">
        <v>2</v>
      </c>
      <c r="EX129">
        <v>2</v>
      </c>
      <c r="EY129">
        <v>2</v>
      </c>
      <c r="EZ129">
        <v>0</v>
      </c>
      <c r="FA129">
        <v>1</v>
      </c>
      <c r="FB129">
        <v>2</v>
      </c>
      <c r="FC129">
        <v>1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1</v>
      </c>
      <c r="FL129">
        <v>0</v>
      </c>
      <c r="FM129">
        <v>2</v>
      </c>
      <c r="FN129">
        <v>1</v>
      </c>
      <c r="FO129">
        <v>6</v>
      </c>
      <c r="FP129">
        <v>53</v>
      </c>
      <c r="FQ129">
        <v>73</v>
      </c>
      <c r="FR129">
        <v>24</v>
      </c>
      <c r="FS129">
        <v>7</v>
      </c>
      <c r="FT129">
        <v>3</v>
      </c>
      <c r="FU129">
        <v>0</v>
      </c>
      <c r="FV129">
        <v>4</v>
      </c>
      <c r="FW129">
        <v>5</v>
      </c>
      <c r="FX129">
        <v>0</v>
      </c>
      <c r="FY129">
        <v>5</v>
      </c>
      <c r="FZ129">
        <v>3</v>
      </c>
      <c r="GA129">
        <v>5</v>
      </c>
      <c r="GB129">
        <v>2</v>
      </c>
      <c r="GC129">
        <v>3</v>
      </c>
      <c r="GD129">
        <v>2</v>
      </c>
      <c r="GE129">
        <v>1</v>
      </c>
      <c r="GF129">
        <v>5</v>
      </c>
      <c r="GG129">
        <v>4</v>
      </c>
      <c r="GH129">
        <v>73</v>
      </c>
      <c r="GI129">
        <v>46</v>
      </c>
      <c r="GJ129">
        <v>18</v>
      </c>
      <c r="GK129">
        <v>1</v>
      </c>
      <c r="GL129">
        <v>0</v>
      </c>
      <c r="GM129">
        <v>5</v>
      </c>
      <c r="GN129">
        <v>1</v>
      </c>
      <c r="GO129">
        <v>3</v>
      </c>
      <c r="GP129">
        <v>0</v>
      </c>
      <c r="GQ129">
        <v>0</v>
      </c>
      <c r="GR129">
        <v>0</v>
      </c>
      <c r="GS129">
        <v>14</v>
      </c>
      <c r="GT129">
        <v>0</v>
      </c>
      <c r="GU129">
        <v>0</v>
      </c>
      <c r="GV129">
        <v>1</v>
      </c>
      <c r="GW129">
        <v>0</v>
      </c>
      <c r="GX129">
        <v>1</v>
      </c>
      <c r="GY129">
        <v>1</v>
      </c>
      <c r="GZ129">
        <v>0</v>
      </c>
      <c r="HA129">
        <v>0</v>
      </c>
      <c r="HB129">
        <v>1</v>
      </c>
      <c r="HC129">
        <v>46</v>
      </c>
      <c r="HD129">
        <v>4</v>
      </c>
      <c r="HE129">
        <v>2</v>
      </c>
      <c r="HF129">
        <v>1</v>
      </c>
      <c r="HG129">
        <v>0</v>
      </c>
      <c r="HH129">
        <v>0</v>
      </c>
      <c r="HI129">
        <v>0</v>
      </c>
      <c r="HJ129">
        <v>1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4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2</v>
      </c>
      <c r="IX129">
        <v>0</v>
      </c>
      <c r="IY129">
        <v>0</v>
      </c>
      <c r="IZ129">
        <v>1</v>
      </c>
      <c r="JA129">
        <v>0</v>
      </c>
      <c r="JB129">
        <v>0</v>
      </c>
      <c r="JC129">
        <v>0</v>
      </c>
      <c r="JD129">
        <v>0</v>
      </c>
      <c r="JE129">
        <v>1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2</v>
      </c>
    </row>
    <row r="130" spans="1:276">
      <c r="A130" t="s">
        <v>1339</v>
      </c>
      <c r="B130" t="s">
        <v>1333</v>
      </c>
      <c r="C130" t="str">
        <f>"100401"</f>
        <v>100401</v>
      </c>
      <c r="D130" t="s">
        <v>1338</v>
      </c>
      <c r="E130">
        <v>9</v>
      </c>
      <c r="F130">
        <v>827</v>
      </c>
      <c r="G130">
        <v>600</v>
      </c>
      <c r="H130">
        <v>331</v>
      </c>
      <c r="I130">
        <v>269</v>
      </c>
      <c r="J130">
        <v>1</v>
      </c>
      <c r="K130">
        <v>2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269</v>
      </c>
      <c r="T130">
        <v>0</v>
      </c>
      <c r="U130">
        <v>0</v>
      </c>
      <c r="V130">
        <v>269</v>
      </c>
      <c r="W130">
        <v>21</v>
      </c>
      <c r="X130">
        <v>14</v>
      </c>
      <c r="Y130">
        <v>0</v>
      </c>
      <c r="Z130">
        <v>0</v>
      </c>
      <c r="AA130">
        <v>248</v>
      </c>
      <c r="AB130">
        <v>89</v>
      </c>
      <c r="AC130">
        <v>33</v>
      </c>
      <c r="AD130">
        <v>10</v>
      </c>
      <c r="AE130">
        <v>4</v>
      </c>
      <c r="AF130">
        <v>8</v>
      </c>
      <c r="AG130">
        <v>11</v>
      </c>
      <c r="AH130">
        <v>0</v>
      </c>
      <c r="AI130">
        <v>0</v>
      </c>
      <c r="AJ130">
        <v>9</v>
      </c>
      <c r="AK130">
        <v>1</v>
      </c>
      <c r="AL130">
        <v>4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2</v>
      </c>
      <c r="AS130">
        <v>0</v>
      </c>
      <c r="AT130">
        <v>0</v>
      </c>
      <c r="AU130">
        <v>0</v>
      </c>
      <c r="AV130">
        <v>1</v>
      </c>
      <c r="AW130">
        <v>2</v>
      </c>
      <c r="AX130">
        <v>3</v>
      </c>
      <c r="AY130">
        <v>0</v>
      </c>
      <c r="AZ130">
        <v>0</v>
      </c>
      <c r="BA130">
        <v>89</v>
      </c>
      <c r="BB130">
        <v>67</v>
      </c>
      <c r="BC130">
        <v>17</v>
      </c>
      <c r="BD130">
        <v>8</v>
      </c>
      <c r="BE130">
        <v>5</v>
      </c>
      <c r="BF130">
        <v>1</v>
      </c>
      <c r="BG130">
        <v>0</v>
      </c>
      <c r="BH130">
        <v>2</v>
      </c>
      <c r="BI130">
        <v>2</v>
      </c>
      <c r="BJ130">
        <v>0</v>
      </c>
      <c r="BK130">
        <v>0</v>
      </c>
      <c r="BL130">
        <v>0</v>
      </c>
      <c r="BM130">
        <v>0</v>
      </c>
      <c r="BN130">
        <v>22</v>
      </c>
      <c r="BO130">
        <v>0</v>
      </c>
      <c r="BP130">
        <v>1</v>
      </c>
      <c r="BQ130">
        <v>0</v>
      </c>
      <c r="BR130">
        <v>1</v>
      </c>
      <c r="BS130">
        <v>0</v>
      </c>
      <c r="BT130">
        <v>1</v>
      </c>
      <c r="BU130">
        <v>0</v>
      </c>
      <c r="BV130">
        <v>0</v>
      </c>
      <c r="BW130">
        <v>0</v>
      </c>
      <c r="BX130">
        <v>0</v>
      </c>
      <c r="BY130">
        <v>1</v>
      </c>
      <c r="BZ130">
        <v>6</v>
      </c>
      <c r="CA130">
        <v>67</v>
      </c>
      <c r="CB130">
        <v>6</v>
      </c>
      <c r="CC130">
        <v>2</v>
      </c>
      <c r="CD130">
        <v>0</v>
      </c>
      <c r="CE130">
        <v>0</v>
      </c>
      <c r="CF130">
        <v>2</v>
      </c>
      <c r="CG130">
        <v>1</v>
      </c>
      <c r="CH130">
        <v>0</v>
      </c>
      <c r="CI130">
        <v>1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6</v>
      </c>
      <c r="CR130">
        <v>18</v>
      </c>
      <c r="CS130">
        <v>3</v>
      </c>
      <c r="CT130">
        <v>0</v>
      </c>
      <c r="CU130">
        <v>0</v>
      </c>
      <c r="CV130">
        <v>5</v>
      </c>
      <c r="CW130">
        <v>2</v>
      </c>
      <c r="CX130">
        <v>1</v>
      </c>
      <c r="CY130">
        <v>0</v>
      </c>
      <c r="CZ130">
        <v>2</v>
      </c>
      <c r="DA130">
        <v>0</v>
      </c>
      <c r="DB130">
        <v>0</v>
      </c>
      <c r="DC130">
        <v>1</v>
      </c>
      <c r="DD130">
        <v>1</v>
      </c>
      <c r="DE130">
        <v>0</v>
      </c>
      <c r="DF130">
        <v>0</v>
      </c>
      <c r="DG130">
        <v>0</v>
      </c>
      <c r="DH130">
        <v>1</v>
      </c>
      <c r="DI130">
        <v>0</v>
      </c>
      <c r="DJ130">
        <v>0</v>
      </c>
      <c r="DK130">
        <v>0</v>
      </c>
      <c r="DL130">
        <v>0</v>
      </c>
      <c r="DM130">
        <v>1</v>
      </c>
      <c r="DN130">
        <v>0</v>
      </c>
      <c r="DO130">
        <v>1</v>
      </c>
      <c r="DP130">
        <v>0</v>
      </c>
      <c r="DQ130">
        <v>18</v>
      </c>
      <c r="DR130">
        <v>20</v>
      </c>
      <c r="DS130">
        <v>0</v>
      </c>
      <c r="DT130">
        <v>0</v>
      </c>
      <c r="DU130">
        <v>1</v>
      </c>
      <c r="DV130">
        <v>14</v>
      </c>
      <c r="DW130">
        <v>1</v>
      </c>
      <c r="DX130">
        <v>0</v>
      </c>
      <c r="DY130">
        <v>0</v>
      </c>
      <c r="DZ130">
        <v>1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2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1</v>
      </c>
      <c r="EQ130">
        <v>20</v>
      </c>
      <c r="ER130">
        <v>12</v>
      </c>
      <c r="ES130">
        <v>7</v>
      </c>
      <c r="ET130">
        <v>1</v>
      </c>
      <c r="EU130">
        <v>1</v>
      </c>
      <c r="EV130">
        <v>0</v>
      </c>
      <c r="EW130">
        <v>0</v>
      </c>
      <c r="EX130">
        <v>0</v>
      </c>
      <c r="EY130">
        <v>1</v>
      </c>
      <c r="EZ130">
        <v>0</v>
      </c>
      <c r="FA130">
        <v>1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1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12</v>
      </c>
      <c r="FQ130">
        <v>27</v>
      </c>
      <c r="FR130">
        <v>12</v>
      </c>
      <c r="FS130">
        <v>2</v>
      </c>
      <c r="FT130">
        <v>2</v>
      </c>
      <c r="FU130">
        <v>0</v>
      </c>
      <c r="FV130">
        <v>1</v>
      </c>
      <c r="FW130">
        <v>2</v>
      </c>
      <c r="FX130">
        <v>1</v>
      </c>
      <c r="FY130">
        <v>0</v>
      </c>
      <c r="FZ130">
        <v>3</v>
      </c>
      <c r="GA130">
        <v>1</v>
      </c>
      <c r="GB130">
        <v>1</v>
      </c>
      <c r="GC130">
        <v>2</v>
      </c>
      <c r="GD130">
        <v>0</v>
      </c>
      <c r="GE130">
        <v>0</v>
      </c>
      <c r="GF130">
        <v>0</v>
      </c>
      <c r="GG130">
        <v>0</v>
      </c>
      <c r="GH130">
        <v>27</v>
      </c>
      <c r="GI130">
        <v>8</v>
      </c>
      <c r="GJ130">
        <v>3</v>
      </c>
      <c r="GK130">
        <v>0</v>
      </c>
      <c r="GL130">
        <v>0</v>
      </c>
      <c r="GM130">
        <v>1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3</v>
      </c>
      <c r="GT130">
        <v>0</v>
      </c>
      <c r="GU130">
        <v>0</v>
      </c>
      <c r="GV130">
        <v>0</v>
      </c>
      <c r="GW130">
        <v>1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8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1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1</v>
      </c>
      <c r="JP130">
        <v>1</v>
      </c>
    </row>
    <row r="131" spans="1:276">
      <c r="A131" t="s">
        <v>1337</v>
      </c>
      <c r="B131" t="s">
        <v>1333</v>
      </c>
      <c r="C131" t="str">
        <f>"100401"</f>
        <v>100401</v>
      </c>
      <c r="D131" t="s">
        <v>1336</v>
      </c>
      <c r="E131">
        <v>10</v>
      </c>
      <c r="F131">
        <v>175</v>
      </c>
      <c r="G131">
        <v>220</v>
      </c>
      <c r="H131">
        <v>194</v>
      </c>
      <c r="I131">
        <v>26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26</v>
      </c>
      <c r="T131">
        <v>0</v>
      </c>
      <c r="U131">
        <v>0</v>
      </c>
      <c r="V131">
        <v>26</v>
      </c>
      <c r="W131">
        <v>2</v>
      </c>
      <c r="X131">
        <v>2</v>
      </c>
      <c r="Y131">
        <v>0</v>
      </c>
      <c r="Z131">
        <v>0</v>
      </c>
      <c r="AA131">
        <v>24</v>
      </c>
      <c r="AB131">
        <v>12</v>
      </c>
      <c r="AC131">
        <v>4</v>
      </c>
      <c r="AD131">
        <v>0</v>
      </c>
      <c r="AE131">
        <v>3</v>
      </c>
      <c r="AF131">
        <v>0</v>
      </c>
      <c r="AG131">
        <v>2</v>
      </c>
      <c r="AH131">
        <v>1</v>
      </c>
      <c r="AI131">
        <v>0</v>
      </c>
      <c r="AJ131">
        <v>1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0</v>
      </c>
      <c r="AZ131">
        <v>0</v>
      </c>
      <c r="BA131">
        <v>12</v>
      </c>
      <c r="BB131">
        <v>4</v>
      </c>
      <c r="BC131">
        <v>1</v>
      </c>
      <c r="BD131">
        <v>1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2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4</v>
      </c>
      <c r="CB131">
        <v>1</v>
      </c>
      <c r="CC131">
        <v>0</v>
      </c>
      <c r="CD131">
        <v>0</v>
      </c>
      <c r="CE131">
        <v>0</v>
      </c>
      <c r="CF131">
        <v>1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1</v>
      </c>
      <c r="CR131">
        <v>3</v>
      </c>
      <c r="CS131">
        <v>0</v>
      </c>
      <c r="CT131">
        <v>0</v>
      </c>
      <c r="CU131">
        <v>0</v>
      </c>
      <c r="CV131">
        <v>1</v>
      </c>
      <c r="CW131">
        <v>0</v>
      </c>
      <c r="CX131">
        <v>0</v>
      </c>
      <c r="CY131">
        <v>0</v>
      </c>
      <c r="CZ131">
        <v>0</v>
      </c>
      <c r="DA131">
        <v>1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1</v>
      </c>
      <c r="DO131">
        <v>0</v>
      </c>
      <c r="DP131">
        <v>0</v>
      </c>
      <c r="DQ131">
        <v>3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1</v>
      </c>
      <c r="ES131">
        <v>1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1</v>
      </c>
      <c r="FQ131">
        <v>1</v>
      </c>
      <c r="FR131">
        <v>0</v>
      </c>
      <c r="FS131">
        <v>1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1</v>
      </c>
      <c r="GI131">
        <v>2</v>
      </c>
      <c r="GJ131">
        <v>1</v>
      </c>
      <c r="GK131">
        <v>0</v>
      </c>
      <c r="GL131">
        <v>0</v>
      </c>
      <c r="GM131">
        <v>1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2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</row>
    <row r="132" spans="1:276">
      <c r="A132" t="s">
        <v>1335</v>
      </c>
      <c r="B132" t="s">
        <v>1333</v>
      </c>
      <c r="C132" t="str">
        <f>"100401"</f>
        <v>100401</v>
      </c>
      <c r="D132" t="s">
        <v>190</v>
      </c>
      <c r="E132">
        <v>11</v>
      </c>
      <c r="F132">
        <v>52</v>
      </c>
      <c r="G132">
        <v>52</v>
      </c>
      <c r="H132">
        <v>27</v>
      </c>
      <c r="I132">
        <v>25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25</v>
      </c>
      <c r="T132">
        <v>0</v>
      </c>
      <c r="U132">
        <v>0</v>
      </c>
      <c r="V132">
        <v>25</v>
      </c>
      <c r="W132">
        <v>2</v>
      </c>
      <c r="X132">
        <v>0</v>
      </c>
      <c r="Y132">
        <v>2</v>
      </c>
      <c r="Z132">
        <v>0</v>
      </c>
      <c r="AA132">
        <v>23</v>
      </c>
      <c r="AB132">
        <v>14</v>
      </c>
      <c r="AC132">
        <v>3</v>
      </c>
      <c r="AD132">
        <v>0</v>
      </c>
      <c r="AE132">
        <v>0</v>
      </c>
      <c r="AF132">
        <v>2</v>
      </c>
      <c r="AG132">
        <v>2</v>
      </c>
      <c r="AH132">
        <v>1</v>
      </c>
      <c r="AI132">
        <v>3</v>
      </c>
      <c r="AJ132">
        <v>0</v>
      </c>
      <c r="AK132">
        <v>3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14</v>
      </c>
      <c r="BB132">
        <v>3</v>
      </c>
      <c r="BC132">
        <v>0</v>
      </c>
      <c r="BD132">
        <v>0</v>
      </c>
      <c r="BE132">
        <v>0</v>
      </c>
      <c r="BF132">
        <v>1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2</v>
      </c>
      <c r="BX132">
        <v>0</v>
      </c>
      <c r="BY132">
        <v>0</v>
      </c>
      <c r="BZ132">
        <v>0</v>
      </c>
      <c r="CA132">
        <v>3</v>
      </c>
      <c r="CB132">
        <v>1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1</v>
      </c>
      <c r="CO132">
        <v>0</v>
      </c>
      <c r="CP132">
        <v>0</v>
      </c>
      <c r="CQ132">
        <v>1</v>
      </c>
      <c r="CR132">
        <v>2</v>
      </c>
      <c r="CS132">
        <v>0</v>
      </c>
      <c r="CT132">
        <v>1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1</v>
      </c>
      <c r="DN132">
        <v>0</v>
      </c>
      <c r="DO132">
        <v>0</v>
      </c>
      <c r="DP132">
        <v>0</v>
      </c>
      <c r="DQ132">
        <v>2</v>
      </c>
      <c r="DR132">
        <v>1</v>
      </c>
      <c r="DS132">
        <v>0</v>
      </c>
      <c r="DT132">
        <v>1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1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1</v>
      </c>
      <c r="FR132">
        <v>1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1</v>
      </c>
      <c r="GI132">
        <v>1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1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1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</row>
    <row r="133" spans="1:276">
      <c r="A133" t="s">
        <v>1334</v>
      </c>
      <c r="B133" t="s">
        <v>1333</v>
      </c>
      <c r="C133" t="str">
        <f>"100401"</f>
        <v>100401</v>
      </c>
      <c r="D133" t="s">
        <v>1332</v>
      </c>
      <c r="E133">
        <v>12</v>
      </c>
      <c r="F133">
        <v>28</v>
      </c>
      <c r="G133">
        <v>26</v>
      </c>
      <c r="H133">
        <v>23</v>
      </c>
      <c r="I133">
        <v>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3</v>
      </c>
      <c r="T133">
        <v>0</v>
      </c>
      <c r="U133">
        <v>0</v>
      </c>
      <c r="V133">
        <v>3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2</v>
      </c>
      <c r="BC133">
        <v>2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2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1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1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</row>
    <row r="134" spans="1:276">
      <c r="A134" t="s">
        <v>1331</v>
      </c>
      <c r="B134" t="s">
        <v>1328</v>
      </c>
      <c r="C134" t="str">
        <f>"100402"</f>
        <v>100402</v>
      </c>
      <c r="D134" t="s">
        <v>1330</v>
      </c>
      <c r="E134">
        <v>1</v>
      </c>
      <c r="F134">
        <v>1707</v>
      </c>
      <c r="G134">
        <v>1246</v>
      </c>
      <c r="H134">
        <v>662</v>
      </c>
      <c r="I134">
        <v>584</v>
      </c>
      <c r="J134">
        <v>0</v>
      </c>
      <c r="K134">
        <v>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584</v>
      </c>
      <c r="T134">
        <v>0</v>
      </c>
      <c r="U134">
        <v>0</v>
      </c>
      <c r="V134">
        <v>584</v>
      </c>
      <c r="W134">
        <v>38</v>
      </c>
      <c r="X134">
        <v>13</v>
      </c>
      <c r="Y134">
        <v>23</v>
      </c>
      <c r="Z134">
        <v>0</v>
      </c>
      <c r="AA134">
        <v>546</v>
      </c>
      <c r="AB134">
        <v>240</v>
      </c>
      <c r="AC134">
        <v>81</v>
      </c>
      <c r="AD134">
        <v>33</v>
      </c>
      <c r="AE134">
        <v>13</v>
      </c>
      <c r="AF134">
        <v>13</v>
      </c>
      <c r="AG134">
        <v>19</v>
      </c>
      <c r="AH134">
        <v>26</v>
      </c>
      <c r="AI134">
        <v>3</v>
      </c>
      <c r="AJ134">
        <v>15</v>
      </c>
      <c r="AK134">
        <v>5</v>
      </c>
      <c r="AL134">
        <v>6</v>
      </c>
      <c r="AM134">
        <v>0</v>
      </c>
      <c r="AN134">
        <v>2</v>
      </c>
      <c r="AO134">
        <v>2</v>
      </c>
      <c r="AP134">
        <v>0</v>
      </c>
      <c r="AQ134">
        <v>5</v>
      </c>
      <c r="AR134">
        <v>4</v>
      </c>
      <c r="AS134">
        <v>1</v>
      </c>
      <c r="AT134">
        <v>1</v>
      </c>
      <c r="AU134">
        <v>0</v>
      </c>
      <c r="AV134">
        <v>3</v>
      </c>
      <c r="AW134">
        <v>0</v>
      </c>
      <c r="AX134">
        <v>3</v>
      </c>
      <c r="AY134">
        <v>1</v>
      </c>
      <c r="AZ134">
        <v>4</v>
      </c>
      <c r="BA134">
        <v>240</v>
      </c>
      <c r="BB134">
        <v>71</v>
      </c>
      <c r="BC134">
        <v>26</v>
      </c>
      <c r="BD134">
        <v>10</v>
      </c>
      <c r="BE134">
        <v>10</v>
      </c>
      <c r="BF134">
        <v>6</v>
      </c>
      <c r="BG134">
        <v>0</v>
      </c>
      <c r="BH134">
        <v>1</v>
      </c>
      <c r="BI134">
        <v>2</v>
      </c>
      <c r="BJ134">
        <v>0</v>
      </c>
      <c r="BK134">
        <v>0</v>
      </c>
      <c r="BL134">
        <v>0</v>
      </c>
      <c r="BM134">
        <v>0</v>
      </c>
      <c r="BN134">
        <v>3</v>
      </c>
      <c r="BO134">
        <v>0</v>
      </c>
      <c r="BP134">
        <v>0</v>
      </c>
      <c r="BQ134">
        <v>0</v>
      </c>
      <c r="BR134">
        <v>1</v>
      </c>
      <c r="BS134">
        <v>1</v>
      </c>
      <c r="BT134">
        <v>0</v>
      </c>
      <c r="BU134">
        <v>0</v>
      </c>
      <c r="BV134">
        <v>0</v>
      </c>
      <c r="BW134">
        <v>0</v>
      </c>
      <c r="BX134">
        <v>1</v>
      </c>
      <c r="BY134">
        <v>4</v>
      </c>
      <c r="BZ134">
        <v>6</v>
      </c>
      <c r="CA134">
        <v>71</v>
      </c>
      <c r="CB134">
        <v>22</v>
      </c>
      <c r="CC134">
        <v>5</v>
      </c>
      <c r="CD134">
        <v>3</v>
      </c>
      <c r="CE134">
        <v>1</v>
      </c>
      <c r="CF134">
        <v>3</v>
      </c>
      <c r="CG134">
        <v>1</v>
      </c>
      <c r="CH134">
        <v>1</v>
      </c>
      <c r="CI134">
        <v>1</v>
      </c>
      <c r="CJ134">
        <v>0</v>
      </c>
      <c r="CK134">
        <v>1</v>
      </c>
      <c r="CL134">
        <v>2</v>
      </c>
      <c r="CM134">
        <v>2</v>
      </c>
      <c r="CN134">
        <v>1</v>
      </c>
      <c r="CO134">
        <v>0</v>
      </c>
      <c r="CP134">
        <v>1</v>
      </c>
      <c r="CQ134">
        <v>22</v>
      </c>
      <c r="CR134">
        <v>14</v>
      </c>
      <c r="CS134">
        <v>9</v>
      </c>
      <c r="CT134">
        <v>1</v>
      </c>
      <c r="CU134">
        <v>0</v>
      </c>
      <c r="CV134">
        <v>1</v>
      </c>
      <c r="CW134">
        <v>1</v>
      </c>
      <c r="CX134">
        <v>1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1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14</v>
      </c>
      <c r="DR134">
        <v>87</v>
      </c>
      <c r="DS134">
        <v>36</v>
      </c>
      <c r="DT134">
        <v>7</v>
      </c>
      <c r="DU134">
        <v>0</v>
      </c>
      <c r="DV134">
        <v>19</v>
      </c>
      <c r="DW134">
        <v>5</v>
      </c>
      <c r="DX134">
        <v>1</v>
      </c>
      <c r="DY134">
        <v>0</v>
      </c>
      <c r="DZ134">
        <v>2</v>
      </c>
      <c r="EA134">
        <v>0</v>
      </c>
      <c r="EB134">
        <v>2</v>
      </c>
      <c r="EC134">
        <v>4</v>
      </c>
      <c r="ED134">
        <v>1</v>
      </c>
      <c r="EE134">
        <v>0</v>
      </c>
      <c r="EF134">
        <v>6</v>
      </c>
      <c r="EG134">
        <v>0</v>
      </c>
      <c r="EH134">
        <v>1</v>
      </c>
      <c r="EI134">
        <v>0</v>
      </c>
      <c r="EJ134">
        <v>0</v>
      </c>
      <c r="EK134">
        <v>0</v>
      </c>
      <c r="EL134">
        <v>0</v>
      </c>
      <c r="EM134">
        <v>1</v>
      </c>
      <c r="EN134">
        <v>1</v>
      </c>
      <c r="EO134">
        <v>0</v>
      </c>
      <c r="EP134">
        <v>1</v>
      </c>
      <c r="EQ134">
        <v>87</v>
      </c>
      <c r="ER134">
        <v>48</v>
      </c>
      <c r="ES134">
        <v>35</v>
      </c>
      <c r="ET134">
        <v>0</v>
      </c>
      <c r="EU134">
        <v>1</v>
      </c>
      <c r="EV134">
        <v>0</v>
      </c>
      <c r="EW134">
        <v>1</v>
      </c>
      <c r="EX134">
        <v>2</v>
      </c>
      <c r="EY134">
        <v>2</v>
      </c>
      <c r="EZ134">
        <v>1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1</v>
      </c>
      <c r="FG134">
        <v>0</v>
      </c>
      <c r="FH134">
        <v>1</v>
      </c>
      <c r="FI134">
        <v>1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3</v>
      </c>
      <c r="FP134">
        <v>48</v>
      </c>
      <c r="FQ134">
        <v>40</v>
      </c>
      <c r="FR134">
        <v>16</v>
      </c>
      <c r="FS134">
        <v>5</v>
      </c>
      <c r="FT134">
        <v>0</v>
      </c>
      <c r="FU134">
        <v>2</v>
      </c>
      <c r="FV134">
        <v>1</v>
      </c>
      <c r="FW134">
        <v>2</v>
      </c>
      <c r="FX134">
        <v>1</v>
      </c>
      <c r="FY134">
        <v>1</v>
      </c>
      <c r="FZ134">
        <v>7</v>
      </c>
      <c r="GA134">
        <v>2</v>
      </c>
      <c r="GB134">
        <v>1</v>
      </c>
      <c r="GC134">
        <v>0</v>
      </c>
      <c r="GD134">
        <v>0</v>
      </c>
      <c r="GE134">
        <v>1</v>
      </c>
      <c r="GF134">
        <v>0</v>
      </c>
      <c r="GG134">
        <v>1</v>
      </c>
      <c r="GH134">
        <v>40</v>
      </c>
      <c r="GI134">
        <v>18</v>
      </c>
      <c r="GJ134">
        <v>6</v>
      </c>
      <c r="GK134">
        <v>0</v>
      </c>
      <c r="GL134">
        <v>1</v>
      </c>
      <c r="GM134">
        <v>1</v>
      </c>
      <c r="GN134">
        <v>0</v>
      </c>
      <c r="GO134">
        <v>1</v>
      </c>
      <c r="GP134">
        <v>0</v>
      </c>
      <c r="GQ134">
        <v>0</v>
      </c>
      <c r="GR134">
        <v>0</v>
      </c>
      <c r="GS134">
        <v>6</v>
      </c>
      <c r="GT134">
        <v>0</v>
      </c>
      <c r="GU134">
        <v>0</v>
      </c>
      <c r="GV134">
        <v>0</v>
      </c>
      <c r="GW134">
        <v>1</v>
      </c>
      <c r="GX134">
        <v>0</v>
      </c>
      <c r="GY134">
        <v>0</v>
      </c>
      <c r="GZ134">
        <v>0</v>
      </c>
      <c r="HA134">
        <v>0</v>
      </c>
      <c r="HB134">
        <v>2</v>
      </c>
      <c r="HC134">
        <v>18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4</v>
      </c>
      <c r="IA134">
        <v>1</v>
      </c>
      <c r="IB134">
        <v>0</v>
      </c>
      <c r="IC134">
        <v>1</v>
      </c>
      <c r="ID134">
        <v>0</v>
      </c>
      <c r="IE134">
        <v>0</v>
      </c>
      <c r="IF134">
        <v>1</v>
      </c>
      <c r="IG134">
        <v>0</v>
      </c>
      <c r="IH134">
        <v>0</v>
      </c>
      <c r="II134">
        <v>0</v>
      </c>
      <c r="IJ134">
        <v>0</v>
      </c>
      <c r="IK134">
        <v>1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4</v>
      </c>
      <c r="IW134">
        <v>2</v>
      </c>
      <c r="IX134">
        <v>1</v>
      </c>
      <c r="IY134">
        <v>0</v>
      </c>
      <c r="IZ134">
        <v>0</v>
      </c>
      <c r="JA134">
        <v>0</v>
      </c>
      <c r="JB134">
        <v>0</v>
      </c>
      <c r="JC134">
        <v>1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2</v>
      </c>
    </row>
    <row r="135" spans="1:276">
      <c r="A135" t="s">
        <v>1329</v>
      </c>
      <c r="B135" t="s">
        <v>1328</v>
      </c>
      <c r="C135" t="str">
        <f>"100402"</f>
        <v>100402</v>
      </c>
      <c r="D135" t="s">
        <v>1327</v>
      </c>
      <c r="E135">
        <v>2</v>
      </c>
      <c r="F135">
        <v>1641</v>
      </c>
      <c r="G135">
        <v>1250</v>
      </c>
      <c r="H135">
        <v>738</v>
      </c>
      <c r="I135">
        <v>512</v>
      </c>
      <c r="J135">
        <v>0</v>
      </c>
      <c r="K135">
        <v>0</v>
      </c>
      <c r="L135">
        <v>2</v>
      </c>
      <c r="M135">
        <v>2</v>
      </c>
      <c r="N135">
        <v>0</v>
      </c>
      <c r="O135">
        <v>0</v>
      </c>
      <c r="P135">
        <v>0</v>
      </c>
      <c r="Q135">
        <v>0</v>
      </c>
      <c r="R135">
        <v>2</v>
      </c>
      <c r="S135">
        <v>514</v>
      </c>
      <c r="T135">
        <v>2</v>
      </c>
      <c r="U135">
        <v>0</v>
      </c>
      <c r="V135">
        <v>514</v>
      </c>
      <c r="W135">
        <v>23</v>
      </c>
      <c r="X135">
        <v>11</v>
      </c>
      <c r="Y135">
        <v>10</v>
      </c>
      <c r="Z135">
        <v>0</v>
      </c>
      <c r="AA135">
        <v>491</v>
      </c>
      <c r="AB135">
        <v>242</v>
      </c>
      <c r="AC135">
        <v>51</v>
      </c>
      <c r="AD135">
        <v>21</v>
      </c>
      <c r="AE135">
        <v>9</v>
      </c>
      <c r="AF135">
        <v>19</v>
      </c>
      <c r="AG135">
        <v>46</v>
      </c>
      <c r="AH135">
        <v>29</v>
      </c>
      <c r="AI135">
        <v>1</v>
      </c>
      <c r="AJ135">
        <v>37</v>
      </c>
      <c r="AK135">
        <v>0</v>
      </c>
      <c r="AL135">
        <v>2</v>
      </c>
      <c r="AM135">
        <v>0</v>
      </c>
      <c r="AN135">
        <v>2</v>
      </c>
      <c r="AO135">
        <v>0</v>
      </c>
      <c r="AP135">
        <v>3</v>
      </c>
      <c r="AQ135">
        <v>1</v>
      </c>
      <c r="AR135">
        <v>2</v>
      </c>
      <c r="AS135">
        <v>0</v>
      </c>
      <c r="AT135">
        <v>0</v>
      </c>
      <c r="AU135">
        <v>0</v>
      </c>
      <c r="AV135">
        <v>2</v>
      </c>
      <c r="AW135">
        <v>1</v>
      </c>
      <c r="AX135">
        <v>7</v>
      </c>
      <c r="AY135">
        <v>4</v>
      </c>
      <c r="AZ135">
        <v>5</v>
      </c>
      <c r="BA135">
        <v>242</v>
      </c>
      <c r="BB135">
        <v>25</v>
      </c>
      <c r="BC135">
        <v>9</v>
      </c>
      <c r="BD135">
        <v>1</v>
      </c>
      <c r="BE135">
        <v>1</v>
      </c>
      <c r="BF135">
        <v>2</v>
      </c>
      <c r="BG135">
        <v>1</v>
      </c>
      <c r="BH135">
        <v>0</v>
      </c>
      <c r="BI135">
        <v>1</v>
      </c>
      <c r="BJ135">
        <v>1</v>
      </c>
      <c r="BK135">
        <v>0</v>
      </c>
      <c r="BL135">
        <v>2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1</v>
      </c>
      <c r="BW135">
        <v>0</v>
      </c>
      <c r="BX135">
        <v>0</v>
      </c>
      <c r="BY135">
        <v>2</v>
      </c>
      <c r="BZ135">
        <v>3</v>
      </c>
      <c r="CA135">
        <v>25</v>
      </c>
      <c r="CB135">
        <v>18</v>
      </c>
      <c r="CC135">
        <v>6</v>
      </c>
      <c r="CD135">
        <v>0</v>
      </c>
      <c r="CE135">
        <v>3</v>
      </c>
      <c r="CF135">
        <v>3</v>
      </c>
      <c r="CG135">
        <v>2</v>
      </c>
      <c r="CH135">
        <v>1</v>
      </c>
      <c r="CI135">
        <v>1</v>
      </c>
      <c r="CJ135">
        <v>0</v>
      </c>
      <c r="CK135">
        <v>0</v>
      </c>
      <c r="CL135">
        <v>1</v>
      </c>
      <c r="CM135">
        <v>0</v>
      </c>
      <c r="CN135">
        <v>0</v>
      </c>
      <c r="CO135">
        <v>0</v>
      </c>
      <c r="CP135">
        <v>1</v>
      </c>
      <c r="CQ135">
        <v>18</v>
      </c>
      <c r="CR135">
        <v>25</v>
      </c>
      <c r="CS135">
        <v>10</v>
      </c>
      <c r="CT135">
        <v>4</v>
      </c>
      <c r="CU135">
        <v>0</v>
      </c>
      <c r="CV135">
        <v>8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</v>
      </c>
      <c r="DE135">
        <v>0</v>
      </c>
      <c r="DF135">
        <v>0</v>
      </c>
      <c r="DG135">
        <v>1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1</v>
      </c>
      <c r="DN135">
        <v>0</v>
      </c>
      <c r="DO135">
        <v>0</v>
      </c>
      <c r="DP135">
        <v>0</v>
      </c>
      <c r="DQ135">
        <v>25</v>
      </c>
      <c r="DR135">
        <v>92</v>
      </c>
      <c r="DS135">
        <v>45</v>
      </c>
      <c r="DT135">
        <v>9</v>
      </c>
      <c r="DU135">
        <v>1</v>
      </c>
      <c r="DV135">
        <v>11</v>
      </c>
      <c r="DW135">
        <v>5</v>
      </c>
      <c r="DX135">
        <v>0</v>
      </c>
      <c r="DY135">
        <v>0</v>
      </c>
      <c r="DZ135">
        <v>3</v>
      </c>
      <c r="EA135">
        <v>1</v>
      </c>
      <c r="EB135">
        <v>0</v>
      </c>
      <c r="EC135">
        <v>0</v>
      </c>
      <c r="ED135">
        <v>3</v>
      </c>
      <c r="EE135">
        <v>0</v>
      </c>
      <c r="EF135">
        <v>1</v>
      </c>
      <c r="EG135">
        <v>0</v>
      </c>
      <c r="EH135">
        <v>2</v>
      </c>
      <c r="EI135">
        <v>0</v>
      </c>
      <c r="EJ135">
        <v>3</v>
      </c>
      <c r="EK135">
        <v>0</v>
      </c>
      <c r="EL135">
        <v>2</v>
      </c>
      <c r="EM135">
        <v>0</v>
      </c>
      <c r="EN135">
        <v>2</v>
      </c>
      <c r="EO135">
        <v>1</v>
      </c>
      <c r="EP135">
        <v>3</v>
      </c>
      <c r="EQ135">
        <v>92</v>
      </c>
      <c r="ER135">
        <v>24</v>
      </c>
      <c r="ES135">
        <v>11</v>
      </c>
      <c r="ET135">
        <v>2</v>
      </c>
      <c r="EU135">
        <v>3</v>
      </c>
      <c r="EV135">
        <v>0</v>
      </c>
      <c r="EW135">
        <v>0</v>
      </c>
      <c r="EX135">
        <v>1</v>
      </c>
      <c r="EY135">
        <v>3</v>
      </c>
      <c r="EZ135">
        <v>0</v>
      </c>
      <c r="FA135">
        <v>0</v>
      </c>
      <c r="FB135">
        <v>1</v>
      </c>
      <c r="FC135">
        <v>0</v>
      </c>
      <c r="FD135">
        <v>1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2</v>
      </c>
      <c r="FM135">
        <v>0</v>
      </c>
      <c r="FN135">
        <v>0</v>
      </c>
      <c r="FO135">
        <v>0</v>
      </c>
      <c r="FP135">
        <v>24</v>
      </c>
      <c r="FQ135">
        <v>44</v>
      </c>
      <c r="FR135">
        <v>12</v>
      </c>
      <c r="FS135">
        <v>13</v>
      </c>
      <c r="FT135">
        <v>0</v>
      </c>
      <c r="FU135">
        <v>1</v>
      </c>
      <c r="FV135">
        <v>1</v>
      </c>
      <c r="FW135">
        <v>0</v>
      </c>
      <c r="FX135">
        <v>1</v>
      </c>
      <c r="FY135">
        <v>1</v>
      </c>
      <c r="FZ135">
        <v>3</v>
      </c>
      <c r="GA135">
        <v>0</v>
      </c>
      <c r="GB135">
        <v>1</v>
      </c>
      <c r="GC135">
        <v>2</v>
      </c>
      <c r="GD135">
        <v>1</v>
      </c>
      <c r="GE135">
        <v>1</v>
      </c>
      <c r="GF135">
        <v>3</v>
      </c>
      <c r="GG135">
        <v>4</v>
      </c>
      <c r="GH135">
        <v>44</v>
      </c>
      <c r="GI135">
        <v>16</v>
      </c>
      <c r="GJ135">
        <v>5</v>
      </c>
      <c r="GK135">
        <v>1</v>
      </c>
      <c r="GL135">
        <v>0</v>
      </c>
      <c r="GM135">
        <v>4</v>
      </c>
      <c r="GN135">
        <v>0</v>
      </c>
      <c r="GO135">
        <v>1</v>
      </c>
      <c r="GP135">
        <v>1</v>
      </c>
      <c r="GQ135">
        <v>0</v>
      </c>
      <c r="GR135">
        <v>0</v>
      </c>
      <c r="GS135">
        <v>3</v>
      </c>
      <c r="GT135">
        <v>0</v>
      </c>
      <c r="GU135">
        <v>0</v>
      </c>
      <c r="GV135">
        <v>0</v>
      </c>
      <c r="GW135">
        <v>1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16</v>
      </c>
      <c r="HD135">
        <v>1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1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1</v>
      </c>
      <c r="HZ135">
        <v>4</v>
      </c>
      <c r="IA135">
        <v>0</v>
      </c>
      <c r="IB135">
        <v>0</v>
      </c>
      <c r="IC135">
        <v>3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1</v>
      </c>
      <c r="IV135">
        <v>4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</row>
    <row r="136" spans="1:276">
      <c r="A136" t="s">
        <v>1326</v>
      </c>
      <c r="B136" t="s">
        <v>1315</v>
      </c>
      <c r="C136" t="str">
        <f>"100403"</f>
        <v>100403</v>
      </c>
      <c r="D136" t="s">
        <v>1325</v>
      </c>
      <c r="E136">
        <v>1</v>
      </c>
      <c r="F136">
        <v>660</v>
      </c>
      <c r="G136">
        <v>499</v>
      </c>
      <c r="H136">
        <v>184</v>
      </c>
      <c r="I136">
        <v>315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315</v>
      </c>
      <c r="T136">
        <v>0</v>
      </c>
      <c r="U136">
        <v>0</v>
      </c>
      <c r="V136">
        <v>315</v>
      </c>
      <c r="W136">
        <v>7</v>
      </c>
      <c r="X136">
        <v>6</v>
      </c>
      <c r="Y136">
        <v>1</v>
      </c>
      <c r="Z136">
        <v>0</v>
      </c>
      <c r="AA136">
        <v>308</v>
      </c>
      <c r="AB136">
        <v>159</v>
      </c>
      <c r="AC136">
        <v>32</v>
      </c>
      <c r="AD136">
        <v>14</v>
      </c>
      <c r="AE136">
        <v>1</v>
      </c>
      <c r="AF136">
        <v>17</v>
      </c>
      <c r="AG136">
        <v>34</v>
      </c>
      <c r="AH136">
        <v>10</v>
      </c>
      <c r="AI136">
        <v>1</v>
      </c>
      <c r="AJ136">
        <v>19</v>
      </c>
      <c r="AK136">
        <v>1</v>
      </c>
      <c r="AL136">
        <v>3</v>
      </c>
      <c r="AM136">
        <v>0</v>
      </c>
      <c r="AN136">
        <v>1</v>
      </c>
      <c r="AO136">
        <v>0</v>
      </c>
      <c r="AP136">
        <v>0</v>
      </c>
      <c r="AQ136">
        <v>1</v>
      </c>
      <c r="AR136">
        <v>7</v>
      </c>
      <c r="AS136">
        <v>1</v>
      </c>
      <c r="AT136">
        <v>0</v>
      </c>
      <c r="AU136">
        <v>0</v>
      </c>
      <c r="AV136">
        <v>2</v>
      </c>
      <c r="AW136">
        <v>1</v>
      </c>
      <c r="AX136">
        <v>10</v>
      </c>
      <c r="AY136">
        <v>0</v>
      </c>
      <c r="AZ136">
        <v>4</v>
      </c>
      <c r="BA136">
        <v>159</v>
      </c>
      <c r="BB136">
        <v>34</v>
      </c>
      <c r="BC136">
        <v>13</v>
      </c>
      <c r="BD136">
        <v>2</v>
      </c>
      <c r="BE136">
        <v>1</v>
      </c>
      <c r="BF136">
        <v>1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12</v>
      </c>
      <c r="BO136">
        <v>0</v>
      </c>
      <c r="BP136">
        <v>0</v>
      </c>
      <c r="BQ136">
        <v>0</v>
      </c>
      <c r="BR136">
        <v>1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4</v>
      </c>
      <c r="CA136">
        <v>34</v>
      </c>
      <c r="CB136">
        <v>16</v>
      </c>
      <c r="CC136">
        <v>4</v>
      </c>
      <c r="CD136">
        <v>2</v>
      </c>
      <c r="CE136">
        <v>1</v>
      </c>
      <c r="CF136">
        <v>0</v>
      </c>
      <c r="CG136">
        <v>1</v>
      </c>
      <c r="CH136">
        <v>0</v>
      </c>
      <c r="CI136">
        <v>1</v>
      </c>
      <c r="CJ136">
        <v>0</v>
      </c>
      <c r="CK136">
        <v>2</v>
      </c>
      <c r="CL136">
        <v>0</v>
      </c>
      <c r="CM136">
        <v>1</v>
      </c>
      <c r="CN136">
        <v>3</v>
      </c>
      <c r="CO136">
        <v>0</v>
      </c>
      <c r="CP136">
        <v>1</v>
      </c>
      <c r="CQ136">
        <v>16</v>
      </c>
      <c r="CR136">
        <v>8</v>
      </c>
      <c r="CS136">
        <v>3</v>
      </c>
      <c r="CT136">
        <v>0</v>
      </c>
      <c r="CU136">
        <v>1</v>
      </c>
      <c r="CV136">
        <v>1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1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1</v>
      </c>
      <c r="DN136">
        <v>0</v>
      </c>
      <c r="DO136">
        <v>0</v>
      </c>
      <c r="DP136">
        <v>1</v>
      </c>
      <c r="DQ136">
        <v>8</v>
      </c>
      <c r="DR136">
        <v>60</v>
      </c>
      <c r="DS136">
        <v>21</v>
      </c>
      <c r="DT136">
        <v>3</v>
      </c>
      <c r="DU136">
        <v>0</v>
      </c>
      <c r="DV136">
        <v>12</v>
      </c>
      <c r="DW136">
        <v>6</v>
      </c>
      <c r="DX136">
        <v>0</v>
      </c>
      <c r="DY136">
        <v>0</v>
      </c>
      <c r="DZ136">
        <v>0</v>
      </c>
      <c r="EA136">
        <v>1</v>
      </c>
      <c r="EB136">
        <v>1</v>
      </c>
      <c r="EC136">
        <v>1</v>
      </c>
      <c r="ED136">
        <v>1</v>
      </c>
      <c r="EE136">
        <v>0</v>
      </c>
      <c r="EF136">
        <v>8</v>
      </c>
      <c r="EG136">
        <v>0</v>
      </c>
      <c r="EH136">
        <v>0</v>
      </c>
      <c r="EI136">
        <v>0</v>
      </c>
      <c r="EJ136">
        <v>1</v>
      </c>
      <c r="EK136">
        <v>0</v>
      </c>
      <c r="EL136">
        <v>1</v>
      </c>
      <c r="EM136">
        <v>0</v>
      </c>
      <c r="EN136">
        <v>1</v>
      </c>
      <c r="EO136">
        <v>0</v>
      </c>
      <c r="EP136">
        <v>3</v>
      </c>
      <c r="EQ136">
        <v>60</v>
      </c>
      <c r="ER136">
        <v>8</v>
      </c>
      <c r="ES136">
        <v>5</v>
      </c>
      <c r="ET136">
        <v>0</v>
      </c>
      <c r="EU136">
        <v>0</v>
      </c>
      <c r="EV136">
        <v>0</v>
      </c>
      <c r="EW136">
        <v>1</v>
      </c>
      <c r="EX136">
        <v>0</v>
      </c>
      <c r="EY136">
        <v>0</v>
      </c>
      <c r="EZ136">
        <v>0</v>
      </c>
      <c r="FA136">
        <v>0</v>
      </c>
      <c r="FB136">
        <v>2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8</v>
      </c>
      <c r="FQ136">
        <v>18</v>
      </c>
      <c r="FR136">
        <v>3</v>
      </c>
      <c r="FS136">
        <v>7</v>
      </c>
      <c r="FT136">
        <v>0</v>
      </c>
      <c r="FU136">
        <v>0</v>
      </c>
      <c r="FV136">
        <v>0</v>
      </c>
      <c r="FW136">
        <v>1</v>
      </c>
      <c r="FX136">
        <v>0</v>
      </c>
      <c r="FY136">
        <v>2</v>
      </c>
      <c r="FZ136">
        <v>1</v>
      </c>
      <c r="GA136">
        <v>0</v>
      </c>
      <c r="GB136">
        <v>1</v>
      </c>
      <c r="GC136">
        <v>1</v>
      </c>
      <c r="GD136">
        <v>0</v>
      </c>
      <c r="GE136">
        <v>0</v>
      </c>
      <c r="GF136">
        <v>0</v>
      </c>
      <c r="GG136">
        <v>2</v>
      </c>
      <c r="GH136">
        <v>18</v>
      </c>
      <c r="GI136">
        <v>5</v>
      </c>
      <c r="GJ136">
        <v>4</v>
      </c>
      <c r="GK136">
        <v>0</v>
      </c>
      <c r="GL136">
        <v>0</v>
      </c>
      <c r="GM136">
        <v>0</v>
      </c>
      <c r="GN136">
        <v>1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5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</row>
    <row r="137" spans="1:276">
      <c r="A137" t="s">
        <v>1324</v>
      </c>
      <c r="B137" t="s">
        <v>1315</v>
      </c>
      <c r="C137" t="str">
        <f>"100403"</f>
        <v>100403</v>
      </c>
      <c r="D137" t="s">
        <v>1323</v>
      </c>
      <c r="E137">
        <v>2</v>
      </c>
      <c r="F137">
        <v>644</v>
      </c>
      <c r="G137">
        <v>450</v>
      </c>
      <c r="H137">
        <v>230</v>
      </c>
      <c r="I137">
        <v>220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220</v>
      </c>
      <c r="T137">
        <v>0</v>
      </c>
      <c r="U137">
        <v>0</v>
      </c>
      <c r="V137">
        <v>220</v>
      </c>
      <c r="W137">
        <v>10</v>
      </c>
      <c r="X137">
        <v>7</v>
      </c>
      <c r="Y137">
        <v>3</v>
      </c>
      <c r="Z137">
        <v>0</v>
      </c>
      <c r="AA137">
        <v>210</v>
      </c>
      <c r="AB137">
        <v>131</v>
      </c>
      <c r="AC137">
        <v>29</v>
      </c>
      <c r="AD137">
        <v>13</v>
      </c>
      <c r="AE137">
        <v>6</v>
      </c>
      <c r="AF137">
        <v>17</v>
      </c>
      <c r="AG137">
        <v>26</v>
      </c>
      <c r="AH137">
        <v>6</v>
      </c>
      <c r="AI137">
        <v>0</v>
      </c>
      <c r="AJ137">
        <v>12</v>
      </c>
      <c r="AK137">
        <v>4</v>
      </c>
      <c r="AL137">
        <v>5</v>
      </c>
      <c r="AM137">
        <v>0</v>
      </c>
      <c r="AN137">
        <v>0</v>
      </c>
      <c r="AO137">
        <v>1</v>
      </c>
      <c r="AP137">
        <v>0</v>
      </c>
      <c r="AQ137">
        <v>1</v>
      </c>
      <c r="AR137">
        <v>3</v>
      </c>
      <c r="AS137">
        <v>1</v>
      </c>
      <c r="AT137">
        <v>0</v>
      </c>
      <c r="AU137">
        <v>0</v>
      </c>
      <c r="AV137">
        <v>4</v>
      </c>
      <c r="AW137">
        <v>0</v>
      </c>
      <c r="AX137">
        <v>2</v>
      </c>
      <c r="AY137">
        <v>0</v>
      </c>
      <c r="AZ137">
        <v>1</v>
      </c>
      <c r="BA137">
        <v>131</v>
      </c>
      <c r="BB137">
        <v>12</v>
      </c>
      <c r="BC137">
        <v>2</v>
      </c>
      <c r="BD137">
        <v>1</v>
      </c>
      <c r="BE137">
        <v>2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0</v>
      </c>
      <c r="BN137">
        <v>1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5</v>
      </c>
      <c r="CA137">
        <v>12</v>
      </c>
      <c r="CB137">
        <v>9</v>
      </c>
      <c r="CC137">
        <v>4</v>
      </c>
      <c r="CD137">
        <v>1</v>
      </c>
      <c r="CE137">
        <v>0</v>
      </c>
      <c r="CF137">
        <v>1</v>
      </c>
      <c r="CG137">
        <v>0</v>
      </c>
      <c r="CH137">
        <v>0</v>
      </c>
      <c r="CI137">
        <v>1</v>
      </c>
      <c r="CJ137">
        <v>0</v>
      </c>
      <c r="CK137">
        <v>0</v>
      </c>
      <c r="CL137">
        <v>2</v>
      </c>
      <c r="CM137">
        <v>0</v>
      </c>
      <c r="CN137">
        <v>0</v>
      </c>
      <c r="CO137">
        <v>0</v>
      </c>
      <c r="CP137">
        <v>0</v>
      </c>
      <c r="CQ137">
        <v>9</v>
      </c>
      <c r="CR137">
        <v>7</v>
      </c>
      <c r="CS137">
        <v>4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1</v>
      </c>
      <c r="DA137">
        <v>0</v>
      </c>
      <c r="DB137">
        <v>0</v>
      </c>
      <c r="DC137">
        <v>0</v>
      </c>
      <c r="DD137">
        <v>1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1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7</v>
      </c>
      <c r="DR137">
        <v>20</v>
      </c>
      <c r="DS137">
        <v>2</v>
      </c>
      <c r="DT137">
        <v>1</v>
      </c>
      <c r="DU137">
        <v>1</v>
      </c>
      <c r="DV137">
        <v>10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1</v>
      </c>
      <c r="EC137">
        <v>0</v>
      </c>
      <c r="ED137">
        <v>1</v>
      </c>
      <c r="EE137">
        <v>0</v>
      </c>
      <c r="EF137">
        <v>4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20</v>
      </c>
      <c r="ER137">
        <v>9</v>
      </c>
      <c r="ES137">
        <v>4</v>
      </c>
      <c r="ET137">
        <v>0</v>
      </c>
      <c r="EU137">
        <v>0</v>
      </c>
      <c r="EV137">
        <v>0</v>
      </c>
      <c r="EW137">
        <v>1</v>
      </c>
      <c r="EX137">
        <v>0</v>
      </c>
      <c r="EY137">
        <v>3</v>
      </c>
      <c r="EZ137">
        <v>0</v>
      </c>
      <c r="FA137">
        <v>0</v>
      </c>
      <c r="FB137">
        <v>1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9</v>
      </c>
      <c r="FQ137">
        <v>17</v>
      </c>
      <c r="FR137">
        <v>11</v>
      </c>
      <c r="FS137">
        <v>1</v>
      </c>
      <c r="FT137">
        <v>0</v>
      </c>
      <c r="FU137">
        <v>0</v>
      </c>
      <c r="FV137">
        <v>0</v>
      </c>
      <c r="FW137">
        <v>1</v>
      </c>
      <c r="FX137">
        <v>0</v>
      </c>
      <c r="FY137">
        <v>0</v>
      </c>
      <c r="FZ137">
        <v>0</v>
      </c>
      <c r="GA137">
        <v>2</v>
      </c>
      <c r="GB137">
        <v>1</v>
      </c>
      <c r="GC137">
        <v>0</v>
      </c>
      <c r="GD137">
        <v>1</v>
      </c>
      <c r="GE137">
        <v>0</v>
      </c>
      <c r="GF137">
        <v>0</v>
      </c>
      <c r="GG137">
        <v>0</v>
      </c>
      <c r="GH137">
        <v>17</v>
      </c>
      <c r="GI137">
        <v>4</v>
      </c>
      <c r="GJ137">
        <v>0</v>
      </c>
      <c r="GK137">
        <v>2</v>
      </c>
      <c r="GL137">
        <v>0</v>
      </c>
      <c r="GM137">
        <v>0</v>
      </c>
      <c r="GN137">
        <v>0</v>
      </c>
      <c r="GO137">
        <v>0</v>
      </c>
      <c r="GP137">
        <v>1</v>
      </c>
      <c r="GQ137">
        <v>0</v>
      </c>
      <c r="GR137">
        <v>0</v>
      </c>
      <c r="GS137">
        <v>1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4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1</v>
      </c>
      <c r="IX137">
        <v>1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1</v>
      </c>
    </row>
    <row r="138" spans="1:276">
      <c r="A138" t="s">
        <v>1322</v>
      </c>
      <c r="B138" t="s">
        <v>1315</v>
      </c>
      <c r="C138" t="str">
        <f>"100403"</f>
        <v>100403</v>
      </c>
      <c r="D138" t="s">
        <v>1321</v>
      </c>
      <c r="E138">
        <v>3</v>
      </c>
      <c r="F138">
        <v>263</v>
      </c>
      <c r="G138">
        <v>200</v>
      </c>
      <c r="H138">
        <v>99</v>
      </c>
      <c r="I138">
        <v>101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101</v>
      </c>
      <c r="T138">
        <v>0</v>
      </c>
      <c r="U138">
        <v>0</v>
      </c>
      <c r="V138">
        <v>101</v>
      </c>
      <c r="W138">
        <v>3</v>
      </c>
      <c r="X138">
        <v>2</v>
      </c>
      <c r="Y138">
        <v>1</v>
      </c>
      <c r="Z138">
        <v>0</v>
      </c>
      <c r="AA138">
        <v>98</v>
      </c>
      <c r="AB138">
        <v>73</v>
      </c>
      <c r="AC138">
        <v>11</v>
      </c>
      <c r="AD138">
        <v>9</v>
      </c>
      <c r="AE138">
        <v>5</v>
      </c>
      <c r="AF138">
        <v>12</v>
      </c>
      <c r="AG138">
        <v>18</v>
      </c>
      <c r="AH138">
        <v>6</v>
      </c>
      <c r="AI138">
        <v>0</v>
      </c>
      <c r="AJ138">
        <v>8</v>
      </c>
      <c r="AK138">
        <v>1</v>
      </c>
      <c r="AL138">
        <v>0</v>
      </c>
      <c r="AM138">
        <v>0</v>
      </c>
      <c r="AN138">
        <v>0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2</v>
      </c>
      <c r="AW138">
        <v>0</v>
      </c>
      <c r="AX138">
        <v>0</v>
      </c>
      <c r="AY138">
        <v>0</v>
      </c>
      <c r="AZ138">
        <v>0</v>
      </c>
      <c r="BA138">
        <v>73</v>
      </c>
      <c r="BB138">
        <v>8</v>
      </c>
      <c r="BC138">
        <v>2</v>
      </c>
      <c r="BD138">
        <v>1</v>
      </c>
      <c r="BE138">
        <v>0</v>
      </c>
      <c r="BF138">
        <v>0</v>
      </c>
      <c r="BG138">
        <v>1</v>
      </c>
      <c r="BH138">
        <v>0</v>
      </c>
      <c r="BI138">
        <v>0</v>
      </c>
      <c r="BJ138">
        <v>2</v>
      </c>
      <c r="BK138">
        <v>0</v>
      </c>
      <c r="BL138">
        <v>0</v>
      </c>
      <c r="BM138">
        <v>0</v>
      </c>
      <c r="BN138">
        <v>1</v>
      </c>
      <c r="BO138">
        <v>0</v>
      </c>
      <c r="BP138">
        <v>0</v>
      </c>
      <c r="BQ138">
        <v>0</v>
      </c>
      <c r="BR138">
        <v>0</v>
      </c>
      <c r="BS138">
        <v>1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8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13</v>
      </c>
      <c r="DS138">
        <v>2</v>
      </c>
      <c r="DT138">
        <v>0</v>
      </c>
      <c r="DU138">
        <v>1</v>
      </c>
      <c r="DV138">
        <v>1</v>
      </c>
      <c r="DW138">
        <v>1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8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13</v>
      </c>
      <c r="ER138">
        <v>1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1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1</v>
      </c>
      <c r="FQ138">
        <v>3</v>
      </c>
      <c r="FR138">
        <v>1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2</v>
      </c>
      <c r="GH138">
        <v>3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</row>
    <row r="139" spans="1:276">
      <c r="A139" t="s">
        <v>1320</v>
      </c>
      <c r="B139" t="s">
        <v>1315</v>
      </c>
      <c r="C139" t="str">
        <f>"100403"</f>
        <v>100403</v>
      </c>
      <c r="D139" t="s">
        <v>1319</v>
      </c>
      <c r="E139">
        <v>4</v>
      </c>
      <c r="F139">
        <v>617</v>
      </c>
      <c r="G139">
        <v>450</v>
      </c>
      <c r="H139">
        <v>226</v>
      </c>
      <c r="I139">
        <v>224</v>
      </c>
      <c r="J139">
        <v>0</v>
      </c>
      <c r="K139">
        <v>2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224</v>
      </c>
      <c r="T139">
        <v>0</v>
      </c>
      <c r="U139">
        <v>0</v>
      </c>
      <c r="V139">
        <v>224</v>
      </c>
      <c r="W139">
        <v>4</v>
      </c>
      <c r="X139">
        <v>4</v>
      </c>
      <c r="Y139">
        <v>0</v>
      </c>
      <c r="Z139">
        <v>0</v>
      </c>
      <c r="AA139">
        <v>220</v>
      </c>
      <c r="AB139">
        <v>127</v>
      </c>
      <c r="AC139">
        <v>17</v>
      </c>
      <c r="AD139">
        <v>1</v>
      </c>
      <c r="AE139">
        <v>2</v>
      </c>
      <c r="AF139">
        <v>27</v>
      </c>
      <c r="AG139">
        <v>28</v>
      </c>
      <c r="AH139">
        <v>7</v>
      </c>
      <c r="AI139">
        <v>1</v>
      </c>
      <c r="AJ139">
        <v>26</v>
      </c>
      <c r="AK139">
        <v>2</v>
      </c>
      <c r="AL139">
        <v>3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</v>
      </c>
      <c r="AS139">
        <v>0</v>
      </c>
      <c r="AT139">
        <v>0</v>
      </c>
      <c r="AU139">
        <v>0</v>
      </c>
      <c r="AV139">
        <v>11</v>
      </c>
      <c r="AW139">
        <v>0</v>
      </c>
      <c r="AX139">
        <v>0</v>
      </c>
      <c r="AY139">
        <v>0</v>
      </c>
      <c r="AZ139">
        <v>0</v>
      </c>
      <c r="BA139">
        <v>127</v>
      </c>
      <c r="BB139">
        <v>18</v>
      </c>
      <c r="BC139">
        <v>8</v>
      </c>
      <c r="BD139">
        <v>1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3</v>
      </c>
      <c r="BO139">
        <v>0</v>
      </c>
      <c r="BP139">
        <v>1</v>
      </c>
      <c r="BQ139">
        <v>1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4</v>
      </c>
      <c r="CA139">
        <v>18</v>
      </c>
      <c r="CB139">
        <v>3</v>
      </c>
      <c r="CC139">
        <v>0</v>
      </c>
      <c r="CD139">
        <v>1</v>
      </c>
      <c r="CE139">
        <v>0</v>
      </c>
      <c r="CF139">
        <v>0</v>
      </c>
      <c r="CG139">
        <v>1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0</v>
      </c>
      <c r="CO139">
        <v>0</v>
      </c>
      <c r="CP139">
        <v>0</v>
      </c>
      <c r="CQ139">
        <v>3</v>
      </c>
      <c r="CR139">
        <v>3</v>
      </c>
      <c r="CS139">
        <v>2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1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3</v>
      </c>
      <c r="DR139">
        <v>33</v>
      </c>
      <c r="DS139">
        <v>2</v>
      </c>
      <c r="DT139">
        <v>4</v>
      </c>
      <c r="DU139">
        <v>1</v>
      </c>
      <c r="DV139">
        <v>7</v>
      </c>
      <c r="DW139">
        <v>11</v>
      </c>
      <c r="DX139">
        <v>1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6</v>
      </c>
      <c r="EG139">
        <v>1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33</v>
      </c>
      <c r="ER139">
        <v>13</v>
      </c>
      <c r="ES139">
        <v>2</v>
      </c>
      <c r="ET139">
        <v>0</v>
      </c>
      <c r="EU139">
        <v>0</v>
      </c>
      <c r="EV139">
        <v>0</v>
      </c>
      <c r="EW139">
        <v>1</v>
      </c>
      <c r="EX139">
        <v>0</v>
      </c>
      <c r="EY139">
        <v>9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13</v>
      </c>
      <c r="FQ139">
        <v>20</v>
      </c>
      <c r="FR139">
        <v>12</v>
      </c>
      <c r="FS139">
        <v>1</v>
      </c>
      <c r="FT139">
        <v>0</v>
      </c>
      <c r="FU139">
        <v>1</v>
      </c>
      <c r="FV139">
        <v>2</v>
      </c>
      <c r="FW139">
        <v>1</v>
      </c>
      <c r="FX139">
        <v>1</v>
      </c>
      <c r="FY139">
        <v>0</v>
      </c>
      <c r="FZ139">
        <v>1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1</v>
      </c>
      <c r="GH139">
        <v>20</v>
      </c>
      <c r="GI139">
        <v>2</v>
      </c>
      <c r="GJ139">
        <v>2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2</v>
      </c>
      <c r="HD139">
        <v>1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1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1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</row>
    <row r="140" spans="1:276">
      <c r="A140" t="s">
        <v>1318</v>
      </c>
      <c r="B140" t="s">
        <v>1315</v>
      </c>
      <c r="C140" t="str">
        <f>"100403"</f>
        <v>100403</v>
      </c>
      <c r="D140" t="s">
        <v>1317</v>
      </c>
      <c r="E140">
        <v>5</v>
      </c>
      <c r="F140">
        <v>1408</v>
      </c>
      <c r="G140">
        <v>1050</v>
      </c>
      <c r="H140">
        <v>532</v>
      </c>
      <c r="I140">
        <v>518</v>
      </c>
      <c r="J140">
        <v>1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518</v>
      </c>
      <c r="T140">
        <v>0</v>
      </c>
      <c r="U140">
        <v>0</v>
      </c>
      <c r="V140">
        <v>518</v>
      </c>
      <c r="W140">
        <v>31</v>
      </c>
      <c r="X140">
        <v>21</v>
      </c>
      <c r="Y140">
        <v>10</v>
      </c>
      <c r="Z140">
        <v>0</v>
      </c>
      <c r="AA140">
        <v>487</v>
      </c>
      <c r="AB140">
        <v>264</v>
      </c>
      <c r="AC140">
        <v>52</v>
      </c>
      <c r="AD140">
        <v>15</v>
      </c>
      <c r="AE140">
        <v>7</v>
      </c>
      <c r="AF140">
        <v>27</v>
      </c>
      <c r="AG140">
        <v>62</v>
      </c>
      <c r="AH140">
        <v>17</v>
      </c>
      <c r="AI140">
        <v>3</v>
      </c>
      <c r="AJ140">
        <v>37</v>
      </c>
      <c r="AK140">
        <v>2</v>
      </c>
      <c r="AL140">
        <v>9</v>
      </c>
      <c r="AM140">
        <v>2</v>
      </c>
      <c r="AN140">
        <v>1</v>
      </c>
      <c r="AO140">
        <v>4</v>
      </c>
      <c r="AP140">
        <v>0</v>
      </c>
      <c r="AQ140">
        <v>3</v>
      </c>
      <c r="AR140">
        <v>2</v>
      </c>
      <c r="AS140">
        <v>3</v>
      </c>
      <c r="AT140">
        <v>1</v>
      </c>
      <c r="AU140">
        <v>0</v>
      </c>
      <c r="AV140">
        <v>8</v>
      </c>
      <c r="AW140">
        <v>4</v>
      </c>
      <c r="AX140">
        <v>1</v>
      </c>
      <c r="AY140">
        <v>1</v>
      </c>
      <c r="AZ140">
        <v>3</v>
      </c>
      <c r="BA140">
        <v>264</v>
      </c>
      <c r="BB140">
        <v>41</v>
      </c>
      <c r="BC140">
        <v>13</v>
      </c>
      <c r="BD140">
        <v>5</v>
      </c>
      <c r="BE140">
        <v>0</v>
      </c>
      <c r="BF140">
        <v>2</v>
      </c>
      <c r="BG140">
        <v>1</v>
      </c>
      <c r="BH140">
        <v>1</v>
      </c>
      <c r="BI140">
        <v>0</v>
      </c>
      <c r="BJ140">
        <v>2</v>
      </c>
      <c r="BK140">
        <v>0</v>
      </c>
      <c r="BL140">
        <v>1</v>
      </c>
      <c r="BM140">
        <v>0</v>
      </c>
      <c r="BN140">
        <v>10</v>
      </c>
      <c r="BO140">
        <v>0</v>
      </c>
      <c r="BP140">
        <v>1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1</v>
      </c>
      <c r="BZ140">
        <v>3</v>
      </c>
      <c r="CA140">
        <v>41</v>
      </c>
      <c r="CB140">
        <v>16</v>
      </c>
      <c r="CC140">
        <v>8</v>
      </c>
      <c r="CD140">
        <v>0</v>
      </c>
      <c r="CE140">
        <v>1</v>
      </c>
      <c r="CF140">
        <v>0</v>
      </c>
      <c r="CG140">
        <v>1</v>
      </c>
      <c r="CH140">
        <v>1</v>
      </c>
      <c r="CI140">
        <v>1</v>
      </c>
      <c r="CJ140">
        <v>0</v>
      </c>
      <c r="CK140">
        <v>1</v>
      </c>
      <c r="CL140">
        <v>0</v>
      </c>
      <c r="CM140">
        <v>0</v>
      </c>
      <c r="CN140">
        <v>1</v>
      </c>
      <c r="CO140">
        <v>0</v>
      </c>
      <c r="CP140">
        <v>2</v>
      </c>
      <c r="CQ140">
        <v>16</v>
      </c>
      <c r="CR140">
        <v>16</v>
      </c>
      <c r="CS140">
        <v>5</v>
      </c>
      <c r="CT140">
        <v>1</v>
      </c>
      <c r="CU140">
        <v>0</v>
      </c>
      <c r="CV140">
        <v>2</v>
      </c>
      <c r="CW140">
        <v>0</v>
      </c>
      <c r="CX140">
        <v>0</v>
      </c>
      <c r="CY140">
        <v>1</v>
      </c>
      <c r="CZ140">
        <v>1</v>
      </c>
      <c r="DA140">
        <v>0</v>
      </c>
      <c r="DB140">
        <v>2</v>
      </c>
      <c r="DC140">
        <v>0</v>
      </c>
      <c r="DD140">
        <v>1</v>
      </c>
      <c r="DE140">
        <v>0</v>
      </c>
      <c r="DF140">
        <v>0</v>
      </c>
      <c r="DG140">
        <v>0</v>
      </c>
      <c r="DH140">
        <v>2</v>
      </c>
      <c r="DI140">
        <v>0</v>
      </c>
      <c r="DJ140">
        <v>0</v>
      </c>
      <c r="DK140">
        <v>0</v>
      </c>
      <c r="DL140">
        <v>1</v>
      </c>
      <c r="DM140">
        <v>0</v>
      </c>
      <c r="DN140">
        <v>0</v>
      </c>
      <c r="DO140">
        <v>0</v>
      </c>
      <c r="DP140">
        <v>0</v>
      </c>
      <c r="DQ140">
        <v>16</v>
      </c>
      <c r="DR140">
        <v>60</v>
      </c>
      <c r="DS140">
        <v>5</v>
      </c>
      <c r="DT140">
        <v>3</v>
      </c>
      <c r="DU140">
        <v>3</v>
      </c>
      <c r="DV140">
        <v>18</v>
      </c>
      <c r="DW140">
        <v>17</v>
      </c>
      <c r="DX140">
        <v>0</v>
      </c>
      <c r="DY140">
        <v>0</v>
      </c>
      <c r="DZ140">
        <v>1</v>
      </c>
      <c r="EA140">
        <v>1</v>
      </c>
      <c r="EB140">
        <v>1</v>
      </c>
      <c r="EC140">
        <v>0</v>
      </c>
      <c r="ED140">
        <v>0</v>
      </c>
      <c r="EE140">
        <v>1</v>
      </c>
      <c r="EF140">
        <v>6</v>
      </c>
      <c r="EG140">
        <v>1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2</v>
      </c>
      <c r="EN140">
        <v>0</v>
      </c>
      <c r="EO140">
        <v>0</v>
      </c>
      <c r="EP140">
        <v>1</v>
      </c>
      <c r="EQ140">
        <v>60</v>
      </c>
      <c r="ER140">
        <v>31</v>
      </c>
      <c r="ES140">
        <v>13</v>
      </c>
      <c r="ET140">
        <v>1</v>
      </c>
      <c r="EU140">
        <v>2</v>
      </c>
      <c r="EV140">
        <v>1</v>
      </c>
      <c r="EW140">
        <v>0</v>
      </c>
      <c r="EX140">
        <v>2</v>
      </c>
      <c r="EY140">
        <v>11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1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31</v>
      </c>
      <c r="FQ140">
        <v>45</v>
      </c>
      <c r="FR140">
        <v>13</v>
      </c>
      <c r="FS140">
        <v>14</v>
      </c>
      <c r="FT140">
        <v>1</v>
      </c>
      <c r="FU140">
        <v>0</v>
      </c>
      <c r="FV140">
        <v>2</v>
      </c>
      <c r="FW140">
        <v>0</v>
      </c>
      <c r="FX140">
        <v>1</v>
      </c>
      <c r="FY140">
        <v>1</v>
      </c>
      <c r="FZ140">
        <v>2</v>
      </c>
      <c r="GA140">
        <v>0</v>
      </c>
      <c r="GB140">
        <v>1</v>
      </c>
      <c r="GC140">
        <v>1</v>
      </c>
      <c r="GD140">
        <v>0</v>
      </c>
      <c r="GE140">
        <v>0</v>
      </c>
      <c r="GF140">
        <v>4</v>
      </c>
      <c r="GG140">
        <v>5</v>
      </c>
      <c r="GH140">
        <v>45</v>
      </c>
      <c r="GI140">
        <v>8</v>
      </c>
      <c r="GJ140">
        <v>3</v>
      </c>
      <c r="GK140">
        <v>0</v>
      </c>
      <c r="GL140">
        <v>1</v>
      </c>
      <c r="GM140">
        <v>2</v>
      </c>
      <c r="GN140">
        <v>0</v>
      </c>
      <c r="GO140">
        <v>0</v>
      </c>
      <c r="GP140">
        <v>1</v>
      </c>
      <c r="GQ140">
        <v>0</v>
      </c>
      <c r="GR140">
        <v>0</v>
      </c>
      <c r="GS140">
        <v>1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8</v>
      </c>
      <c r="HD140">
        <v>1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1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1</v>
      </c>
      <c r="HZ140">
        <v>3</v>
      </c>
      <c r="IA140">
        <v>1</v>
      </c>
      <c r="IB140">
        <v>0</v>
      </c>
      <c r="IC140">
        <v>2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3</v>
      </c>
      <c r="IW140">
        <v>2</v>
      </c>
      <c r="IX140">
        <v>1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1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2</v>
      </c>
    </row>
    <row r="141" spans="1:276">
      <c r="A141" t="s">
        <v>1316</v>
      </c>
      <c r="B141" t="s">
        <v>1315</v>
      </c>
      <c r="C141" t="str">
        <f>"100403"</f>
        <v>100403</v>
      </c>
      <c r="D141" t="s">
        <v>1314</v>
      </c>
      <c r="E141">
        <v>6</v>
      </c>
      <c r="F141">
        <v>35</v>
      </c>
      <c r="G141">
        <v>50</v>
      </c>
      <c r="H141">
        <v>30</v>
      </c>
      <c r="I141">
        <v>20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20</v>
      </c>
      <c r="T141">
        <v>0</v>
      </c>
      <c r="U141">
        <v>0</v>
      </c>
      <c r="V141">
        <v>20</v>
      </c>
      <c r="W141">
        <v>2</v>
      </c>
      <c r="X141">
        <v>1</v>
      </c>
      <c r="Y141">
        <v>1</v>
      </c>
      <c r="Z141">
        <v>0</v>
      </c>
      <c r="AA141">
        <v>18</v>
      </c>
      <c r="AB141">
        <v>9</v>
      </c>
      <c r="AC141">
        <v>3</v>
      </c>
      <c r="AD141">
        <v>1</v>
      </c>
      <c r="AE141">
        <v>0</v>
      </c>
      <c r="AF141">
        <v>1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1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1</v>
      </c>
      <c r="AZ141">
        <v>1</v>
      </c>
      <c r="BA141">
        <v>9</v>
      </c>
      <c r="BB141">
        <v>7</v>
      </c>
      <c r="BC141">
        <v>2</v>
      </c>
      <c r="BD141">
        <v>1</v>
      </c>
      <c r="BE141">
        <v>0</v>
      </c>
      <c r="BF141">
        <v>0</v>
      </c>
      <c r="BG141">
        <v>1</v>
      </c>
      <c r="BH141">
        <v>0</v>
      </c>
      <c r="BI141">
        <v>1</v>
      </c>
      <c r="BJ141">
        <v>0</v>
      </c>
      <c r="BK141">
        <v>1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1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7</v>
      </c>
      <c r="CB141">
        <v>2</v>
      </c>
      <c r="CC141">
        <v>0</v>
      </c>
      <c r="CD141">
        <v>0</v>
      </c>
      <c r="CE141">
        <v>0</v>
      </c>
      <c r="CF141">
        <v>0</v>
      </c>
      <c r="CG141">
        <v>1</v>
      </c>
      <c r="CH141">
        <v>0</v>
      </c>
      <c r="CI141">
        <v>1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2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</row>
    <row r="142" spans="1:276">
      <c r="A142" t="s">
        <v>1313</v>
      </c>
      <c r="B142" t="s">
        <v>1305</v>
      </c>
      <c r="C142" t="str">
        <f>"100404"</f>
        <v>100404</v>
      </c>
      <c r="D142" t="s">
        <v>542</v>
      </c>
      <c r="E142">
        <v>1</v>
      </c>
      <c r="F142">
        <v>770</v>
      </c>
      <c r="G142">
        <v>550</v>
      </c>
      <c r="H142">
        <v>236</v>
      </c>
      <c r="I142">
        <v>314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314</v>
      </c>
      <c r="T142">
        <v>0</v>
      </c>
      <c r="U142">
        <v>0</v>
      </c>
      <c r="V142">
        <v>314</v>
      </c>
      <c r="W142">
        <v>25</v>
      </c>
      <c r="X142">
        <v>5</v>
      </c>
      <c r="Y142">
        <v>20</v>
      </c>
      <c r="Z142">
        <v>0</v>
      </c>
      <c r="AA142">
        <v>289</v>
      </c>
      <c r="AB142">
        <v>188</v>
      </c>
      <c r="AC142">
        <v>29</v>
      </c>
      <c r="AD142">
        <v>14</v>
      </c>
      <c r="AE142">
        <v>10</v>
      </c>
      <c r="AF142">
        <v>19</v>
      </c>
      <c r="AG142">
        <v>24</v>
      </c>
      <c r="AH142">
        <v>34</v>
      </c>
      <c r="AI142">
        <v>5</v>
      </c>
      <c r="AJ142">
        <v>17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3</v>
      </c>
      <c r="AR142">
        <v>14</v>
      </c>
      <c r="AS142">
        <v>0</v>
      </c>
      <c r="AT142">
        <v>0</v>
      </c>
      <c r="AU142">
        <v>0</v>
      </c>
      <c r="AV142">
        <v>5</v>
      </c>
      <c r="AW142">
        <v>2</v>
      </c>
      <c r="AX142">
        <v>6</v>
      </c>
      <c r="AY142">
        <v>1</v>
      </c>
      <c r="AZ142">
        <v>3</v>
      </c>
      <c r="BA142">
        <v>188</v>
      </c>
      <c r="BB142">
        <v>28</v>
      </c>
      <c r="BC142">
        <v>8</v>
      </c>
      <c r="BD142">
        <v>5</v>
      </c>
      <c r="BE142">
        <v>0</v>
      </c>
      <c r="BF142">
        <v>3</v>
      </c>
      <c r="BG142">
        <v>0</v>
      </c>
      <c r="BH142">
        <v>0</v>
      </c>
      <c r="BI142">
        <v>2</v>
      </c>
      <c r="BJ142">
        <v>0</v>
      </c>
      <c r="BK142">
        <v>0</v>
      </c>
      <c r="BL142">
        <v>3</v>
      </c>
      <c r="BM142">
        <v>0</v>
      </c>
      <c r="BN142">
        <v>2</v>
      </c>
      <c r="BO142">
        <v>0</v>
      </c>
      <c r="BP142">
        <v>0</v>
      </c>
      <c r="BQ142">
        <v>1</v>
      </c>
      <c r="BR142">
        <v>0</v>
      </c>
      <c r="BS142">
        <v>2</v>
      </c>
      <c r="BT142">
        <v>0</v>
      </c>
      <c r="BU142">
        <v>0</v>
      </c>
      <c r="BV142">
        <v>0</v>
      </c>
      <c r="BW142">
        <v>1</v>
      </c>
      <c r="BX142">
        <v>0</v>
      </c>
      <c r="BY142">
        <v>0</v>
      </c>
      <c r="BZ142">
        <v>1</v>
      </c>
      <c r="CA142">
        <v>28</v>
      </c>
      <c r="CB142">
        <v>5</v>
      </c>
      <c r="CC142">
        <v>3</v>
      </c>
      <c r="CD142">
        <v>0</v>
      </c>
      <c r="CE142">
        <v>0</v>
      </c>
      <c r="CF142">
        <v>0</v>
      </c>
      <c r="CG142">
        <v>1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1</v>
      </c>
      <c r="CO142">
        <v>0</v>
      </c>
      <c r="CP142">
        <v>0</v>
      </c>
      <c r="CQ142">
        <v>5</v>
      </c>
      <c r="CR142">
        <v>8</v>
      </c>
      <c r="CS142">
        <v>1</v>
      </c>
      <c r="CT142">
        <v>1</v>
      </c>
      <c r="CU142">
        <v>0</v>
      </c>
      <c r="CV142">
        <v>1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1</v>
      </c>
      <c r="DC142">
        <v>2</v>
      </c>
      <c r="DD142">
        <v>0</v>
      </c>
      <c r="DE142">
        <v>0</v>
      </c>
      <c r="DF142">
        <v>0</v>
      </c>
      <c r="DG142">
        <v>0</v>
      </c>
      <c r="DH142">
        <v>1</v>
      </c>
      <c r="DI142">
        <v>0</v>
      </c>
      <c r="DJ142">
        <v>0</v>
      </c>
      <c r="DK142">
        <v>0</v>
      </c>
      <c r="DL142">
        <v>0</v>
      </c>
      <c r="DM142">
        <v>1</v>
      </c>
      <c r="DN142">
        <v>0</v>
      </c>
      <c r="DO142">
        <v>0</v>
      </c>
      <c r="DP142">
        <v>0</v>
      </c>
      <c r="DQ142">
        <v>8</v>
      </c>
      <c r="DR142">
        <v>21</v>
      </c>
      <c r="DS142">
        <v>8</v>
      </c>
      <c r="DT142">
        <v>3</v>
      </c>
      <c r="DU142">
        <v>0</v>
      </c>
      <c r="DV142">
        <v>3</v>
      </c>
      <c r="DW142">
        <v>2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1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1</v>
      </c>
      <c r="EL142">
        <v>0</v>
      </c>
      <c r="EM142">
        <v>1</v>
      </c>
      <c r="EN142">
        <v>0</v>
      </c>
      <c r="EO142">
        <v>0</v>
      </c>
      <c r="EP142">
        <v>2</v>
      </c>
      <c r="EQ142">
        <v>21</v>
      </c>
      <c r="ER142">
        <v>12</v>
      </c>
      <c r="ES142">
        <v>4</v>
      </c>
      <c r="ET142">
        <v>0</v>
      </c>
      <c r="EU142">
        <v>0</v>
      </c>
      <c r="EV142">
        <v>1</v>
      </c>
      <c r="EW142">
        <v>0</v>
      </c>
      <c r="EX142">
        <v>1</v>
      </c>
      <c r="EY142">
        <v>2</v>
      </c>
      <c r="EZ142">
        <v>0</v>
      </c>
      <c r="FA142">
        <v>0</v>
      </c>
      <c r="FB142">
        <v>2</v>
      </c>
      <c r="FC142">
        <v>1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1</v>
      </c>
      <c r="FM142">
        <v>0</v>
      </c>
      <c r="FN142">
        <v>0</v>
      </c>
      <c r="FO142">
        <v>0</v>
      </c>
      <c r="FP142">
        <v>12</v>
      </c>
      <c r="FQ142">
        <v>16</v>
      </c>
      <c r="FR142">
        <v>7</v>
      </c>
      <c r="FS142">
        <v>1</v>
      </c>
      <c r="FT142">
        <v>0</v>
      </c>
      <c r="FU142">
        <v>0</v>
      </c>
      <c r="FV142">
        <v>1</v>
      </c>
      <c r="FW142">
        <v>2</v>
      </c>
      <c r="FX142">
        <v>0</v>
      </c>
      <c r="FY142">
        <v>1</v>
      </c>
      <c r="FZ142">
        <v>0</v>
      </c>
      <c r="GA142">
        <v>0</v>
      </c>
      <c r="GB142">
        <v>1</v>
      </c>
      <c r="GC142">
        <v>1</v>
      </c>
      <c r="GD142">
        <v>1</v>
      </c>
      <c r="GE142">
        <v>0</v>
      </c>
      <c r="GF142">
        <v>0</v>
      </c>
      <c r="GG142">
        <v>1</v>
      </c>
      <c r="GH142">
        <v>16</v>
      </c>
      <c r="GI142">
        <v>9</v>
      </c>
      <c r="GJ142">
        <v>0</v>
      </c>
      <c r="GK142">
        <v>2</v>
      </c>
      <c r="GL142">
        <v>3</v>
      </c>
      <c r="GM142">
        <v>1</v>
      </c>
      <c r="GN142">
        <v>0</v>
      </c>
      <c r="GO142">
        <v>1</v>
      </c>
      <c r="GP142">
        <v>0</v>
      </c>
      <c r="GQ142">
        <v>1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1</v>
      </c>
      <c r="HC142">
        <v>9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1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1</v>
      </c>
      <c r="IV142">
        <v>1</v>
      </c>
      <c r="IW142">
        <v>1</v>
      </c>
      <c r="IX142">
        <v>1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1</v>
      </c>
    </row>
    <row r="143" spans="1:276">
      <c r="A143" t="s">
        <v>1312</v>
      </c>
      <c r="B143" t="s">
        <v>1305</v>
      </c>
      <c r="C143" t="str">
        <f>"100404"</f>
        <v>100404</v>
      </c>
      <c r="D143" t="s">
        <v>542</v>
      </c>
      <c r="E143">
        <v>2</v>
      </c>
      <c r="F143">
        <v>1006</v>
      </c>
      <c r="G143">
        <v>750</v>
      </c>
      <c r="H143">
        <v>413</v>
      </c>
      <c r="I143">
        <v>337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337</v>
      </c>
      <c r="T143">
        <v>0</v>
      </c>
      <c r="U143">
        <v>0</v>
      </c>
      <c r="V143">
        <v>337</v>
      </c>
      <c r="W143">
        <v>14</v>
      </c>
      <c r="X143">
        <v>11</v>
      </c>
      <c r="Y143">
        <v>3</v>
      </c>
      <c r="Z143">
        <v>0</v>
      </c>
      <c r="AA143">
        <v>323</v>
      </c>
      <c r="AB143">
        <v>148</v>
      </c>
      <c r="AC143">
        <v>47</v>
      </c>
      <c r="AD143">
        <v>2</v>
      </c>
      <c r="AE143">
        <v>7</v>
      </c>
      <c r="AF143">
        <v>9</v>
      </c>
      <c r="AG143">
        <v>16</v>
      </c>
      <c r="AH143">
        <v>30</v>
      </c>
      <c r="AI143">
        <v>0</v>
      </c>
      <c r="AJ143">
        <v>10</v>
      </c>
      <c r="AK143">
        <v>2</v>
      </c>
      <c r="AL143">
        <v>3</v>
      </c>
      <c r="AM143">
        <v>0</v>
      </c>
      <c r="AN143">
        <v>0</v>
      </c>
      <c r="AO143">
        <v>0</v>
      </c>
      <c r="AP143">
        <v>2</v>
      </c>
      <c r="AQ143">
        <v>2</v>
      </c>
      <c r="AR143">
        <v>4</v>
      </c>
      <c r="AS143">
        <v>1</v>
      </c>
      <c r="AT143">
        <v>1</v>
      </c>
      <c r="AU143">
        <v>0</v>
      </c>
      <c r="AV143">
        <v>7</v>
      </c>
      <c r="AW143">
        <v>0</v>
      </c>
      <c r="AX143">
        <v>1</v>
      </c>
      <c r="AY143">
        <v>3</v>
      </c>
      <c r="AZ143">
        <v>1</v>
      </c>
      <c r="BA143">
        <v>148</v>
      </c>
      <c r="BB143">
        <v>45</v>
      </c>
      <c r="BC143">
        <v>15</v>
      </c>
      <c r="BD143">
        <v>5</v>
      </c>
      <c r="BE143">
        <v>2</v>
      </c>
      <c r="BF143">
        <v>1</v>
      </c>
      <c r="BG143">
        <v>3</v>
      </c>
      <c r="BH143">
        <v>2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7</v>
      </c>
      <c r="BO143">
        <v>0</v>
      </c>
      <c r="BP143">
        <v>1</v>
      </c>
      <c r="BQ143">
        <v>1</v>
      </c>
      <c r="BR143">
        <v>0</v>
      </c>
      <c r="BS143">
        <v>1</v>
      </c>
      <c r="BT143">
        <v>0</v>
      </c>
      <c r="BU143">
        <v>1</v>
      </c>
      <c r="BV143">
        <v>0</v>
      </c>
      <c r="BW143">
        <v>0</v>
      </c>
      <c r="BX143">
        <v>0</v>
      </c>
      <c r="BY143">
        <v>1</v>
      </c>
      <c r="BZ143">
        <v>4</v>
      </c>
      <c r="CA143">
        <v>45</v>
      </c>
      <c r="CB143">
        <v>6</v>
      </c>
      <c r="CC143">
        <v>4</v>
      </c>
      <c r="CD143">
        <v>0</v>
      </c>
      <c r="CE143">
        <v>1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1</v>
      </c>
      <c r="CO143">
        <v>0</v>
      </c>
      <c r="CP143">
        <v>0</v>
      </c>
      <c r="CQ143">
        <v>6</v>
      </c>
      <c r="CR143">
        <v>18</v>
      </c>
      <c r="CS143">
        <v>2</v>
      </c>
      <c r="CT143">
        <v>1</v>
      </c>
      <c r="CU143">
        <v>0</v>
      </c>
      <c r="CV143">
        <v>10</v>
      </c>
      <c r="CW143">
        <v>0</v>
      </c>
      <c r="CX143">
        <v>0</v>
      </c>
      <c r="CY143">
        <v>0</v>
      </c>
      <c r="CZ143">
        <v>2</v>
      </c>
      <c r="DA143">
        <v>0</v>
      </c>
      <c r="DB143">
        <v>2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1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18</v>
      </c>
      <c r="DR143">
        <v>38</v>
      </c>
      <c r="DS143">
        <v>10</v>
      </c>
      <c r="DT143">
        <v>3</v>
      </c>
      <c r="DU143">
        <v>0</v>
      </c>
      <c r="DV143">
        <v>6</v>
      </c>
      <c r="DW143">
        <v>6</v>
      </c>
      <c r="DX143">
        <v>0</v>
      </c>
      <c r="DY143">
        <v>0</v>
      </c>
      <c r="DZ143">
        <v>1</v>
      </c>
      <c r="EA143">
        <v>0</v>
      </c>
      <c r="EB143">
        <v>0</v>
      </c>
      <c r="EC143">
        <v>0</v>
      </c>
      <c r="ED143">
        <v>1</v>
      </c>
      <c r="EE143">
        <v>0</v>
      </c>
      <c r="EF143">
        <v>1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2</v>
      </c>
      <c r="EM143">
        <v>0</v>
      </c>
      <c r="EN143">
        <v>0</v>
      </c>
      <c r="EO143">
        <v>1</v>
      </c>
      <c r="EP143">
        <v>7</v>
      </c>
      <c r="EQ143">
        <v>38</v>
      </c>
      <c r="ER143">
        <v>34</v>
      </c>
      <c r="ES143">
        <v>22</v>
      </c>
      <c r="ET143">
        <v>2</v>
      </c>
      <c r="EU143">
        <v>3</v>
      </c>
      <c r="EV143">
        <v>0</v>
      </c>
      <c r="EW143">
        <v>1</v>
      </c>
      <c r="EX143">
        <v>2</v>
      </c>
      <c r="EY143">
        <v>2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1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1</v>
      </c>
      <c r="FP143">
        <v>34</v>
      </c>
      <c r="FQ143">
        <v>24</v>
      </c>
      <c r="FR143">
        <v>7</v>
      </c>
      <c r="FS143">
        <v>2</v>
      </c>
      <c r="FT143">
        <v>2</v>
      </c>
      <c r="FU143">
        <v>2</v>
      </c>
      <c r="FV143">
        <v>3</v>
      </c>
      <c r="FW143">
        <v>1</v>
      </c>
      <c r="FX143">
        <v>0</v>
      </c>
      <c r="FY143">
        <v>0</v>
      </c>
      <c r="FZ143">
        <v>1</v>
      </c>
      <c r="GA143">
        <v>3</v>
      </c>
      <c r="GB143">
        <v>0</v>
      </c>
      <c r="GC143">
        <v>1</v>
      </c>
      <c r="GD143">
        <v>1</v>
      </c>
      <c r="GE143">
        <v>0</v>
      </c>
      <c r="GF143">
        <v>0</v>
      </c>
      <c r="GG143">
        <v>1</v>
      </c>
      <c r="GH143">
        <v>24</v>
      </c>
      <c r="GI143">
        <v>8</v>
      </c>
      <c r="GJ143">
        <v>5</v>
      </c>
      <c r="GK143">
        <v>1</v>
      </c>
      <c r="GL143">
        <v>0</v>
      </c>
      <c r="GM143">
        <v>1</v>
      </c>
      <c r="GN143">
        <v>0</v>
      </c>
      <c r="GO143">
        <v>0</v>
      </c>
      <c r="GP143">
        <v>0</v>
      </c>
      <c r="GQ143">
        <v>1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8</v>
      </c>
      <c r="HD143">
        <v>1</v>
      </c>
      <c r="HE143">
        <v>1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1</v>
      </c>
      <c r="HZ143">
        <v>1</v>
      </c>
      <c r="IA143">
        <v>1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1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</row>
    <row r="144" spans="1:276">
      <c r="A144" t="s">
        <v>1311</v>
      </c>
      <c r="B144" t="s">
        <v>1305</v>
      </c>
      <c r="C144" t="str">
        <f>"100404"</f>
        <v>100404</v>
      </c>
      <c r="D144" t="s">
        <v>542</v>
      </c>
      <c r="E144">
        <v>3</v>
      </c>
      <c r="F144">
        <v>400</v>
      </c>
      <c r="G144">
        <v>300</v>
      </c>
      <c r="H144">
        <v>189</v>
      </c>
      <c r="I144">
        <v>111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111</v>
      </c>
      <c r="T144">
        <v>0</v>
      </c>
      <c r="U144">
        <v>0</v>
      </c>
      <c r="V144">
        <v>111</v>
      </c>
      <c r="W144">
        <v>3</v>
      </c>
      <c r="X144">
        <v>1</v>
      </c>
      <c r="Y144">
        <v>2</v>
      </c>
      <c r="Z144">
        <v>0</v>
      </c>
      <c r="AA144">
        <v>108</v>
      </c>
      <c r="AB144">
        <v>35</v>
      </c>
      <c r="AC144">
        <v>9</v>
      </c>
      <c r="AD144">
        <v>1</v>
      </c>
      <c r="AE144">
        <v>1</v>
      </c>
      <c r="AF144">
        <v>2</v>
      </c>
      <c r="AG144">
        <v>3</v>
      </c>
      <c r="AH144">
        <v>5</v>
      </c>
      <c r="AI144">
        <v>0</v>
      </c>
      <c r="AJ144">
        <v>6</v>
      </c>
      <c r="AK144">
        <v>1</v>
      </c>
      <c r="AL144">
        <v>2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2</v>
      </c>
      <c r="AS144">
        <v>0</v>
      </c>
      <c r="AT144">
        <v>0</v>
      </c>
      <c r="AU144">
        <v>0</v>
      </c>
      <c r="AV144">
        <v>1</v>
      </c>
      <c r="AW144">
        <v>1</v>
      </c>
      <c r="AX144">
        <v>1</v>
      </c>
      <c r="AY144">
        <v>0</v>
      </c>
      <c r="AZ144">
        <v>0</v>
      </c>
      <c r="BA144">
        <v>35</v>
      </c>
      <c r="BB144">
        <v>8</v>
      </c>
      <c r="BC144">
        <v>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1</v>
      </c>
      <c r="BK144">
        <v>0</v>
      </c>
      <c r="BL144">
        <v>3</v>
      </c>
      <c r="BM144">
        <v>0</v>
      </c>
      <c r="BN144">
        <v>1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8</v>
      </c>
      <c r="CB144">
        <v>2</v>
      </c>
      <c r="CC144">
        <v>0</v>
      </c>
      <c r="CD144">
        <v>2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2</v>
      </c>
      <c r="CR144">
        <v>6</v>
      </c>
      <c r="CS144">
        <v>1</v>
      </c>
      <c r="CT144">
        <v>1</v>
      </c>
      <c r="CU144">
        <v>0</v>
      </c>
      <c r="CV144">
        <v>1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2</v>
      </c>
      <c r="DK144">
        <v>0</v>
      </c>
      <c r="DL144">
        <v>0</v>
      </c>
      <c r="DM144">
        <v>1</v>
      </c>
      <c r="DN144">
        <v>0</v>
      </c>
      <c r="DO144">
        <v>0</v>
      </c>
      <c r="DP144">
        <v>0</v>
      </c>
      <c r="DQ144">
        <v>6</v>
      </c>
      <c r="DR144">
        <v>39</v>
      </c>
      <c r="DS144">
        <v>22</v>
      </c>
      <c r="DT144">
        <v>7</v>
      </c>
      <c r="DU144">
        <v>0</v>
      </c>
      <c r="DV144">
        <v>0</v>
      </c>
      <c r="DW144">
        <v>0</v>
      </c>
      <c r="DX144">
        <v>1</v>
      </c>
      <c r="DY144">
        <v>0</v>
      </c>
      <c r="DZ144">
        <v>0</v>
      </c>
      <c r="EA144">
        <v>0</v>
      </c>
      <c r="EB144">
        <v>1</v>
      </c>
      <c r="EC144">
        <v>0</v>
      </c>
      <c r="ED144">
        <v>1</v>
      </c>
      <c r="EE144">
        <v>0</v>
      </c>
      <c r="EF144">
        <v>0</v>
      </c>
      <c r="EG144">
        <v>0</v>
      </c>
      <c r="EH144">
        <v>1</v>
      </c>
      <c r="EI144">
        <v>0</v>
      </c>
      <c r="EJ144">
        <v>0</v>
      </c>
      <c r="EK144">
        <v>1</v>
      </c>
      <c r="EL144">
        <v>0</v>
      </c>
      <c r="EM144">
        <v>0</v>
      </c>
      <c r="EN144">
        <v>0</v>
      </c>
      <c r="EO144">
        <v>0</v>
      </c>
      <c r="EP144">
        <v>5</v>
      </c>
      <c r="EQ144">
        <v>39</v>
      </c>
      <c r="ER144">
        <v>8</v>
      </c>
      <c r="ES144">
        <v>6</v>
      </c>
      <c r="ET144">
        <v>0</v>
      </c>
      <c r="EU144">
        <v>0</v>
      </c>
      <c r="EV144">
        <v>0</v>
      </c>
      <c r="EW144">
        <v>2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8</v>
      </c>
      <c r="FQ144">
        <v>9</v>
      </c>
      <c r="FR144">
        <v>1</v>
      </c>
      <c r="FS144">
        <v>1</v>
      </c>
      <c r="FT144">
        <v>3</v>
      </c>
      <c r="FU144">
        <v>1</v>
      </c>
      <c r="FV144">
        <v>1</v>
      </c>
      <c r="FW144">
        <v>1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1</v>
      </c>
      <c r="GH144">
        <v>9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1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1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1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</row>
    <row r="145" spans="1:276">
      <c r="A145" t="s">
        <v>1310</v>
      </c>
      <c r="B145" t="s">
        <v>1305</v>
      </c>
      <c r="C145" t="str">
        <f>"100404"</f>
        <v>100404</v>
      </c>
      <c r="D145" t="s">
        <v>1309</v>
      </c>
      <c r="E145">
        <v>4</v>
      </c>
      <c r="F145">
        <v>750</v>
      </c>
      <c r="G145">
        <v>550</v>
      </c>
      <c r="H145">
        <v>306</v>
      </c>
      <c r="I145">
        <v>244</v>
      </c>
      <c r="J145">
        <v>0</v>
      </c>
      <c r="K145">
        <v>0</v>
      </c>
      <c r="L145">
        <v>1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245</v>
      </c>
      <c r="T145">
        <v>1</v>
      </c>
      <c r="U145">
        <v>0</v>
      </c>
      <c r="V145">
        <v>245</v>
      </c>
      <c r="W145">
        <v>10</v>
      </c>
      <c r="X145">
        <v>6</v>
      </c>
      <c r="Y145">
        <v>4</v>
      </c>
      <c r="Z145">
        <v>0</v>
      </c>
      <c r="AA145">
        <v>235</v>
      </c>
      <c r="AB145">
        <v>131</v>
      </c>
      <c r="AC145">
        <v>19</v>
      </c>
      <c r="AD145">
        <v>9</v>
      </c>
      <c r="AE145">
        <v>1</v>
      </c>
      <c r="AF145">
        <v>17</v>
      </c>
      <c r="AG145">
        <v>11</v>
      </c>
      <c r="AH145">
        <v>27</v>
      </c>
      <c r="AI145">
        <v>0</v>
      </c>
      <c r="AJ145">
        <v>18</v>
      </c>
      <c r="AK145">
        <v>3</v>
      </c>
      <c r="AL145">
        <v>2</v>
      </c>
      <c r="AM145">
        <v>0</v>
      </c>
      <c r="AN145">
        <v>2</v>
      </c>
      <c r="AO145">
        <v>0</v>
      </c>
      <c r="AP145">
        <v>1</v>
      </c>
      <c r="AQ145">
        <v>2</v>
      </c>
      <c r="AR145">
        <v>11</v>
      </c>
      <c r="AS145">
        <v>1</v>
      </c>
      <c r="AT145">
        <v>0</v>
      </c>
      <c r="AU145">
        <v>0</v>
      </c>
      <c r="AV145">
        <v>5</v>
      </c>
      <c r="AW145">
        <v>1</v>
      </c>
      <c r="AX145">
        <v>0</v>
      </c>
      <c r="AY145">
        <v>0</v>
      </c>
      <c r="AZ145">
        <v>1</v>
      </c>
      <c r="BA145">
        <v>131</v>
      </c>
      <c r="BB145">
        <v>16</v>
      </c>
      <c r="BC145">
        <v>9</v>
      </c>
      <c r="BD145">
        <v>1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</v>
      </c>
      <c r="BK145">
        <v>0</v>
      </c>
      <c r="BL145">
        <v>1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2</v>
      </c>
      <c r="BT145">
        <v>0</v>
      </c>
      <c r="BU145">
        <v>0</v>
      </c>
      <c r="BV145">
        <v>0</v>
      </c>
      <c r="BW145">
        <v>1</v>
      </c>
      <c r="BX145">
        <v>1</v>
      </c>
      <c r="BY145">
        <v>0</v>
      </c>
      <c r="BZ145">
        <v>0</v>
      </c>
      <c r="CA145">
        <v>16</v>
      </c>
      <c r="CB145">
        <v>7</v>
      </c>
      <c r="CC145">
        <v>3</v>
      </c>
      <c r="CD145">
        <v>1</v>
      </c>
      <c r="CE145">
        <v>0</v>
      </c>
      <c r="CF145">
        <v>1</v>
      </c>
      <c r="CG145">
        <v>1</v>
      </c>
      <c r="CH145">
        <v>0</v>
      </c>
      <c r="CI145">
        <v>1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7</v>
      </c>
      <c r="CR145">
        <v>7</v>
      </c>
      <c r="CS145">
        <v>2</v>
      </c>
      <c r="CT145">
        <v>0</v>
      </c>
      <c r="CU145">
        <v>0</v>
      </c>
      <c r="CV145">
        <v>2</v>
      </c>
      <c r="CW145">
        <v>1</v>
      </c>
      <c r="CX145">
        <v>0</v>
      </c>
      <c r="CY145">
        <v>0</v>
      </c>
      <c r="CZ145">
        <v>0</v>
      </c>
      <c r="DA145">
        <v>0</v>
      </c>
      <c r="DB145">
        <v>1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1</v>
      </c>
      <c r="DN145">
        <v>0</v>
      </c>
      <c r="DO145">
        <v>0</v>
      </c>
      <c r="DP145">
        <v>0</v>
      </c>
      <c r="DQ145">
        <v>7</v>
      </c>
      <c r="DR145">
        <v>48</v>
      </c>
      <c r="DS145">
        <v>20</v>
      </c>
      <c r="DT145">
        <v>0</v>
      </c>
      <c r="DU145">
        <v>4</v>
      </c>
      <c r="DV145">
        <v>3</v>
      </c>
      <c r="DW145">
        <v>8</v>
      </c>
      <c r="DX145">
        <v>0</v>
      </c>
      <c r="DY145">
        <v>1</v>
      </c>
      <c r="DZ145">
        <v>1</v>
      </c>
      <c r="EA145">
        <v>0</v>
      </c>
      <c r="EB145">
        <v>0</v>
      </c>
      <c r="EC145">
        <v>2</v>
      </c>
      <c r="ED145">
        <v>1</v>
      </c>
      <c r="EE145">
        <v>0</v>
      </c>
      <c r="EF145">
        <v>3</v>
      </c>
      <c r="EG145">
        <v>0</v>
      </c>
      <c r="EH145">
        <v>3</v>
      </c>
      <c r="EI145">
        <v>0</v>
      </c>
      <c r="EJ145">
        <v>0</v>
      </c>
      <c r="EK145">
        <v>1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48</v>
      </c>
      <c r="ER145">
        <v>10</v>
      </c>
      <c r="ES145">
        <v>6</v>
      </c>
      <c r="ET145">
        <v>0</v>
      </c>
      <c r="EU145">
        <v>0</v>
      </c>
      <c r="EV145">
        <v>0</v>
      </c>
      <c r="EW145">
        <v>2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1</v>
      </c>
      <c r="FL145">
        <v>0</v>
      </c>
      <c r="FM145">
        <v>0</v>
      </c>
      <c r="FN145">
        <v>0</v>
      </c>
      <c r="FO145">
        <v>1</v>
      </c>
      <c r="FP145">
        <v>10</v>
      </c>
      <c r="FQ145">
        <v>13</v>
      </c>
      <c r="FR145">
        <v>9</v>
      </c>
      <c r="FS145">
        <v>2</v>
      </c>
      <c r="FT145">
        <v>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1</v>
      </c>
      <c r="GD145">
        <v>0</v>
      </c>
      <c r="GE145">
        <v>0</v>
      </c>
      <c r="GF145">
        <v>0</v>
      </c>
      <c r="GG145">
        <v>0</v>
      </c>
      <c r="GH145">
        <v>13</v>
      </c>
      <c r="GI145">
        <v>2</v>
      </c>
      <c r="GJ145">
        <v>1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1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2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1</v>
      </c>
      <c r="IX145">
        <v>1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1</v>
      </c>
    </row>
    <row r="146" spans="1:276">
      <c r="A146" t="s">
        <v>1308</v>
      </c>
      <c r="B146" t="s">
        <v>1305</v>
      </c>
      <c r="C146" t="str">
        <f>"100404"</f>
        <v>100404</v>
      </c>
      <c r="D146" t="s">
        <v>520</v>
      </c>
      <c r="E146">
        <v>5</v>
      </c>
      <c r="F146">
        <v>358</v>
      </c>
      <c r="G146">
        <v>250</v>
      </c>
      <c r="H146">
        <v>100</v>
      </c>
      <c r="I146">
        <v>150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150</v>
      </c>
      <c r="T146">
        <v>0</v>
      </c>
      <c r="U146">
        <v>0</v>
      </c>
      <c r="V146">
        <v>150</v>
      </c>
      <c r="W146">
        <v>8</v>
      </c>
      <c r="X146">
        <v>1</v>
      </c>
      <c r="Y146">
        <v>7</v>
      </c>
      <c r="Z146">
        <v>0</v>
      </c>
      <c r="AA146">
        <v>142</v>
      </c>
      <c r="AB146">
        <v>66</v>
      </c>
      <c r="AC146">
        <v>15</v>
      </c>
      <c r="AD146">
        <v>2</v>
      </c>
      <c r="AE146">
        <v>1</v>
      </c>
      <c r="AF146">
        <v>7</v>
      </c>
      <c r="AG146">
        <v>10</v>
      </c>
      <c r="AH146">
        <v>8</v>
      </c>
      <c r="AI146">
        <v>0</v>
      </c>
      <c r="AJ146">
        <v>5</v>
      </c>
      <c r="AK146">
        <v>2</v>
      </c>
      <c r="AL146">
        <v>1</v>
      </c>
      <c r="AM146">
        <v>1</v>
      </c>
      <c r="AN146">
        <v>1</v>
      </c>
      <c r="AO146">
        <v>0</v>
      </c>
      <c r="AP146">
        <v>0</v>
      </c>
      <c r="AQ146">
        <v>1</v>
      </c>
      <c r="AR146">
        <v>11</v>
      </c>
      <c r="AS146">
        <v>0</v>
      </c>
      <c r="AT146">
        <v>0</v>
      </c>
      <c r="AU146">
        <v>0</v>
      </c>
      <c r="AV146">
        <v>0</v>
      </c>
      <c r="AW146">
        <v>1</v>
      </c>
      <c r="AX146">
        <v>0</v>
      </c>
      <c r="AY146">
        <v>0</v>
      </c>
      <c r="AZ146">
        <v>0</v>
      </c>
      <c r="BA146">
        <v>66</v>
      </c>
      <c r="BB146">
        <v>12</v>
      </c>
      <c r="BC146">
        <v>7</v>
      </c>
      <c r="BD146">
        <v>0</v>
      </c>
      <c r="BE146">
        <v>1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1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1</v>
      </c>
      <c r="BZ146">
        <v>2</v>
      </c>
      <c r="CA146">
        <v>12</v>
      </c>
      <c r="CB146">
        <v>10</v>
      </c>
      <c r="CC146">
        <v>7</v>
      </c>
      <c r="CD146">
        <v>1</v>
      </c>
      <c r="CE146">
        <v>1</v>
      </c>
      <c r="CF146">
        <v>0</v>
      </c>
      <c r="CG146">
        <v>0</v>
      </c>
      <c r="CH146">
        <v>1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10</v>
      </c>
      <c r="CR146">
        <v>9</v>
      </c>
      <c r="CS146">
        <v>1</v>
      </c>
      <c r="CT146">
        <v>0</v>
      </c>
      <c r="CU146">
        <v>1</v>
      </c>
      <c r="CV146">
        <v>4</v>
      </c>
      <c r="CW146">
        <v>0</v>
      </c>
      <c r="CX146">
        <v>0</v>
      </c>
      <c r="CY146">
        <v>0</v>
      </c>
      <c r="CZ146">
        <v>1</v>
      </c>
      <c r="DA146">
        <v>0</v>
      </c>
      <c r="DB146">
        <v>0</v>
      </c>
      <c r="DC146">
        <v>2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9</v>
      </c>
      <c r="DR146">
        <v>23</v>
      </c>
      <c r="DS146">
        <v>7</v>
      </c>
      <c r="DT146">
        <v>3</v>
      </c>
      <c r="DU146">
        <v>0</v>
      </c>
      <c r="DV146">
        <v>2</v>
      </c>
      <c r="DW146">
        <v>7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4</v>
      </c>
      <c r="EQ146">
        <v>23</v>
      </c>
      <c r="ER146">
        <v>12</v>
      </c>
      <c r="ES146">
        <v>6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6</v>
      </c>
      <c r="FM146">
        <v>0</v>
      </c>
      <c r="FN146">
        <v>0</v>
      </c>
      <c r="FO146">
        <v>0</v>
      </c>
      <c r="FP146">
        <v>12</v>
      </c>
      <c r="FQ146">
        <v>6</v>
      </c>
      <c r="FR146">
        <v>3</v>
      </c>
      <c r="FS146">
        <v>0</v>
      </c>
      <c r="FT146">
        <v>1</v>
      </c>
      <c r="FU146">
        <v>0</v>
      </c>
      <c r="FV146">
        <v>1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1</v>
      </c>
      <c r="GD146">
        <v>0</v>
      </c>
      <c r="GE146">
        <v>0</v>
      </c>
      <c r="GF146">
        <v>0</v>
      </c>
      <c r="GG146">
        <v>0</v>
      </c>
      <c r="GH146">
        <v>6</v>
      </c>
      <c r="GI146">
        <v>3</v>
      </c>
      <c r="GJ146">
        <v>1</v>
      </c>
      <c r="GK146">
        <v>0</v>
      </c>
      <c r="GL146">
        <v>0</v>
      </c>
      <c r="GM146">
        <v>0</v>
      </c>
      <c r="GN146">
        <v>0</v>
      </c>
      <c r="GO146">
        <v>1</v>
      </c>
      <c r="GP146">
        <v>0</v>
      </c>
      <c r="GQ146">
        <v>1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3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1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1</v>
      </c>
      <c r="JO146">
        <v>0</v>
      </c>
      <c r="JP146">
        <v>1</v>
      </c>
    </row>
    <row r="147" spans="1:276">
      <c r="A147" t="s">
        <v>1307</v>
      </c>
      <c r="B147" t="s">
        <v>1305</v>
      </c>
      <c r="C147" t="str">
        <f>"100404"</f>
        <v>100404</v>
      </c>
      <c r="D147" t="s">
        <v>924</v>
      </c>
      <c r="E147">
        <v>6</v>
      </c>
      <c r="F147">
        <v>962</v>
      </c>
      <c r="G147">
        <v>697</v>
      </c>
      <c r="H147">
        <v>265</v>
      </c>
      <c r="I147">
        <v>432</v>
      </c>
      <c r="J147">
        <v>0</v>
      </c>
      <c r="K147">
        <v>1</v>
      </c>
      <c r="L147">
        <v>1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433</v>
      </c>
      <c r="T147">
        <v>1</v>
      </c>
      <c r="U147">
        <v>0</v>
      </c>
      <c r="V147">
        <v>433</v>
      </c>
      <c r="W147">
        <v>15</v>
      </c>
      <c r="X147">
        <v>12</v>
      </c>
      <c r="Y147">
        <v>3</v>
      </c>
      <c r="Z147">
        <v>0</v>
      </c>
      <c r="AA147">
        <v>418</v>
      </c>
      <c r="AB147">
        <v>165</v>
      </c>
      <c r="AC147">
        <v>33</v>
      </c>
      <c r="AD147">
        <v>13</v>
      </c>
      <c r="AE147">
        <v>12</v>
      </c>
      <c r="AF147">
        <v>9</v>
      </c>
      <c r="AG147">
        <v>20</v>
      </c>
      <c r="AH147">
        <v>29</v>
      </c>
      <c r="AI147">
        <v>1</v>
      </c>
      <c r="AJ147">
        <v>18</v>
      </c>
      <c r="AK147">
        <v>2</v>
      </c>
      <c r="AL147">
        <v>1</v>
      </c>
      <c r="AM147">
        <v>0</v>
      </c>
      <c r="AN147">
        <v>1</v>
      </c>
      <c r="AO147">
        <v>5</v>
      </c>
      <c r="AP147">
        <v>4</v>
      </c>
      <c r="AQ147">
        <v>2</v>
      </c>
      <c r="AR147">
        <v>9</v>
      </c>
      <c r="AS147">
        <v>0</v>
      </c>
      <c r="AT147">
        <v>0</v>
      </c>
      <c r="AU147">
        <v>0</v>
      </c>
      <c r="AV147">
        <v>4</v>
      </c>
      <c r="AW147">
        <v>0</v>
      </c>
      <c r="AX147">
        <v>1</v>
      </c>
      <c r="AY147">
        <v>0</v>
      </c>
      <c r="AZ147">
        <v>1</v>
      </c>
      <c r="BA147">
        <v>165</v>
      </c>
      <c r="BB147">
        <v>72</v>
      </c>
      <c r="BC147">
        <v>25</v>
      </c>
      <c r="BD147">
        <v>14</v>
      </c>
      <c r="BE147">
        <v>8</v>
      </c>
      <c r="BF147">
        <v>2</v>
      </c>
      <c r="BG147">
        <v>1</v>
      </c>
      <c r="BH147">
        <v>1</v>
      </c>
      <c r="BI147">
        <v>2</v>
      </c>
      <c r="BJ147">
        <v>0</v>
      </c>
      <c r="BK147">
        <v>1</v>
      </c>
      <c r="BL147">
        <v>1</v>
      </c>
      <c r="BM147">
        <v>0</v>
      </c>
      <c r="BN147">
        <v>4</v>
      </c>
      <c r="BO147">
        <v>0</v>
      </c>
      <c r="BP147">
        <v>1</v>
      </c>
      <c r="BQ147">
        <v>1</v>
      </c>
      <c r="BR147">
        <v>1</v>
      </c>
      <c r="BS147">
        <v>1</v>
      </c>
      <c r="BT147">
        <v>0</v>
      </c>
      <c r="BU147">
        <v>1</v>
      </c>
      <c r="BV147">
        <v>1</v>
      </c>
      <c r="BW147">
        <v>0</v>
      </c>
      <c r="BX147">
        <v>1</v>
      </c>
      <c r="BY147">
        <v>1</v>
      </c>
      <c r="BZ147">
        <v>5</v>
      </c>
      <c r="CA147">
        <v>72</v>
      </c>
      <c r="CB147">
        <v>20</v>
      </c>
      <c r="CC147">
        <v>7</v>
      </c>
      <c r="CD147">
        <v>3</v>
      </c>
      <c r="CE147">
        <v>0</v>
      </c>
      <c r="CF147">
        <v>1</v>
      </c>
      <c r="CG147">
        <v>3</v>
      </c>
      <c r="CH147">
        <v>0</v>
      </c>
      <c r="CI147">
        <v>0</v>
      </c>
      <c r="CJ147">
        <v>1</v>
      </c>
      <c r="CK147">
        <v>0</v>
      </c>
      <c r="CL147">
        <v>1</v>
      </c>
      <c r="CM147">
        <v>3</v>
      </c>
      <c r="CN147">
        <v>1</v>
      </c>
      <c r="CO147">
        <v>0</v>
      </c>
      <c r="CP147">
        <v>0</v>
      </c>
      <c r="CQ147">
        <v>20</v>
      </c>
      <c r="CR147">
        <v>24</v>
      </c>
      <c r="CS147">
        <v>2</v>
      </c>
      <c r="CT147">
        <v>1</v>
      </c>
      <c r="CU147">
        <v>0</v>
      </c>
      <c r="CV147">
        <v>6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13</v>
      </c>
      <c r="DD147">
        <v>0</v>
      </c>
      <c r="DE147">
        <v>0</v>
      </c>
      <c r="DF147">
        <v>0</v>
      </c>
      <c r="DG147">
        <v>0</v>
      </c>
      <c r="DH147">
        <v>1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1</v>
      </c>
      <c r="DO147">
        <v>0</v>
      </c>
      <c r="DP147">
        <v>0</v>
      </c>
      <c r="DQ147">
        <v>24</v>
      </c>
      <c r="DR147">
        <v>45</v>
      </c>
      <c r="DS147">
        <v>20</v>
      </c>
      <c r="DT147">
        <v>3</v>
      </c>
      <c r="DU147">
        <v>0</v>
      </c>
      <c r="DV147">
        <v>12</v>
      </c>
      <c r="DW147">
        <v>5</v>
      </c>
      <c r="DX147">
        <v>0</v>
      </c>
      <c r="DY147">
        <v>0</v>
      </c>
      <c r="DZ147">
        <v>0</v>
      </c>
      <c r="EA147">
        <v>0</v>
      </c>
      <c r="EB147">
        <v>1</v>
      </c>
      <c r="EC147">
        <v>0</v>
      </c>
      <c r="ED147">
        <v>0</v>
      </c>
      <c r="EE147">
        <v>0</v>
      </c>
      <c r="EF147">
        <v>1</v>
      </c>
      <c r="EG147">
        <v>0</v>
      </c>
      <c r="EH147">
        <v>0</v>
      </c>
      <c r="EI147">
        <v>0</v>
      </c>
      <c r="EJ147">
        <v>0</v>
      </c>
      <c r="EK147">
        <v>1</v>
      </c>
      <c r="EL147">
        <v>0</v>
      </c>
      <c r="EM147">
        <v>1</v>
      </c>
      <c r="EN147">
        <v>0</v>
      </c>
      <c r="EO147">
        <v>0</v>
      </c>
      <c r="EP147">
        <v>1</v>
      </c>
      <c r="EQ147">
        <v>45</v>
      </c>
      <c r="ER147">
        <v>45</v>
      </c>
      <c r="ES147">
        <v>24</v>
      </c>
      <c r="ET147">
        <v>2</v>
      </c>
      <c r="EU147">
        <v>2</v>
      </c>
      <c r="EV147">
        <v>0</v>
      </c>
      <c r="EW147">
        <v>2</v>
      </c>
      <c r="EX147">
        <v>0</v>
      </c>
      <c r="EY147">
        <v>9</v>
      </c>
      <c r="EZ147">
        <v>0</v>
      </c>
      <c r="FA147">
        <v>0</v>
      </c>
      <c r="FB147">
        <v>1</v>
      </c>
      <c r="FC147">
        <v>2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1</v>
      </c>
      <c r="FJ147">
        <v>0</v>
      </c>
      <c r="FK147">
        <v>0</v>
      </c>
      <c r="FL147">
        <v>2</v>
      </c>
      <c r="FM147">
        <v>0</v>
      </c>
      <c r="FN147">
        <v>0</v>
      </c>
      <c r="FO147">
        <v>0</v>
      </c>
      <c r="FP147">
        <v>45</v>
      </c>
      <c r="FQ147">
        <v>31</v>
      </c>
      <c r="FR147">
        <v>13</v>
      </c>
      <c r="FS147">
        <v>5</v>
      </c>
      <c r="FT147">
        <v>0</v>
      </c>
      <c r="FU147">
        <v>1</v>
      </c>
      <c r="FV147">
        <v>1</v>
      </c>
      <c r="FW147">
        <v>0</v>
      </c>
      <c r="FX147">
        <v>0</v>
      </c>
      <c r="FY147">
        <v>2</v>
      </c>
      <c r="FZ147">
        <v>2</v>
      </c>
      <c r="GA147">
        <v>1</v>
      </c>
      <c r="GB147">
        <v>2</v>
      </c>
      <c r="GC147">
        <v>3</v>
      </c>
      <c r="GD147">
        <v>0</v>
      </c>
      <c r="GE147">
        <v>1</v>
      </c>
      <c r="GF147">
        <v>0</v>
      </c>
      <c r="GG147">
        <v>0</v>
      </c>
      <c r="GH147">
        <v>31</v>
      </c>
      <c r="GI147">
        <v>13</v>
      </c>
      <c r="GJ147">
        <v>7</v>
      </c>
      <c r="GK147">
        <v>1</v>
      </c>
      <c r="GL147">
        <v>0</v>
      </c>
      <c r="GM147">
        <v>3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1</v>
      </c>
      <c r="GU147">
        <v>0</v>
      </c>
      <c r="GV147">
        <v>0</v>
      </c>
      <c r="GW147">
        <v>0</v>
      </c>
      <c r="GX147">
        <v>0</v>
      </c>
      <c r="GY147">
        <v>1</v>
      </c>
      <c r="GZ147">
        <v>0</v>
      </c>
      <c r="HA147">
        <v>0</v>
      </c>
      <c r="HB147">
        <v>0</v>
      </c>
      <c r="HC147">
        <v>13</v>
      </c>
      <c r="HD147">
        <v>1</v>
      </c>
      <c r="HE147">
        <v>1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1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2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2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2</v>
      </c>
    </row>
    <row r="148" spans="1:276">
      <c r="A148" t="s">
        <v>1306</v>
      </c>
      <c r="B148" t="s">
        <v>1305</v>
      </c>
      <c r="C148" t="str">
        <f>"100404"</f>
        <v>100404</v>
      </c>
      <c r="D148" t="s">
        <v>924</v>
      </c>
      <c r="E148">
        <v>7</v>
      </c>
      <c r="F148">
        <v>886</v>
      </c>
      <c r="G148">
        <v>650</v>
      </c>
      <c r="H148">
        <v>337</v>
      </c>
      <c r="I148">
        <v>313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313</v>
      </c>
      <c r="T148">
        <v>0</v>
      </c>
      <c r="U148">
        <v>0</v>
      </c>
      <c r="V148">
        <v>313</v>
      </c>
      <c r="W148">
        <v>10</v>
      </c>
      <c r="X148">
        <v>6</v>
      </c>
      <c r="Y148">
        <v>4</v>
      </c>
      <c r="Z148">
        <v>0</v>
      </c>
      <c r="AA148">
        <v>303</v>
      </c>
      <c r="AB148">
        <v>207</v>
      </c>
      <c r="AC148">
        <v>48</v>
      </c>
      <c r="AD148">
        <v>15</v>
      </c>
      <c r="AE148">
        <v>12</v>
      </c>
      <c r="AF148">
        <v>3</v>
      </c>
      <c r="AG148">
        <v>35</v>
      </c>
      <c r="AH148">
        <v>39</v>
      </c>
      <c r="AI148">
        <v>1</v>
      </c>
      <c r="AJ148">
        <v>27</v>
      </c>
      <c r="AK148">
        <v>1</v>
      </c>
      <c r="AL148">
        <v>4</v>
      </c>
      <c r="AM148">
        <v>0</v>
      </c>
      <c r="AN148">
        <v>1</v>
      </c>
      <c r="AO148">
        <v>0</v>
      </c>
      <c r="AP148">
        <v>0</v>
      </c>
      <c r="AQ148">
        <v>4</v>
      </c>
      <c r="AR148">
        <v>9</v>
      </c>
      <c r="AS148">
        <v>1</v>
      </c>
      <c r="AT148">
        <v>1</v>
      </c>
      <c r="AU148">
        <v>0</v>
      </c>
      <c r="AV148">
        <v>3</v>
      </c>
      <c r="AW148">
        <v>0</v>
      </c>
      <c r="AX148">
        <v>0</v>
      </c>
      <c r="AY148">
        <v>1</v>
      </c>
      <c r="AZ148">
        <v>2</v>
      </c>
      <c r="BA148">
        <v>207</v>
      </c>
      <c r="BB148">
        <v>19</v>
      </c>
      <c r="BC148">
        <v>4</v>
      </c>
      <c r="BD148">
        <v>2</v>
      </c>
      <c r="BE148">
        <v>2</v>
      </c>
      <c r="BF148">
        <v>4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2</v>
      </c>
      <c r="BO148">
        <v>0</v>
      </c>
      <c r="BP148">
        <v>1</v>
      </c>
      <c r="BQ148">
        <v>2</v>
      </c>
      <c r="BR148">
        <v>0</v>
      </c>
      <c r="BS148">
        <v>0</v>
      </c>
      <c r="BT148">
        <v>0</v>
      </c>
      <c r="BU148">
        <v>1</v>
      </c>
      <c r="BV148">
        <v>0</v>
      </c>
      <c r="BW148">
        <v>0</v>
      </c>
      <c r="BX148">
        <v>0</v>
      </c>
      <c r="BY148">
        <v>0</v>
      </c>
      <c r="BZ148">
        <v>1</v>
      </c>
      <c r="CA148">
        <v>19</v>
      </c>
      <c r="CB148">
        <v>8</v>
      </c>
      <c r="CC148">
        <v>3</v>
      </c>
      <c r="CD148">
        <v>1</v>
      </c>
      <c r="CE148">
        <v>2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2</v>
      </c>
      <c r="CO148">
        <v>0</v>
      </c>
      <c r="CP148">
        <v>0</v>
      </c>
      <c r="CQ148">
        <v>8</v>
      </c>
      <c r="CR148">
        <v>13</v>
      </c>
      <c r="CS148">
        <v>3</v>
      </c>
      <c r="CT148">
        <v>0</v>
      </c>
      <c r="CU148">
        <v>0</v>
      </c>
      <c r="CV148">
        <v>7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2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1</v>
      </c>
      <c r="DO148">
        <v>0</v>
      </c>
      <c r="DP148">
        <v>0</v>
      </c>
      <c r="DQ148">
        <v>13</v>
      </c>
      <c r="DR148">
        <v>26</v>
      </c>
      <c r="DS148">
        <v>8</v>
      </c>
      <c r="DT148">
        <v>5</v>
      </c>
      <c r="DU148">
        <v>1</v>
      </c>
      <c r="DV148">
        <v>4</v>
      </c>
      <c r="DW148">
        <v>2</v>
      </c>
      <c r="DX148">
        <v>0</v>
      </c>
      <c r="DY148">
        <v>0</v>
      </c>
      <c r="DZ148">
        <v>1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3</v>
      </c>
      <c r="EG148">
        <v>0</v>
      </c>
      <c r="EH148">
        <v>0</v>
      </c>
      <c r="EI148">
        <v>0</v>
      </c>
      <c r="EJ148">
        <v>0</v>
      </c>
      <c r="EK148">
        <v>1</v>
      </c>
      <c r="EL148">
        <v>0</v>
      </c>
      <c r="EM148">
        <v>0</v>
      </c>
      <c r="EN148">
        <v>0</v>
      </c>
      <c r="EO148">
        <v>0</v>
      </c>
      <c r="EP148">
        <v>1</v>
      </c>
      <c r="EQ148">
        <v>26</v>
      </c>
      <c r="ER148">
        <v>9</v>
      </c>
      <c r="ES148">
        <v>4</v>
      </c>
      <c r="ET148">
        <v>2</v>
      </c>
      <c r="EU148">
        <v>0</v>
      </c>
      <c r="EV148">
        <v>0</v>
      </c>
      <c r="EW148">
        <v>2</v>
      </c>
      <c r="EX148">
        <v>0</v>
      </c>
      <c r="EY148">
        <v>0</v>
      </c>
      <c r="EZ148">
        <v>1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9</v>
      </c>
      <c r="FQ148">
        <v>16</v>
      </c>
      <c r="FR148">
        <v>7</v>
      </c>
      <c r="FS148">
        <v>3</v>
      </c>
      <c r="FT148">
        <v>1</v>
      </c>
      <c r="FU148">
        <v>0</v>
      </c>
      <c r="FV148">
        <v>0</v>
      </c>
      <c r="FW148">
        <v>0</v>
      </c>
      <c r="FX148">
        <v>0</v>
      </c>
      <c r="FY148">
        <v>1</v>
      </c>
      <c r="FZ148">
        <v>1</v>
      </c>
      <c r="GA148">
        <v>1</v>
      </c>
      <c r="GB148">
        <v>1</v>
      </c>
      <c r="GC148">
        <v>1</v>
      </c>
      <c r="GD148">
        <v>0</v>
      </c>
      <c r="GE148">
        <v>0</v>
      </c>
      <c r="GF148">
        <v>0</v>
      </c>
      <c r="GG148">
        <v>0</v>
      </c>
      <c r="GH148">
        <v>16</v>
      </c>
      <c r="GI148">
        <v>3</v>
      </c>
      <c r="GJ148">
        <v>0</v>
      </c>
      <c r="GK148">
        <v>0</v>
      </c>
      <c r="GL148">
        <v>0</v>
      </c>
      <c r="GM148">
        <v>1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1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1</v>
      </c>
      <c r="HB148">
        <v>0</v>
      </c>
      <c r="HC148">
        <v>3</v>
      </c>
      <c r="HD148">
        <v>1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1</v>
      </c>
      <c r="HZ148">
        <v>1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1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1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</row>
    <row r="149" spans="1:276">
      <c r="A149" t="s">
        <v>1304</v>
      </c>
      <c r="B149" t="s">
        <v>1293</v>
      </c>
      <c r="C149" t="str">
        <f>"100405"</f>
        <v>100405</v>
      </c>
      <c r="D149" t="s">
        <v>924</v>
      </c>
      <c r="E149">
        <v>1</v>
      </c>
      <c r="F149">
        <v>1426</v>
      </c>
      <c r="G149">
        <v>1050</v>
      </c>
      <c r="H149">
        <v>493</v>
      </c>
      <c r="I149">
        <v>557</v>
      </c>
      <c r="J149">
        <v>1</v>
      </c>
      <c r="K149">
        <v>3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557</v>
      </c>
      <c r="T149">
        <v>0</v>
      </c>
      <c r="U149">
        <v>1</v>
      </c>
      <c r="V149">
        <v>556</v>
      </c>
      <c r="W149">
        <v>11</v>
      </c>
      <c r="X149">
        <v>7</v>
      </c>
      <c r="Y149">
        <v>4</v>
      </c>
      <c r="Z149">
        <v>0</v>
      </c>
      <c r="AA149">
        <v>545</v>
      </c>
      <c r="AB149">
        <v>267</v>
      </c>
      <c r="AC149">
        <v>84</v>
      </c>
      <c r="AD149">
        <v>18</v>
      </c>
      <c r="AE149">
        <v>5</v>
      </c>
      <c r="AF149">
        <v>59</v>
      </c>
      <c r="AG149">
        <v>21</v>
      </c>
      <c r="AH149">
        <v>13</v>
      </c>
      <c r="AI149">
        <v>3</v>
      </c>
      <c r="AJ149">
        <v>40</v>
      </c>
      <c r="AK149">
        <v>0</v>
      </c>
      <c r="AL149">
        <v>2</v>
      </c>
      <c r="AM149">
        <v>0</v>
      </c>
      <c r="AN149">
        <v>1</v>
      </c>
      <c r="AO149">
        <v>0</v>
      </c>
      <c r="AP149">
        <v>0</v>
      </c>
      <c r="AQ149">
        <v>1</v>
      </c>
      <c r="AR149">
        <v>7</v>
      </c>
      <c r="AS149">
        <v>2</v>
      </c>
      <c r="AT149">
        <v>1</v>
      </c>
      <c r="AU149">
        <v>0</v>
      </c>
      <c r="AV149">
        <v>4</v>
      </c>
      <c r="AW149">
        <v>0</v>
      </c>
      <c r="AX149">
        <v>2</v>
      </c>
      <c r="AY149">
        <v>3</v>
      </c>
      <c r="AZ149">
        <v>1</v>
      </c>
      <c r="BA149">
        <v>267</v>
      </c>
      <c r="BB149">
        <v>77</v>
      </c>
      <c r="BC149">
        <v>23</v>
      </c>
      <c r="BD149">
        <v>15</v>
      </c>
      <c r="BE149">
        <v>6</v>
      </c>
      <c r="BF149">
        <v>5</v>
      </c>
      <c r="BG149">
        <v>0</v>
      </c>
      <c r="BH149">
        <v>4</v>
      </c>
      <c r="BI149">
        <v>2</v>
      </c>
      <c r="BJ149">
        <v>0</v>
      </c>
      <c r="BK149">
        <v>0</v>
      </c>
      <c r="BL149">
        <v>2</v>
      </c>
      <c r="BM149">
        <v>0</v>
      </c>
      <c r="BN149">
        <v>9</v>
      </c>
      <c r="BO149">
        <v>0</v>
      </c>
      <c r="BP149">
        <v>1</v>
      </c>
      <c r="BQ149">
        <v>0</v>
      </c>
      <c r="BR149">
        <v>0</v>
      </c>
      <c r="BS149">
        <v>0</v>
      </c>
      <c r="BT149">
        <v>1</v>
      </c>
      <c r="BU149">
        <v>1</v>
      </c>
      <c r="BV149">
        <v>1</v>
      </c>
      <c r="BW149">
        <v>0</v>
      </c>
      <c r="BX149">
        <v>0</v>
      </c>
      <c r="BY149">
        <v>0</v>
      </c>
      <c r="BZ149">
        <v>7</v>
      </c>
      <c r="CA149">
        <v>77</v>
      </c>
      <c r="CB149">
        <v>17</v>
      </c>
      <c r="CC149">
        <v>6</v>
      </c>
      <c r="CD149">
        <v>2</v>
      </c>
      <c r="CE149">
        <v>1</v>
      </c>
      <c r="CF149">
        <v>0</v>
      </c>
      <c r="CG149">
        <v>1</v>
      </c>
      <c r="CH149">
        <v>0</v>
      </c>
      <c r="CI149">
        <v>1</v>
      </c>
      <c r="CJ149">
        <v>1</v>
      </c>
      <c r="CK149">
        <v>0</v>
      </c>
      <c r="CL149">
        <v>2</v>
      </c>
      <c r="CM149">
        <v>1</v>
      </c>
      <c r="CN149">
        <v>1</v>
      </c>
      <c r="CO149">
        <v>0</v>
      </c>
      <c r="CP149">
        <v>1</v>
      </c>
      <c r="CQ149">
        <v>17</v>
      </c>
      <c r="CR149">
        <v>17</v>
      </c>
      <c r="CS149">
        <v>7</v>
      </c>
      <c r="CT149">
        <v>0</v>
      </c>
      <c r="CU149">
        <v>0</v>
      </c>
      <c r="CV149">
        <v>3</v>
      </c>
      <c r="CW149">
        <v>3</v>
      </c>
      <c r="CX149">
        <v>0</v>
      </c>
      <c r="CY149">
        <v>1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1</v>
      </c>
      <c r="DN149">
        <v>1</v>
      </c>
      <c r="DO149">
        <v>1</v>
      </c>
      <c r="DP149">
        <v>0</v>
      </c>
      <c r="DQ149">
        <v>17</v>
      </c>
      <c r="DR149">
        <v>94</v>
      </c>
      <c r="DS149">
        <v>20</v>
      </c>
      <c r="DT149">
        <v>18</v>
      </c>
      <c r="DU149">
        <v>1</v>
      </c>
      <c r="DV149">
        <v>36</v>
      </c>
      <c r="DW149">
        <v>6</v>
      </c>
      <c r="DX149">
        <v>1</v>
      </c>
      <c r="DY149">
        <v>0</v>
      </c>
      <c r="DZ149">
        <v>0</v>
      </c>
      <c r="EA149">
        <v>0</v>
      </c>
      <c r="EB149">
        <v>2</v>
      </c>
      <c r="EC149">
        <v>0</v>
      </c>
      <c r="ED149">
        <v>0</v>
      </c>
      <c r="EE149">
        <v>0</v>
      </c>
      <c r="EF149">
        <v>2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2</v>
      </c>
      <c r="EO149">
        <v>1</v>
      </c>
      <c r="EP149">
        <v>5</v>
      </c>
      <c r="EQ149">
        <v>94</v>
      </c>
      <c r="ER149">
        <v>16</v>
      </c>
      <c r="ES149">
        <v>8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3</v>
      </c>
      <c r="EZ149">
        <v>0</v>
      </c>
      <c r="FA149">
        <v>0</v>
      </c>
      <c r="FB149">
        <v>2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1</v>
      </c>
      <c r="FJ149">
        <v>0</v>
      </c>
      <c r="FK149">
        <v>1</v>
      </c>
      <c r="FL149">
        <v>0</v>
      </c>
      <c r="FM149">
        <v>0</v>
      </c>
      <c r="FN149">
        <v>0</v>
      </c>
      <c r="FO149">
        <v>1</v>
      </c>
      <c r="FP149">
        <v>16</v>
      </c>
      <c r="FQ149">
        <v>45</v>
      </c>
      <c r="FR149">
        <v>16</v>
      </c>
      <c r="FS149">
        <v>9</v>
      </c>
      <c r="FT149">
        <v>2</v>
      </c>
      <c r="FU149">
        <v>0</v>
      </c>
      <c r="FV149">
        <v>2</v>
      </c>
      <c r="FW149">
        <v>2</v>
      </c>
      <c r="FX149">
        <v>0</v>
      </c>
      <c r="FY149">
        <v>0</v>
      </c>
      <c r="FZ149">
        <v>3</v>
      </c>
      <c r="GA149">
        <v>1</v>
      </c>
      <c r="GB149">
        <v>1</v>
      </c>
      <c r="GC149">
        <v>1</v>
      </c>
      <c r="GD149">
        <v>0</v>
      </c>
      <c r="GE149">
        <v>1</v>
      </c>
      <c r="GF149">
        <v>3</v>
      </c>
      <c r="GG149">
        <v>4</v>
      </c>
      <c r="GH149">
        <v>45</v>
      </c>
      <c r="GI149">
        <v>9</v>
      </c>
      <c r="GJ149">
        <v>2</v>
      </c>
      <c r="GK149">
        <v>0</v>
      </c>
      <c r="GL149">
        <v>1</v>
      </c>
      <c r="GM149">
        <v>2</v>
      </c>
      <c r="GN149">
        <v>0</v>
      </c>
      <c r="GO149">
        <v>0</v>
      </c>
      <c r="GP149">
        <v>0</v>
      </c>
      <c r="GQ149">
        <v>0</v>
      </c>
      <c r="GR149">
        <v>2</v>
      </c>
      <c r="GS149">
        <v>1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1</v>
      </c>
      <c r="HC149">
        <v>9</v>
      </c>
      <c r="HD149">
        <v>1</v>
      </c>
      <c r="HE149">
        <v>1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1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2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1</v>
      </c>
      <c r="JE149">
        <v>0</v>
      </c>
      <c r="JF149">
        <v>0</v>
      </c>
      <c r="JG149">
        <v>0</v>
      </c>
      <c r="JH149">
        <v>1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2</v>
      </c>
    </row>
    <row r="150" spans="1:276">
      <c r="A150" t="s">
        <v>1303</v>
      </c>
      <c r="B150" t="s">
        <v>1293</v>
      </c>
      <c r="C150" t="str">
        <f>"100405"</f>
        <v>100405</v>
      </c>
      <c r="D150" t="s">
        <v>542</v>
      </c>
      <c r="E150">
        <v>2</v>
      </c>
      <c r="F150">
        <v>874</v>
      </c>
      <c r="G150">
        <v>650</v>
      </c>
      <c r="H150">
        <v>298</v>
      </c>
      <c r="I150">
        <v>352</v>
      </c>
      <c r="J150">
        <v>0</v>
      </c>
      <c r="K150">
        <v>2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352</v>
      </c>
      <c r="T150">
        <v>0</v>
      </c>
      <c r="U150">
        <v>0</v>
      </c>
      <c r="V150">
        <v>352</v>
      </c>
      <c r="W150">
        <v>24</v>
      </c>
      <c r="X150">
        <v>11</v>
      </c>
      <c r="Y150">
        <v>13</v>
      </c>
      <c r="Z150">
        <v>0</v>
      </c>
      <c r="AA150">
        <v>328</v>
      </c>
      <c r="AB150">
        <v>160</v>
      </c>
      <c r="AC150">
        <v>47</v>
      </c>
      <c r="AD150">
        <v>13</v>
      </c>
      <c r="AE150">
        <v>5</v>
      </c>
      <c r="AF150">
        <v>15</v>
      </c>
      <c r="AG150">
        <v>20</v>
      </c>
      <c r="AH150">
        <v>4</v>
      </c>
      <c r="AI150">
        <v>0</v>
      </c>
      <c r="AJ150">
        <v>25</v>
      </c>
      <c r="AK150">
        <v>1</v>
      </c>
      <c r="AL150">
        <v>8</v>
      </c>
      <c r="AM150">
        <v>0</v>
      </c>
      <c r="AN150">
        <v>1</v>
      </c>
      <c r="AO150">
        <v>0</v>
      </c>
      <c r="AP150">
        <v>0</v>
      </c>
      <c r="AQ150">
        <v>1</v>
      </c>
      <c r="AR150">
        <v>1</v>
      </c>
      <c r="AS150">
        <v>2</v>
      </c>
      <c r="AT150">
        <v>0</v>
      </c>
      <c r="AU150">
        <v>1</v>
      </c>
      <c r="AV150">
        <v>3</v>
      </c>
      <c r="AW150">
        <v>2</v>
      </c>
      <c r="AX150">
        <v>5</v>
      </c>
      <c r="AY150">
        <v>0</v>
      </c>
      <c r="AZ150">
        <v>6</v>
      </c>
      <c r="BA150">
        <v>160</v>
      </c>
      <c r="BB150">
        <v>28</v>
      </c>
      <c r="BC150">
        <v>11</v>
      </c>
      <c r="BD150">
        <v>4</v>
      </c>
      <c r="BE150">
        <v>5</v>
      </c>
      <c r="BF150">
        <v>2</v>
      </c>
      <c r="BG150">
        <v>0</v>
      </c>
      <c r="BH150">
        <v>0</v>
      </c>
      <c r="BI150">
        <v>1</v>
      </c>
      <c r="BJ150">
        <v>1</v>
      </c>
      <c r="BK150">
        <v>0</v>
      </c>
      <c r="BL150">
        <v>0</v>
      </c>
      <c r="BM150">
        <v>0</v>
      </c>
      <c r="BN150">
        <v>2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28</v>
      </c>
      <c r="CB150">
        <v>7</v>
      </c>
      <c r="CC150">
        <v>1</v>
      </c>
      <c r="CD150">
        <v>1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1</v>
      </c>
      <c r="CL150">
        <v>1</v>
      </c>
      <c r="CM150">
        <v>0</v>
      </c>
      <c r="CN150">
        <v>0</v>
      </c>
      <c r="CO150">
        <v>1</v>
      </c>
      <c r="CP150">
        <v>2</v>
      </c>
      <c r="CQ150">
        <v>7</v>
      </c>
      <c r="CR150">
        <v>10</v>
      </c>
      <c r="CS150">
        <v>6</v>
      </c>
      <c r="CT150">
        <v>0</v>
      </c>
      <c r="CU150">
        <v>2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1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1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10</v>
      </c>
      <c r="DR150">
        <v>71</v>
      </c>
      <c r="DS150">
        <v>30</v>
      </c>
      <c r="DT150">
        <v>5</v>
      </c>
      <c r="DU150">
        <v>0</v>
      </c>
      <c r="DV150">
        <v>15</v>
      </c>
      <c r="DW150">
        <v>9</v>
      </c>
      <c r="DX150">
        <v>1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2</v>
      </c>
      <c r="EE150">
        <v>0</v>
      </c>
      <c r="EF150">
        <v>8</v>
      </c>
      <c r="EG150">
        <v>0</v>
      </c>
      <c r="EH150">
        <v>0</v>
      </c>
      <c r="EI150">
        <v>1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71</v>
      </c>
      <c r="ER150">
        <v>17</v>
      </c>
      <c r="ES150">
        <v>12</v>
      </c>
      <c r="ET150">
        <v>0</v>
      </c>
      <c r="EU150">
        <v>2</v>
      </c>
      <c r="EV150">
        <v>0</v>
      </c>
      <c r="EW150">
        <v>0</v>
      </c>
      <c r="EX150">
        <v>0</v>
      </c>
      <c r="EY150">
        <v>1</v>
      </c>
      <c r="EZ150">
        <v>0</v>
      </c>
      <c r="FA150">
        <v>1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1</v>
      </c>
      <c r="FP150">
        <v>17</v>
      </c>
      <c r="FQ150">
        <v>23</v>
      </c>
      <c r="FR150">
        <v>8</v>
      </c>
      <c r="FS150">
        <v>6</v>
      </c>
      <c r="FT150">
        <v>1</v>
      </c>
      <c r="FU150">
        <v>1</v>
      </c>
      <c r="FV150">
        <v>0</v>
      </c>
      <c r="FW150">
        <v>1</v>
      </c>
      <c r="FX150">
        <v>0</v>
      </c>
      <c r="FY150">
        <v>0</v>
      </c>
      <c r="FZ150">
        <v>0</v>
      </c>
      <c r="GA150">
        <v>1</v>
      </c>
      <c r="GB150">
        <v>3</v>
      </c>
      <c r="GC150">
        <v>0</v>
      </c>
      <c r="GD150">
        <v>0</v>
      </c>
      <c r="GE150">
        <v>0</v>
      </c>
      <c r="GF150">
        <v>0</v>
      </c>
      <c r="GG150">
        <v>2</v>
      </c>
      <c r="GH150">
        <v>23</v>
      </c>
      <c r="GI150">
        <v>8</v>
      </c>
      <c r="GJ150">
        <v>4</v>
      </c>
      <c r="GK150">
        <v>1</v>
      </c>
      <c r="GL150">
        <v>1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1</v>
      </c>
      <c r="GW150">
        <v>0</v>
      </c>
      <c r="GX150">
        <v>1</v>
      </c>
      <c r="GY150">
        <v>0</v>
      </c>
      <c r="GZ150">
        <v>0</v>
      </c>
      <c r="HA150">
        <v>0</v>
      </c>
      <c r="HB150">
        <v>0</v>
      </c>
      <c r="HC150">
        <v>8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4</v>
      </c>
      <c r="IA150">
        <v>1</v>
      </c>
      <c r="IB150">
        <v>0</v>
      </c>
      <c r="IC150">
        <v>3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4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</row>
    <row r="151" spans="1:276">
      <c r="A151" t="s">
        <v>1302</v>
      </c>
      <c r="B151" t="s">
        <v>1293</v>
      </c>
      <c r="C151" t="str">
        <f>"100405"</f>
        <v>100405</v>
      </c>
      <c r="D151" t="s">
        <v>542</v>
      </c>
      <c r="E151">
        <v>3</v>
      </c>
      <c r="F151">
        <v>934</v>
      </c>
      <c r="G151">
        <v>702</v>
      </c>
      <c r="H151">
        <v>394</v>
      </c>
      <c r="I151">
        <v>308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308</v>
      </c>
      <c r="T151">
        <v>0</v>
      </c>
      <c r="U151">
        <v>0</v>
      </c>
      <c r="V151">
        <v>308</v>
      </c>
      <c r="W151">
        <v>9</v>
      </c>
      <c r="X151">
        <v>5</v>
      </c>
      <c r="Y151">
        <v>4</v>
      </c>
      <c r="Z151">
        <v>0</v>
      </c>
      <c r="AA151">
        <v>299</v>
      </c>
      <c r="AB151">
        <v>142</v>
      </c>
      <c r="AC151">
        <v>29</v>
      </c>
      <c r="AD151">
        <v>4</v>
      </c>
      <c r="AE151">
        <v>1</v>
      </c>
      <c r="AF151">
        <v>18</v>
      </c>
      <c r="AG151">
        <v>24</v>
      </c>
      <c r="AH151">
        <v>15</v>
      </c>
      <c r="AI151">
        <v>1</v>
      </c>
      <c r="AJ151">
        <v>14</v>
      </c>
      <c r="AK151">
        <v>2</v>
      </c>
      <c r="AL151">
        <v>7</v>
      </c>
      <c r="AM151">
        <v>0</v>
      </c>
      <c r="AN151">
        <v>3</v>
      </c>
      <c r="AO151">
        <v>0</v>
      </c>
      <c r="AP151">
        <v>0</v>
      </c>
      <c r="AQ151">
        <v>1</v>
      </c>
      <c r="AR151">
        <v>13</v>
      </c>
      <c r="AS151">
        <v>2</v>
      </c>
      <c r="AT151">
        <v>0</v>
      </c>
      <c r="AU151">
        <v>0</v>
      </c>
      <c r="AV151">
        <v>2</v>
      </c>
      <c r="AW151">
        <v>0</v>
      </c>
      <c r="AX151">
        <v>5</v>
      </c>
      <c r="AY151">
        <v>1</v>
      </c>
      <c r="AZ151">
        <v>0</v>
      </c>
      <c r="BA151">
        <v>142</v>
      </c>
      <c r="BB151">
        <v>26</v>
      </c>
      <c r="BC151">
        <v>4</v>
      </c>
      <c r="BD151">
        <v>4</v>
      </c>
      <c r="BE151">
        <v>9</v>
      </c>
      <c r="BF151">
        <v>1</v>
      </c>
      <c r="BG151">
        <v>0</v>
      </c>
      <c r="BH151">
        <v>1</v>
      </c>
      <c r="BI151">
        <v>0</v>
      </c>
      <c r="BJ151">
        <v>0</v>
      </c>
      <c r="BK151">
        <v>0</v>
      </c>
      <c r="BL151">
        <v>3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1</v>
      </c>
      <c r="BU151">
        <v>0</v>
      </c>
      <c r="BV151">
        <v>0</v>
      </c>
      <c r="BW151">
        <v>0</v>
      </c>
      <c r="BX151">
        <v>0</v>
      </c>
      <c r="BY151">
        <v>1</v>
      </c>
      <c r="BZ151">
        <v>2</v>
      </c>
      <c r="CA151">
        <v>26</v>
      </c>
      <c r="CB151">
        <v>7</v>
      </c>
      <c r="CC151">
        <v>3</v>
      </c>
      <c r="CD151">
        <v>0</v>
      </c>
      <c r="CE151">
        <v>1</v>
      </c>
      <c r="CF151">
        <v>0</v>
      </c>
      <c r="CG151">
        <v>1</v>
      </c>
      <c r="CH151">
        <v>0</v>
      </c>
      <c r="CI151">
        <v>0</v>
      </c>
      <c r="CJ151">
        <v>0</v>
      </c>
      <c r="CK151">
        <v>1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7</v>
      </c>
      <c r="CR151">
        <v>10</v>
      </c>
      <c r="CS151">
        <v>2</v>
      </c>
      <c r="CT151">
        <v>1</v>
      </c>
      <c r="CU151">
        <v>0</v>
      </c>
      <c r="CV151">
        <v>2</v>
      </c>
      <c r="CW151">
        <v>1</v>
      </c>
      <c r="CX151">
        <v>0</v>
      </c>
      <c r="CY151">
        <v>0</v>
      </c>
      <c r="CZ151">
        <v>1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1</v>
      </c>
      <c r="DG151">
        <v>0</v>
      </c>
      <c r="DH151">
        <v>1</v>
      </c>
      <c r="DI151">
        <v>0</v>
      </c>
      <c r="DJ151">
        <v>1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10</v>
      </c>
      <c r="DR151">
        <v>47</v>
      </c>
      <c r="DS151">
        <v>10</v>
      </c>
      <c r="DT151">
        <v>7</v>
      </c>
      <c r="DU151">
        <v>1</v>
      </c>
      <c r="DV151">
        <v>14</v>
      </c>
      <c r="DW151">
        <v>9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2</v>
      </c>
      <c r="ED151">
        <v>1</v>
      </c>
      <c r="EE151">
        <v>0</v>
      </c>
      <c r="EF151">
        <v>0</v>
      </c>
      <c r="EG151">
        <v>0</v>
      </c>
      <c r="EH151">
        <v>1</v>
      </c>
      <c r="EI151">
        <v>0</v>
      </c>
      <c r="EJ151">
        <v>1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1</v>
      </c>
      <c r="EQ151">
        <v>47</v>
      </c>
      <c r="ER151">
        <v>20</v>
      </c>
      <c r="ES151">
        <v>9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3</v>
      </c>
      <c r="EZ151">
        <v>0</v>
      </c>
      <c r="FA151">
        <v>0</v>
      </c>
      <c r="FB151">
        <v>0</v>
      </c>
      <c r="FC151">
        <v>1</v>
      </c>
      <c r="FD151">
        <v>1</v>
      </c>
      <c r="FE151">
        <v>0</v>
      </c>
      <c r="FF151">
        <v>1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5</v>
      </c>
      <c r="FM151">
        <v>0</v>
      </c>
      <c r="FN151">
        <v>0</v>
      </c>
      <c r="FO151">
        <v>0</v>
      </c>
      <c r="FP151">
        <v>20</v>
      </c>
      <c r="FQ151">
        <v>29</v>
      </c>
      <c r="FR151">
        <v>9</v>
      </c>
      <c r="FS151">
        <v>5</v>
      </c>
      <c r="FT151">
        <v>1</v>
      </c>
      <c r="FU151">
        <v>0</v>
      </c>
      <c r="FV151">
        <v>0</v>
      </c>
      <c r="FW151">
        <v>1</v>
      </c>
      <c r="FX151">
        <v>0</v>
      </c>
      <c r="FY151">
        <v>3</v>
      </c>
      <c r="FZ151">
        <v>1</v>
      </c>
      <c r="GA151">
        <v>0</v>
      </c>
      <c r="GB151">
        <v>3</v>
      </c>
      <c r="GC151">
        <v>2</v>
      </c>
      <c r="GD151">
        <v>0</v>
      </c>
      <c r="GE151">
        <v>0</v>
      </c>
      <c r="GF151">
        <v>1</v>
      </c>
      <c r="GG151">
        <v>3</v>
      </c>
      <c r="GH151">
        <v>29</v>
      </c>
      <c r="GI151">
        <v>12</v>
      </c>
      <c r="GJ151">
        <v>6</v>
      </c>
      <c r="GK151">
        <v>0</v>
      </c>
      <c r="GL151">
        <v>1</v>
      </c>
      <c r="GM151">
        <v>2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1</v>
      </c>
      <c r="GT151">
        <v>1</v>
      </c>
      <c r="GU151">
        <v>0</v>
      </c>
      <c r="GV151">
        <v>0</v>
      </c>
      <c r="GW151">
        <v>0</v>
      </c>
      <c r="GX151">
        <v>0</v>
      </c>
      <c r="GY151">
        <v>1</v>
      </c>
      <c r="GZ151">
        <v>0</v>
      </c>
      <c r="HA151">
        <v>0</v>
      </c>
      <c r="HB151">
        <v>0</v>
      </c>
      <c r="HC151">
        <v>12</v>
      </c>
      <c r="HD151">
        <v>4</v>
      </c>
      <c r="HE151">
        <v>2</v>
      </c>
      <c r="HF151">
        <v>0</v>
      </c>
      <c r="HG151">
        <v>0</v>
      </c>
      <c r="HH151">
        <v>0</v>
      </c>
      <c r="HI151">
        <v>1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1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4</v>
      </c>
      <c r="HZ151">
        <v>2</v>
      </c>
      <c r="IA151">
        <v>0</v>
      </c>
      <c r="IB151">
        <v>0</v>
      </c>
      <c r="IC151">
        <v>1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1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2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</row>
    <row r="152" spans="1:276">
      <c r="A152" t="s">
        <v>1301</v>
      </c>
      <c r="B152" t="s">
        <v>1293</v>
      </c>
      <c r="C152" t="str">
        <f>"100405"</f>
        <v>100405</v>
      </c>
      <c r="D152" t="s">
        <v>542</v>
      </c>
      <c r="E152">
        <v>4</v>
      </c>
      <c r="F152">
        <v>965</v>
      </c>
      <c r="G152">
        <v>699</v>
      </c>
      <c r="H152">
        <v>324</v>
      </c>
      <c r="I152">
        <v>375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374</v>
      </c>
      <c r="T152">
        <v>0</v>
      </c>
      <c r="U152">
        <v>0</v>
      </c>
      <c r="V152">
        <v>374</v>
      </c>
      <c r="W152">
        <v>29</v>
      </c>
      <c r="X152">
        <v>20</v>
      </c>
      <c r="Y152">
        <v>9</v>
      </c>
      <c r="Z152">
        <v>0</v>
      </c>
      <c r="AA152">
        <v>345</v>
      </c>
      <c r="AB152">
        <v>172</v>
      </c>
      <c r="AC152">
        <v>40</v>
      </c>
      <c r="AD152">
        <v>13</v>
      </c>
      <c r="AE152">
        <v>4</v>
      </c>
      <c r="AF152">
        <v>11</v>
      </c>
      <c r="AG152">
        <v>37</v>
      </c>
      <c r="AH152">
        <v>21</v>
      </c>
      <c r="AI152">
        <v>0</v>
      </c>
      <c r="AJ152">
        <v>13</v>
      </c>
      <c r="AK152">
        <v>4</v>
      </c>
      <c r="AL152">
        <v>16</v>
      </c>
      <c r="AM152">
        <v>1</v>
      </c>
      <c r="AN152">
        <v>1</v>
      </c>
      <c r="AO152">
        <v>0</v>
      </c>
      <c r="AP152">
        <v>0</v>
      </c>
      <c r="AQ152">
        <v>1</v>
      </c>
      <c r="AR152">
        <v>7</v>
      </c>
      <c r="AS152">
        <v>0</v>
      </c>
      <c r="AT152">
        <v>0</v>
      </c>
      <c r="AU152">
        <v>0</v>
      </c>
      <c r="AV152">
        <v>1</v>
      </c>
      <c r="AW152">
        <v>0</v>
      </c>
      <c r="AX152">
        <v>1</v>
      </c>
      <c r="AY152">
        <v>0</v>
      </c>
      <c r="AZ152">
        <v>1</v>
      </c>
      <c r="BA152">
        <v>172</v>
      </c>
      <c r="BB152">
        <v>45</v>
      </c>
      <c r="BC152">
        <v>12</v>
      </c>
      <c r="BD152">
        <v>7</v>
      </c>
      <c r="BE152">
        <v>5</v>
      </c>
      <c r="BF152">
        <v>0</v>
      </c>
      <c r="BG152">
        <v>1</v>
      </c>
      <c r="BH152">
        <v>4</v>
      </c>
      <c r="BI152">
        <v>2</v>
      </c>
      <c r="BJ152">
        <v>0</v>
      </c>
      <c r="BK152">
        <v>1</v>
      </c>
      <c r="BL152">
        <v>2</v>
      </c>
      <c r="BM152">
        <v>0</v>
      </c>
      <c r="BN152">
        <v>7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1</v>
      </c>
      <c r="BV152">
        <v>0</v>
      </c>
      <c r="BW152">
        <v>0</v>
      </c>
      <c r="BX152">
        <v>0</v>
      </c>
      <c r="BY152">
        <v>2</v>
      </c>
      <c r="BZ152">
        <v>1</v>
      </c>
      <c r="CA152">
        <v>45</v>
      </c>
      <c r="CB152">
        <v>6</v>
      </c>
      <c r="CC152">
        <v>1</v>
      </c>
      <c r="CD152">
        <v>2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1</v>
      </c>
      <c r="CM152">
        <v>1</v>
      </c>
      <c r="CN152">
        <v>1</v>
      </c>
      <c r="CO152">
        <v>0</v>
      </c>
      <c r="CP152">
        <v>0</v>
      </c>
      <c r="CQ152">
        <v>6</v>
      </c>
      <c r="CR152">
        <v>11</v>
      </c>
      <c r="CS152">
        <v>4</v>
      </c>
      <c r="CT152">
        <v>0</v>
      </c>
      <c r="CU152">
        <v>1</v>
      </c>
      <c r="CV152">
        <v>1</v>
      </c>
      <c r="CW152">
        <v>0</v>
      </c>
      <c r="CX152">
        <v>0</v>
      </c>
      <c r="CY152">
        <v>0</v>
      </c>
      <c r="CZ152">
        <v>2</v>
      </c>
      <c r="DA152">
        <v>0</v>
      </c>
      <c r="DB152">
        <v>0</v>
      </c>
      <c r="DC152">
        <v>1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1</v>
      </c>
      <c r="DJ152">
        <v>0</v>
      </c>
      <c r="DK152">
        <v>0</v>
      </c>
      <c r="DL152">
        <v>0</v>
      </c>
      <c r="DM152">
        <v>0</v>
      </c>
      <c r="DN152">
        <v>1</v>
      </c>
      <c r="DO152">
        <v>0</v>
      </c>
      <c r="DP152">
        <v>0</v>
      </c>
      <c r="DQ152">
        <v>11</v>
      </c>
      <c r="DR152">
        <v>28</v>
      </c>
      <c r="DS152">
        <v>5</v>
      </c>
      <c r="DT152">
        <v>2</v>
      </c>
      <c r="DU152">
        <v>0</v>
      </c>
      <c r="DV152">
        <v>10</v>
      </c>
      <c r="DW152">
        <v>1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2</v>
      </c>
      <c r="EI152">
        <v>0</v>
      </c>
      <c r="EJ152">
        <v>0</v>
      </c>
      <c r="EK152">
        <v>0</v>
      </c>
      <c r="EL152">
        <v>0</v>
      </c>
      <c r="EM152">
        <v>1</v>
      </c>
      <c r="EN152">
        <v>1</v>
      </c>
      <c r="EO152">
        <v>0</v>
      </c>
      <c r="EP152">
        <v>5</v>
      </c>
      <c r="EQ152">
        <v>28</v>
      </c>
      <c r="ER152">
        <v>27</v>
      </c>
      <c r="ES152">
        <v>12</v>
      </c>
      <c r="ET152">
        <v>0</v>
      </c>
      <c r="EU152">
        <v>0</v>
      </c>
      <c r="EV152">
        <v>0</v>
      </c>
      <c r="EW152">
        <v>2</v>
      </c>
      <c r="EX152">
        <v>1</v>
      </c>
      <c r="EY152">
        <v>6</v>
      </c>
      <c r="EZ152">
        <v>0</v>
      </c>
      <c r="FA152">
        <v>1</v>
      </c>
      <c r="FB152">
        <v>0</v>
      </c>
      <c r="FC152">
        <v>0</v>
      </c>
      <c r="FD152">
        <v>2</v>
      </c>
      <c r="FE152">
        <v>0</v>
      </c>
      <c r="FF152">
        <v>0</v>
      </c>
      <c r="FG152">
        <v>1</v>
      </c>
      <c r="FH152">
        <v>2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27</v>
      </c>
      <c r="FQ152">
        <v>35</v>
      </c>
      <c r="FR152">
        <v>19</v>
      </c>
      <c r="FS152">
        <v>3</v>
      </c>
      <c r="FT152">
        <v>2</v>
      </c>
      <c r="FU152">
        <v>0</v>
      </c>
      <c r="FV152">
        <v>1</v>
      </c>
      <c r="FW152">
        <v>0</v>
      </c>
      <c r="FX152">
        <v>1</v>
      </c>
      <c r="FY152">
        <v>0</v>
      </c>
      <c r="FZ152">
        <v>2</v>
      </c>
      <c r="GA152">
        <v>1</v>
      </c>
      <c r="GB152">
        <v>1</v>
      </c>
      <c r="GC152">
        <v>1</v>
      </c>
      <c r="GD152">
        <v>0</v>
      </c>
      <c r="GE152">
        <v>0</v>
      </c>
      <c r="GF152">
        <v>2</v>
      </c>
      <c r="GG152">
        <v>2</v>
      </c>
      <c r="GH152">
        <v>35</v>
      </c>
      <c r="GI152">
        <v>14</v>
      </c>
      <c r="GJ152">
        <v>5</v>
      </c>
      <c r="GK152">
        <v>0</v>
      </c>
      <c r="GL152">
        <v>1</v>
      </c>
      <c r="GM152">
        <v>1</v>
      </c>
      <c r="GN152">
        <v>2</v>
      </c>
      <c r="GO152">
        <v>0</v>
      </c>
      <c r="GP152">
        <v>0</v>
      </c>
      <c r="GQ152">
        <v>0</v>
      </c>
      <c r="GR152">
        <v>0</v>
      </c>
      <c r="GS152">
        <v>2</v>
      </c>
      <c r="GT152">
        <v>1</v>
      </c>
      <c r="GU152">
        <v>0</v>
      </c>
      <c r="GV152">
        <v>0</v>
      </c>
      <c r="GW152">
        <v>1</v>
      </c>
      <c r="GX152">
        <v>0</v>
      </c>
      <c r="GY152">
        <v>0</v>
      </c>
      <c r="GZ152">
        <v>0</v>
      </c>
      <c r="HA152">
        <v>0</v>
      </c>
      <c r="HB152">
        <v>1</v>
      </c>
      <c r="HC152">
        <v>14</v>
      </c>
      <c r="HD152">
        <v>3</v>
      </c>
      <c r="HE152">
        <v>1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1</v>
      </c>
      <c r="HO152">
        <v>0</v>
      </c>
      <c r="HP152">
        <v>0</v>
      </c>
      <c r="HQ152">
        <v>0</v>
      </c>
      <c r="HR152">
        <v>1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3</v>
      </c>
      <c r="HZ152">
        <v>3</v>
      </c>
      <c r="IA152">
        <v>0</v>
      </c>
      <c r="IB152">
        <v>0</v>
      </c>
      <c r="IC152">
        <v>2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1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3</v>
      </c>
      <c r="IW152">
        <v>1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1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1</v>
      </c>
    </row>
    <row r="153" spans="1:276">
      <c r="A153" s="1" t="s">
        <v>1300</v>
      </c>
      <c r="B153" t="s">
        <v>1293</v>
      </c>
      <c r="C153" t="str">
        <f>"100405"</f>
        <v>100405</v>
      </c>
      <c r="D153" t="s">
        <v>1299</v>
      </c>
      <c r="E153">
        <v>5</v>
      </c>
      <c r="F153">
        <v>419</v>
      </c>
      <c r="G153">
        <v>300</v>
      </c>
      <c r="H153">
        <v>165</v>
      </c>
      <c r="I153">
        <v>135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135</v>
      </c>
      <c r="T153">
        <v>0</v>
      </c>
      <c r="U153">
        <v>0</v>
      </c>
      <c r="V153">
        <v>135</v>
      </c>
      <c r="W153">
        <v>11</v>
      </c>
      <c r="X153">
        <v>5</v>
      </c>
      <c r="Y153">
        <v>6</v>
      </c>
      <c r="Z153">
        <v>0</v>
      </c>
      <c r="AA153">
        <v>124</v>
      </c>
      <c r="AB153">
        <v>60</v>
      </c>
      <c r="AC153">
        <v>6</v>
      </c>
      <c r="AD153">
        <v>5</v>
      </c>
      <c r="AE153">
        <v>1</v>
      </c>
      <c r="AF153">
        <v>3</v>
      </c>
      <c r="AG153">
        <v>22</v>
      </c>
      <c r="AH153">
        <v>9</v>
      </c>
      <c r="AI153">
        <v>0</v>
      </c>
      <c r="AJ153">
        <v>4</v>
      </c>
      <c r="AK153">
        <v>1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1</v>
      </c>
      <c r="AS153">
        <v>5</v>
      </c>
      <c r="AT153">
        <v>1</v>
      </c>
      <c r="AU153">
        <v>0</v>
      </c>
      <c r="AV153">
        <v>1</v>
      </c>
      <c r="AW153">
        <v>0</v>
      </c>
      <c r="AX153">
        <v>0</v>
      </c>
      <c r="AY153">
        <v>0</v>
      </c>
      <c r="AZ153">
        <v>0</v>
      </c>
      <c r="BA153">
        <v>60</v>
      </c>
      <c r="BB153">
        <v>14</v>
      </c>
      <c r="BC153">
        <v>1</v>
      </c>
      <c r="BD153">
        <v>1</v>
      </c>
      <c r="BE153">
        <v>1</v>
      </c>
      <c r="BF153">
        <v>1</v>
      </c>
      <c r="BG153">
        <v>0</v>
      </c>
      <c r="BH153">
        <v>0</v>
      </c>
      <c r="BI153">
        <v>1</v>
      </c>
      <c r="BJ153">
        <v>0</v>
      </c>
      <c r="BK153">
        <v>0</v>
      </c>
      <c r="BL153">
        <v>0</v>
      </c>
      <c r="BM153">
        <v>0</v>
      </c>
      <c r="BN153">
        <v>6</v>
      </c>
      <c r="BO153">
        <v>1</v>
      </c>
      <c r="BP153">
        <v>0</v>
      </c>
      <c r="BQ153">
        <v>1</v>
      </c>
      <c r="BR153">
        <v>0</v>
      </c>
      <c r="BS153">
        <v>0</v>
      </c>
      <c r="BT153">
        <v>0</v>
      </c>
      <c r="BU153">
        <v>1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14</v>
      </c>
      <c r="CB153">
        <v>9</v>
      </c>
      <c r="CC153">
        <v>6</v>
      </c>
      <c r="CD153">
        <v>1</v>
      </c>
      <c r="CE153">
        <v>1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1</v>
      </c>
      <c r="CO153">
        <v>0</v>
      </c>
      <c r="CP153">
        <v>0</v>
      </c>
      <c r="CQ153">
        <v>9</v>
      </c>
      <c r="CR153">
        <v>3</v>
      </c>
      <c r="CS153">
        <v>0</v>
      </c>
      <c r="CT153">
        <v>1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1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1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3</v>
      </c>
      <c r="DR153">
        <v>19</v>
      </c>
      <c r="DS153">
        <v>3</v>
      </c>
      <c r="DT153">
        <v>1</v>
      </c>
      <c r="DU153">
        <v>0</v>
      </c>
      <c r="DV153">
        <v>7</v>
      </c>
      <c r="DW153">
        <v>1</v>
      </c>
      <c r="DX153">
        <v>0</v>
      </c>
      <c r="DY153">
        <v>0</v>
      </c>
      <c r="DZ153">
        <v>1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1</v>
      </c>
      <c r="EM153">
        <v>0</v>
      </c>
      <c r="EN153">
        <v>0</v>
      </c>
      <c r="EO153">
        <v>1</v>
      </c>
      <c r="EP153">
        <v>4</v>
      </c>
      <c r="EQ153">
        <v>19</v>
      </c>
      <c r="ER153">
        <v>4</v>
      </c>
      <c r="ES153">
        <v>2</v>
      </c>
      <c r="ET153">
        <v>0</v>
      </c>
      <c r="EU153">
        <v>0</v>
      </c>
      <c r="EV153">
        <v>0</v>
      </c>
      <c r="EW153">
        <v>0</v>
      </c>
      <c r="EX153">
        <v>1</v>
      </c>
      <c r="EY153">
        <v>1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4</v>
      </c>
      <c r="FQ153">
        <v>12</v>
      </c>
      <c r="FR153">
        <v>6</v>
      </c>
      <c r="FS153">
        <v>1</v>
      </c>
      <c r="FT153">
        <v>0</v>
      </c>
      <c r="FU153">
        <v>1</v>
      </c>
      <c r="FV153">
        <v>0</v>
      </c>
      <c r="FW153">
        <v>0</v>
      </c>
      <c r="FX153">
        <v>0</v>
      </c>
      <c r="FY153">
        <v>0</v>
      </c>
      <c r="FZ153">
        <v>1</v>
      </c>
      <c r="GA153">
        <v>1</v>
      </c>
      <c r="GB153">
        <v>1</v>
      </c>
      <c r="GC153">
        <v>0</v>
      </c>
      <c r="GD153">
        <v>0</v>
      </c>
      <c r="GE153">
        <v>0</v>
      </c>
      <c r="GF153">
        <v>1</v>
      </c>
      <c r="GG153">
        <v>0</v>
      </c>
      <c r="GH153">
        <v>12</v>
      </c>
      <c r="GI153">
        <v>3</v>
      </c>
      <c r="GJ153">
        <v>0</v>
      </c>
      <c r="GK153">
        <v>0</v>
      </c>
      <c r="GL153">
        <v>0</v>
      </c>
      <c r="GM153">
        <v>2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1</v>
      </c>
      <c r="HC153">
        <v>3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</row>
    <row r="154" spans="1:276">
      <c r="A154" t="s">
        <v>1298</v>
      </c>
      <c r="B154" t="s">
        <v>1293</v>
      </c>
      <c r="C154" t="str">
        <f>"100405"</f>
        <v>100405</v>
      </c>
      <c r="D154" t="s">
        <v>542</v>
      </c>
      <c r="E154">
        <v>6</v>
      </c>
      <c r="F154">
        <v>961</v>
      </c>
      <c r="G154">
        <v>701</v>
      </c>
      <c r="H154">
        <v>260</v>
      </c>
      <c r="I154">
        <v>441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440</v>
      </c>
      <c r="T154">
        <v>0</v>
      </c>
      <c r="U154">
        <v>2</v>
      </c>
      <c r="V154">
        <v>438</v>
      </c>
      <c r="W154">
        <v>37</v>
      </c>
      <c r="X154">
        <v>12</v>
      </c>
      <c r="Y154">
        <v>25</v>
      </c>
      <c r="Z154">
        <v>0</v>
      </c>
      <c r="AA154">
        <v>401</v>
      </c>
      <c r="AB154">
        <v>204</v>
      </c>
      <c r="AC154">
        <v>44</v>
      </c>
      <c r="AD154">
        <v>51</v>
      </c>
      <c r="AE154">
        <v>3</v>
      </c>
      <c r="AF154">
        <v>13</v>
      </c>
      <c r="AG154">
        <v>23</v>
      </c>
      <c r="AH154">
        <v>17</v>
      </c>
      <c r="AI154">
        <v>0</v>
      </c>
      <c r="AJ154">
        <v>34</v>
      </c>
      <c r="AK154">
        <v>4</v>
      </c>
      <c r="AL154">
        <v>2</v>
      </c>
      <c r="AM154">
        <v>2</v>
      </c>
      <c r="AN154">
        <v>2</v>
      </c>
      <c r="AO154">
        <v>0</v>
      </c>
      <c r="AP154">
        <v>1</v>
      </c>
      <c r="AQ154">
        <v>1</v>
      </c>
      <c r="AR154">
        <v>3</v>
      </c>
      <c r="AS154">
        <v>3</v>
      </c>
      <c r="AT154">
        <v>0</v>
      </c>
      <c r="AU154">
        <v>0</v>
      </c>
      <c r="AV154">
        <v>0</v>
      </c>
      <c r="AW154">
        <v>0</v>
      </c>
      <c r="AX154">
        <v>1</v>
      </c>
      <c r="AY154">
        <v>0</v>
      </c>
      <c r="AZ154">
        <v>0</v>
      </c>
      <c r="BA154">
        <v>204</v>
      </c>
      <c r="BB154">
        <v>55</v>
      </c>
      <c r="BC154">
        <v>14</v>
      </c>
      <c r="BD154">
        <v>8</v>
      </c>
      <c r="BE154">
        <v>4</v>
      </c>
      <c r="BF154">
        <v>1</v>
      </c>
      <c r="BG154">
        <v>1</v>
      </c>
      <c r="BH154">
        <v>2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18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7</v>
      </c>
      <c r="CA154">
        <v>55</v>
      </c>
      <c r="CB154">
        <v>8</v>
      </c>
      <c r="CC154">
        <v>4</v>
      </c>
      <c r="CD154">
        <v>1</v>
      </c>
      <c r="CE154">
        <v>1</v>
      </c>
      <c r="CF154">
        <v>0</v>
      </c>
      <c r="CG154">
        <v>0</v>
      </c>
      <c r="CH154">
        <v>0</v>
      </c>
      <c r="CI154">
        <v>0</v>
      </c>
      <c r="CJ154">
        <v>1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1</v>
      </c>
      <c r="CQ154">
        <v>8</v>
      </c>
      <c r="CR154">
        <v>20</v>
      </c>
      <c r="CS154">
        <v>10</v>
      </c>
      <c r="CT154">
        <v>2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1</v>
      </c>
      <c r="DA154">
        <v>0</v>
      </c>
      <c r="DB154">
        <v>1</v>
      </c>
      <c r="DC154">
        <v>1</v>
      </c>
      <c r="DD154">
        <v>0</v>
      </c>
      <c r="DE154">
        <v>0</v>
      </c>
      <c r="DF154">
        <v>0</v>
      </c>
      <c r="DG154">
        <v>1</v>
      </c>
      <c r="DH154">
        <v>1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2</v>
      </c>
      <c r="DO154">
        <v>0</v>
      </c>
      <c r="DP154">
        <v>1</v>
      </c>
      <c r="DQ154">
        <v>20</v>
      </c>
      <c r="DR154">
        <v>52</v>
      </c>
      <c r="DS154">
        <v>19</v>
      </c>
      <c r="DT154">
        <v>9</v>
      </c>
      <c r="DU154">
        <v>0</v>
      </c>
      <c r="DV154">
        <v>12</v>
      </c>
      <c r="DW154">
        <v>2</v>
      </c>
      <c r="DX154">
        <v>0</v>
      </c>
      <c r="DY154">
        <v>0</v>
      </c>
      <c r="DZ154">
        <v>1</v>
      </c>
      <c r="EA154">
        <v>0</v>
      </c>
      <c r="EB154">
        <v>1</v>
      </c>
      <c r="EC154">
        <v>0</v>
      </c>
      <c r="ED154">
        <v>0</v>
      </c>
      <c r="EE154">
        <v>1</v>
      </c>
      <c r="EF154">
        <v>2</v>
      </c>
      <c r="EG154">
        <v>0</v>
      </c>
      <c r="EH154">
        <v>1</v>
      </c>
      <c r="EI154">
        <v>0</v>
      </c>
      <c r="EJ154">
        <v>0</v>
      </c>
      <c r="EK154">
        <v>1</v>
      </c>
      <c r="EL154">
        <v>0</v>
      </c>
      <c r="EM154">
        <v>0</v>
      </c>
      <c r="EN154">
        <v>0</v>
      </c>
      <c r="EO154">
        <v>0</v>
      </c>
      <c r="EP154">
        <v>3</v>
      </c>
      <c r="EQ154">
        <v>52</v>
      </c>
      <c r="ER154">
        <v>16</v>
      </c>
      <c r="ES154">
        <v>7</v>
      </c>
      <c r="ET154">
        <v>1</v>
      </c>
      <c r="EU154">
        <v>0</v>
      </c>
      <c r="EV154">
        <v>0</v>
      </c>
      <c r="EW154">
        <v>0</v>
      </c>
      <c r="EX154">
        <v>0</v>
      </c>
      <c r="EY154">
        <v>4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1</v>
      </c>
      <c r="FH154">
        <v>0</v>
      </c>
      <c r="FI154">
        <v>0</v>
      </c>
      <c r="FJ154">
        <v>0</v>
      </c>
      <c r="FK154">
        <v>1</v>
      </c>
      <c r="FL154">
        <v>0</v>
      </c>
      <c r="FM154">
        <v>2</v>
      </c>
      <c r="FN154">
        <v>0</v>
      </c>
      <c r="FO154">
        <v>0</v>
      </c>
      <c r="FP154">
        <v>16</v>
      </c>
      <c r="FQ154">
        <v>25</v>
      </c>
      <c r="FR154">
        <v>8</v>
      </c>
      <c r="FS154">
        <v>6</v>
      </c>
      <c r="FT154">
        <v>2</v>
      </c>
      <c r="FU154">
        <v>2</v>
      </c>
      <c r="FV154">
        <v>0</v>
      </c>
      <c r="FW154">
        <v>1</v>
      </c>
      <c r="FX154">
        <v>0</v>
      </c>
      <c r="FY154">
        <v>1</v>
      </c>
      <c r="FZ154">
        <v>2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3</v>
      </c>
      <c r="GH154">
        <v>25</v>
      </c>
      <c r="GI154">
        <v>15</v>
      </c>
      <c r="GJ154">
        <v>7</v>
      </c>
      <c r="GK154">
        <v>0</v>
      </c>
      <c r="GL154">
        <v>2</v>
      </c>
      <c r="GM154">
        <v>1</v>
      </c>
      <c r="GN154">
        <v>0</v>
      </c>
      <c r="GO154">
        <v>0</v>
      </c>
      <c r="GP154">
        <v>0</v>
      </c>
      <c r="GQ154">
        <v>1</v>
      </c>
      <c r="GR154">
        <v>1</v>
      </c>
      <c r="GS154">
        <v>1</v>
      </c>
      <c r="GT154">
        <v>0</v>
      </c>
      <c r="GU154">
        <v>1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1</v>
      </c>
      <c r="HC154">
        <v>15</v>
      </c>
      <c r="HD154">
        <v>5</v>
      </c>
      <c r="HE154">
        <v>2</v>
      </c>
      <c r="HF154">
        <v>0</v>
      </c>
      <c r="HG154">
        <v>0</v>
      </c>
      <c r="HH154">
        <v>1</v>
      </c>
      <c r="HI154">
        <v>0</v>
      </c>
      <c r="HJ154">
        <v>0</v>
      </c>
      <c r="HK154">
        <v>0</v>
      </c>
      <c r="HL154">
        <v>1</v>
      </c>
      <c r="HM154">
        <v>0</v>
      </c>
      <c r="HN154">
        <v>0</v>
      </c>
      <c r="HO154">
        <v>1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5</v>
      </c>
      <c r="HZ154">
        <v>1</v>
      </c>
      <c r="IA154">
        <v>0</v>
      </c>
      <c r="IB154">
        <v>0</v>
      </c>
      <c r="IC154">
        <v>1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1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</row>
    <row r="155" spans="1:276">
      <c r="A155" t="s">
        <v>1297</v>
      </c>
      <c r="B155" t="s">
        <v>1293</v>
      </c>
      <c r="C155" t="str">
        <f>"100405"</f>
        <v>100405</v>
      </c>
      <c r="D155" t="s">
        <v>1295</v>
      </c>
      <c r="E155">
        <v>7</v>
      </c>
      <c r="F155">
        <v>416</v>
      </c>
      <c r="G155">
        <v>300</v>
      </c>
      <c r="H155">
        <v>126</v>
      </c>
      <c r="I155">
        <v>174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174</v>
      </c>
      <c r="T155">
        <v>0</v>
      </c>
      <c r="U155">
        <v>0</v>
      </c>
      <c r="V155">
        <v>174</v>
      </c>
      <c r="W155">
        <v>5</v>
      </c>
      <c r="X155">
        <v>3</v>
      </c>
      <c r="Y155">
        <v>1</v>
      </c>
      <c r="Z155">
        <v>0</v>
      </c>
      <c r="AA155">
        <v>169</v>
      </c>
      <c r="AB155">
        <v>87</v>
      </c>
      <c r="AC155">
        <v>20</v>
      </c>
      <c r="AD155">
        <v>14</v>
      </c>
      <c r="AE155">
        <v>3</v>
      </c>
      <c r="AF155">
        <v>1</v>
      </c>
      <c r="AG155">
        <v>15</v>
      </c>
      <c r="AH155">
        <v>7</v>
      </c>
      <c r="AI155">
        <v>1</v>
      </c>
      <c r="AJ155">
        <v>8</v>
      </c>
      <c r="AK155">
        <v>0</v>
      </c>
      <c r="AL155">
        <v>4</v>
      </c>
      <c r="AM155">
        <v>0</v>
      </c>
      <c r="AN155">
        <v>1</v>
      </c>
      <c r="AO155">
        <v>0</v>
      </c>
      <c r="AP155">
        <v>0</v>
      </c>
      <c r="AQ155">
        <v>1</v>
      </c>
      <c r="AR155">
        <v>7</v>
      </c>
      <c r="AS155">
        <v>4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1</v>
      </c>
      <c r="BA155">
        <v>87</v>
      </c>
      <c r="BB155">
        <v>11</v>
      </c>
      <c r="BC155">
        <v>0</v>
      </c>
      <c r="BD155">
        <v>0</v>
      </c>
      <c r="BE155">
        <v>2</v>
      </c>
      <c r="BF155">
        <v>0</v>
      </c>
      <c r="BG155">
        <v>0</v>
      </c>
      <c r="BH155">
        <v>1</v>
      </c>
      <c r="BI155">
        <v>0</v>
      </c>
      <c r="BJ155">
        <v>0</v>
      </c>
      <c r="BK155">
        <v>0</v>
      </c>
      <c r="BL155">
        <v>1</v>
      </c>
      <c r="BM155">
        <v>0</v>
      </c>
      <c r="BN155">
        <v>7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11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6</v>
      </c>
      <c r="CS155">
        <v>4</v>
      </c>
      <c r="CT155">
        <v>1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6</v>
      </c>
      <c r="DR155">
        <v>36</v>
      </c>
      <c r="DS155">
        <v>14</v>
      </c>
      <c r="DT155">
        <v>3</v>
      </c>
      <c r="DU155">
        <v>0</v>
      </c>
      <c r="DV155">
        <v>8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1</v>
      </c>
      <c r="ED155">
        <v>0</v>
      </c>
      <c r="EE155">
        <v>3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1</v>
      </c>
      <c r="EP155">
        <v>6</v>
      </c>
      <c r="EQ155">
        <v>36</v>
      </c>
      <c r="ER155">
        <v>2</v>
      </c>
      <c r="ES155">
        <v>2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2</v>
      </c>
      <c r="FQ155">
        <v>20</v>
      </c>
      <c r="FR155">
        <v>9</v>
      </c>
      <c r="FS155">
        <v>2</v>
      </c>
      <c r="FT155">
        <v>0</v>
      </c>
      <c r="FU155">
        <v>0</v>
      </c>
      <c r="FV155">
        <v>0</v>
      </c>
      <c r="FW155">
        <v>1</v>
      </c>
      <c r="FX155">
        <v>1</v>
      </c>
      <c r="FY155">
        <v>0</v>
      </c>
      <c r="FZ155">
        <v>3</v>
      </c>
      <c r="GA155">
        <v>1</v>
      </c>
      <c r="GB155">
        <v>0</v>
      </c>
      <c r="GC155">
        <v>0</v>
      </c>
      <c r="GD155">
        <v>0</v>
      </c>
      <c r="GE155">
        <v>0</v>
      </c>
      <c r="GF155">
        <v>1</v>
      </c>
      <c r="GG155">
        <v>2</v>
      </c>
      <c r="GH155">
        <v>20</v>
      </c>
      <c r="GI155">
        <v>6</v>
      </c>
      <c r="GJ155">
        <v>5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1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6</v>
      </c>
      <c r="HD155">
        <v>1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1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1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</row>
    <row r="156" spans="1:276">
      <c r="A156" t="s">
        <v>1296</v>
      </c>
      <c r="B156" t="s">
        <v>1293</v>
      </c>
      <c r="C156" t="str">
        <f>"100405"</f>
        <v>100405</v>
      </c>
      <c r="D156" t="s">
        <v>1295</v>
      </c>
      <c r="E156">
        <v>8</v>
      </c>
      <c r="F156">
        <v>1005</v>
      </c>
      <c r="G156">
        <v>751</v>
      </c>
      <c r="H156">
        <v>324</v>
      </c>
      <c r="I156">
        <v>427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427</v>
      </c>
      <c r="T156">
        <v>0</v>
      </c>
      <c r="U156">
        <v>0</v>
      </c>
      <c r="V156">
        <v>427</v>
      </c>
      <c r="W156">
        <v>20</v>
      </c>
      <c r="X156">
        <v>17</v>
      </c>
      <c r="Y156">
        <v>3</v>
      </c>
      <c r="Z156">
        <v>0</v>
      </c>
      <c r="AA156">
        <v>407</v>
      </c>
      <c r="AB156">
        <v>214</v>
      </c>
      <c r="AC156">
        <v>59</v>
      </c>
      <c r="AD156">
        <v>17</v>
      </c>
      <c r="AE156">
        <v>10</v>
      </c>
      <c r="AF156">
        <v>27</v>
      </c>
      <c r="AG156">
        <v>26</v>
      </c>
      <c r="AH156">
        <v>18</v>
      </c>
      <c r="AI156">
        <v>0</v>
      </c>
      <c r="AJ156">
        <v>20</v>
      </c>
      <c r="AK156">
        <v>4</v>
      </c>
      <c r="AL156">
        <v>7</v>
      </c>
      <c r="AM156">
        <v>0</v>
      </c>
      <c r="AN156">
        <v>3</v>
      </c>
      <c r="AO156">
        <v>0</v>
      </c>
      <c r="AP156">
        <v>0</v>
      </c>
      <c r="AQ156">
        <v>2</v>
      </c>
      <c r="AR156">
        <v>5</v>
      </c>
      <c r="AS156">
        <v>7</v>
      </c>
      <c r="AT156">
        <v>1</v>
      </c>
      <c r="AU156">
        <v>0</v>
      </c>
      <c r="AV156">
        <v>1</v>
      </c>
      <c r="AW156">
        <v>3</v>
      </c>
      <c r="AX156">
        <v>2</v>
      </c>
      <c r="AY156">
        <v>1</v>
      </c>
      <c r="AZ156">
        <v>1</v>
      </c>
      <c r="BA156">
        <v>214</v>
      </c>
      <c r="BB156">
        <v>68</v>
      </c>
      <c r="BC156">
        <v>14</v>
      </c>
      <c r="BD156">
        <v>13</v>
      </c>
      <c r="BE156">
        <v>4</v>
      </c>
      <c r="BF156">
        <v>6</v>
      </c>
      <c r="BG156">
        <v>1</v>
      </c>
      <c r="BH156">
        <v>0</v>
      </c>
      <c r="BI156">
        <v>3</v>
      </c>
      <c r="BJ156">
        <v>1</v>
      </c>
      <c r="BK156">
        <v>0</v>
      </c>
      <c r="BL156">
        <v>0</v>
      </c>
      <c r="BM156">
        <v>0</v>
      </c>
      <c r="BN156">
        <v>18</v>
      </c>
      <c r="BO156">
        <v>0</v>
      </c>
      <c r="BP156">
        <v>1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1</v>
      </c>
      <c r="BX156">
        <v>0</v>
      </c>
      <c r="BY156">
        <v>1</v>
      </c>
      <c r="BZ156">
        <v>5</v>
      </c>
      <c r="CA156">
        <v>68</v>
      </c>
      <c r="CB156">
        <v>5</v>
      </c>
      <c r="CC156">
        <v>2</v>
      </c>
      <c r="CD156">
        <v>1</v>
      </c>
      <c r="CE156">
        <v>1</v>
      </c>
      <c r="CF156">
        <v>0</v>
      </c>
      <c r="CG156">
        <v>0</v>
      </c>
      <c r="CH156">
        <v>1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5</v>
      </c>
      <c r="CR156">
        <v>9</v>
      </c>
      <c r="CS156">
        <v>3</v>
      </c>
      <c r="CT156">
        <v>1</v>
      </c>
      <c r="CU156">
        <v>0</v>
      </c>
      <c r="CV156">
        <v>0</v>
      </c>
      <c r="CW156">
        <v>0</v>
      </c>
      <c r="CX156">
        <v>0</v>
      </c>
      <c r="CY156">
        <v>1</v>
      </c>
      <c r="CZ156">
        <v>0</v>
      </c>
      <c r="DA156">
        <v>0</v>
      </c>
      <c r="DB156">
        <v>0</v>
      </c>
      <c r="DC156">
        <v>1</v>
      </c>
      <c r="DD156">
        <v>0</v>
      </c>
      <c r="DE156">
        <v>0</v>
      </c>
      <c r="DF156">
        <v>0</v>
      </c>
      <c r="DG156">
        <v>0</v>
      </c>
      <c r="DH156">
        <v>2</v>
      </c>
      <c r="DI156">
        <v>0</v>
      </c>
      <c r="DJ156">
        <v>1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9</v>
      </c>
      <c r="DR156">
        <v>35</v>
      </c>
      <c r="DS156">
        <v>7</v>
      </c>
      <c r="DT156">
        <v>2</v>
      </c>
      <c r="DU156">
        <v>0</v>
      </c>
      <c r="DV156">
        <v>12</v>
      </c>
      <c r="DW156">
        <v>2</v>
      </c>
      <c r="DX156">
        <v>0</v>
      </c>
      <c r="DY156">
        <v>0</v>
      </c>
      <c r="DZ156">
        <v>1</v>
      </c>
      <c r="EA156">
        <v>0</v>
      </c>
      <c r="EB156">
        <v>0</v>
      </c>
      <c r="EC156">
        <v>0</v>
      </c>
      <c r="ED156">
        <v>0</v>
      </c>
      <c r="EE156">
        <v>5</v>
      </c>
      <c r="EF156">
        <v>2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4</v>
      </c>
      <c r="EQ156">
        <v>35</v>
      </c>
      <c r="ER156">
        <v>25</v>
      </c>
      <c r="ES156">
        <v>14</v>
      </c>
      <c r="ET156">
        <v>0</v>
      </c>
      <c r="EU156">
        <v>0</v>
      </c>
      <c r="EV156">
        <v>0</v>
      </c>
      <c r="EW156">
        <v>2</v>
      </c>
      <c r="EX156">
        <v>0</v>
      </c>
      <c r="EY156">
        <v>4</v>
      </c>
      <c r="EZ156">
        <v>0</v>
      </c>
      <c r="FA156">
        <v>0</v>
      </c>
      <c r="FB156">
        <v>0</v>
      </c>
      <c r="FC156">
        <v>0</v>
      </c>
      <c r="FD156">
        <v>1</v>
      </c>
      <c r="FE156">
        <v>0</v>
      </c>
      <c r="FF156">
        <v>0</v>
      </c>
      <c r="FG156">
        <v>0</v>
      </c>
      <c r="FH156">
        <v>0</v>
      </c>
      <c r="FI156">
        <v>1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3</v>
      </c>
      <c r="FP156">
        <v>25</v>
      </c>
      <c r="FQ156">
        <v>34</v>
      </c>
      <c r="FR156">
        <v>12</v>
      </c>
      <c r="FS156">
        <v>10</v>
      </c>
      <c r="FT156">
        <v>0</v>
      </c>
      <c r="FU156">
        <v>0</v>
      </c>
      <c r="FV156">
        <v>0</v>
      </c>
      <c r="FW156">
        <v>2</v>
      </c>
      <c r="FX156">
        <v>1</v>
      </c>
      <c r="FY156">
        <v>0</v>
      </c>
      <c r="FZ156">
        <v>1</v>
      </c>
      <c r="GA156">
        <v>2</v>
      </c>
      <c r="GB156">
        <v>2</v>
      </c>
      <c r="GC156">
        <v>2</v>
      </c>
      <c r="GD156">
        <v>1</v>
      </c>
      <c r="GE156">
        <v>0</v>
      </c>
      <c r="GF156">
        <v>0</v>
      </c>
      <c r="GG156">
        <v>1</v>
      </c>
      <c r="GH156">
        <v>34</v>
      </c>
      <c r="GI156">
        <v>9</v>
      </c>
      <c r="GJ156">
        <v>4</v>
      </c>
      <c r="GK156">
        <v>0</v>
      </c>
      <c r="GL156">
        <v>0</v>
      </c>
      <c r="GM156">
        <v>0</v>
      </c>
      <c r="GN156">
        <v>2</v>
      </c>
      <c r="GO156">
        <v>0</v>
      </c>
      <c r="GP156">
        <v>0</v>
      </c>
      <c r="GQ156">
        <v>0</v>
      </c>
      <c r="GR156">
        <v>0</v>
      </c>
      <c r="GS156">
        <v>1</v>
      </c>
      <c r="GT156">
        <v>0</v>
      </c>
      <c r="GU156">
        <v>0</v>
      </c>
      <c r="GV156">
        <v>0</v>
      </c>
      <c r="GW156">
        <v>2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9</v>
      </c>
      <c r="HD156">
        <v>6</v>
      </c>
      <c r="HE156">
        <v>3</v>
      </c>
      <c r="HF156">
        <v>0</v>
      </c>
      <c r="HG156">
        <v>0</v>
      </c>
      <c r="HH156">
        <v>0</v>
      </c>
      <c r="HI156">
        <v>0</v>
      </c>
      <c r="HJ156">
        <v>1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1</v>
      </c>
      <c r="HR156">
        <v>0</v>
      </c>
      <c r="HS156">
        <v>0</v>
      </c>
      <c r="HT156">
        <v>0</v>
      </c>
      <c r="HU156">
        <v>1</v>
      </c>
      <c r="HV156">
        <v>0</v>
      </c>
      <c r="HW156">
        <v>0</v>
      </c>
      <c r="HX156">
        <v>0</v>
      </c>
      <c r="HY156">
        <v>6</v>
      </c>
      <c r="HZ156">
        <v>1</v>
      </c>
      <c r="IA156">
        <v>0</v>
      </c>
      <c r="IB156">
        <v>0</v>
      </c>
      <c r="IC156">
        <v>1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1</v>
      </c>
      <c r="IW156">
        <v>1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1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1</v>
      </c>
    </row>
    <row r="157" spans="1:276">
      <c r="A157" t="s">
        <v>1294</v>
      </c>
      <c r="B157" t="s">
        <v>1293</v>
      </c>
      <c r="C157" t="str">
        <f>"100405"</f>
        <v>100405</v>
      </c>
      <c r="D157" t="s">
        <v>1292</v>
      </c>
      <c r="E157">
        <v>9</v>
      </c>
      <c r="F157">
        <v>844</v>
      </c>
      <c r="G157">
        <v>900</v>
      </c>
      <c r="H157">
        <v>654</v>
      </c>
      <c r="I157">
        <v>246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246</v>
      </c>
      <c r="T157">
        <v>0</v>
      </c>
      <c r="U157">
        <v>0</v>
      </c>
      <c r="V157">
        <v>246</v>
      </c>
      <c r="W157">
        <v>43</v>
      </c>
      <c r="X157">
        <v>31</v>
      </c>
      <c r="Y157">
        <v>12</v>
      </c>
      <c r="Z157">
        <v>0</v>
      </c>
      <c r="AA157">
        <v>203</v>
      </c>
      <c r="AB157">
        <v>16</v>
      </c>
      <c r="AC157">
        <v>9</v>
      </c>
      <c r="AD157">
        <v>0</v>
      </c>
      <c r="AE157">
        <v>2</v>
      </c>
      <c r="AF157">
        <v>0</v>
      </c>
      <c r="AG157">
        <v>1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2</v>
      </c>
      <c r="AS157">
        <v>0</v>
      </c>
      <c r="AT157">
        <v>0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1</v>
      </c>
      <c r="BA157">
        <v>16</v>
      </c>
      <c r="BB157">
        <v>90</v>
      </c>
      <c r="BC157">
        <v>27</v>
      </c>
      <c r="BD157">
        <v>8</v>
      </c>
      <c r="BE157">
        <v>2</v>
      </c>
      <c r="BF157">
        <v>23</v>
      </c>
      <c r="BG157">
        <v>5</v>
      </c>
      <c r="BH157">
        <v>3</v>
      </c>
      <c r="BI157">
        <v>1</v>
      </c>
      <c r="BJ157">
        <v>1</v>
      </c>
      <c r="BK157">
        <v>1</v>
      </c>
      <c r="BL157">
        <v>1</v>
      </c>
      <c r="BM157">
        <v>0</v>
      </c>
      <c r="BN157">
        <v>0</v>
      </c>
      <c r="BO157">
        <v>1</v>
      </c>
      <c r="BP157">
        <v>0</v>
      </c>
      <c r="BQ157">
        <v>1</v>
      </c>
      <c r="BR157">
        <v>1</v>
      </c>
      <c r="BS157">
        <v>2</v>
      </c>
      <c r="BT157">
        <v>1</v>
      </c>
      <c r="BU157">
        <v>1</v>
      </c>
      <c r="BV157">
        <v>0</v>
      </c>
      <c r="BW157">
        <v>0</v>
      </c>
      <c r="BX157">
        <v>1</v>
      </c>
      <c r="BY157">
        <v>8</v>
      </c>
      <c r="BZ157">
        <v>2</v>
      </c>
      <c r="CA157">
        <v>90</v>
      </c>
      <c r="CB157">
        <v>11</v>
      </c>
      <c r="CC157">
        <v>4</v>
      </c>
      <c r="CD157">
        <v>0</v>
      </c>
      <c r="CE157">
        <v>2</v>
      </c>
      <c r="CF157">
        <v>2</v>
      </c>
      <c r="CG157">
        <v>0</v>
      </c>
      <c r="CH157">
        <v>0</v>
      </c>
      <c r="CI157">
        <v>0</v>
      </c>
      <c r="CJ157">
        <v>1</v>
      </c>
      <c r="CK157">
        <v>0</v>
      </c>
      <c r="CL157">
        <v>0</v>
      </c>
      <c r="CM157">
        <v>0</v>
      </c>
      <c r="CN157">
        <v>0</v>
      </c>
      <c r="CO157">
        <v>1</v>
      </c>
      <c r="CP157">
        <v>1</v>
      </c>
      <c r="CQ157">
        <v>11</v>
      </c>
      <c r="CR157">
        <v>9</v>
      </c>
      <c r="CS157">
        <v>3</v>
      </c>
      <c r="CT157">
        <v>1</v>
      </c>
      <c r="CU157">
        <v>1</v>
      </c>
      <c r="CV157">
        <v>1</v>
      </c>
      <c r="CW157">
        <v>0</v>
      </c>
      <c r="CX157">
        <v>0</v>
      </c>
      <c r="CY157">
        <v>0</v>
      </c>
      <c r="CZ157">
        <v>1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1</v>
      </c>
      <c r="DK157">
        <v>0</v>
      </c>
      <c r="DL157">
        <v>0</v>
      </c>
      <c r="DM157">
        <v>1</v>
      </c>
      <c r="DN157">
        <v>0</v>
      </c>
      <c r="DO157">
        <v>0</v>
      </c>
      <c r="DP157">
        <v>0</v>
      </c>
      <c r="DQ157">
        <v>9</v>
      </c>
      <c r="DR157">
        <v>6</v>
      </c>
      <c r="DS157">
        <v>1</v>
      </c>
      <c r="DT157">
        <v>0</v>
      </c>
      <c r="DU157">
        <v>0</v>
      </c>
      <c r="DV157">
        <v>1</v>
      </c>
      <c r="DW157">
        <v>0</v>
      </c>
      <c r="DX157">
        <v>1</v>
      </c>
      <c r="DY157">
        <v>0</v>
      </c>
      <c r="DZ157">
        <v>0</v>
      </c>
      <c r="EA157">
        <v>0</v>
      </c>
      <c r="EB157">
        <v>1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1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1</v>
      </c>
      <c r="EQ157">
        <v>6</v>
      </c>
      <c r="ER157">
        <v>13</v>
      </c>
      <c r="ES157">
        <v>8</v>
      </c>
      <c r="ET157">
        <v>0</v>
      </c>
      <c r="EU157">
        <v>1</v>
      </c>
      <c r="EV157">
        <v>0</v>
      </c>
      <c r="EW157">
        <v>0</v>
      </c>
      <c r="EX157">
        <v>1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2</v>
      </c>
      <c r="FN157">
        <v>1</v>
      </c>
      <c r="FO157">
        <v>0</v>
      </c>
      <c r="FP157">
        <v>13</v>
      </c>
      <c r="FQ157">
        <v>41</v>
      </c>
      <c r="FR157">
        <v>15</v>
      </c>
      <c r="FS157">
        <v>2</v>
      </c>
      <c r="FT157">
        <v>5</v>
      </c>
      <c r="FU157">
        <v>0</v>
      </c>
      <c r="FV157">
        <v>3</v>
      </c>
      <c r="FW157">
        <v>3</v>
      </c>
      <c r="FX157">
        <v>1</v>
      </c>
      <c r="FY157">
        <v>1</v>
      </c>
      <c r="FZ157">
        <v>3</v>
      </c>
      <c r="GA157">
        <v>1</v>
      </c>
      <c r="GB157">
        <v>2</v>
      </c>
      <c r="GC157">
        <v>0</v>
      </c>
      <c r="GD157">
        <v>0</v>
      </c>
      <c r="GE157">
        <v>1</v>
      </c>
      <c r="GF157">
        <v>3</v>
      </c>
      <c r="GG157">
        <v>1</v>
      </c>
      <c r="GH157">
        <v>41</v>
      </c>
      <c r="GI157">
        <v>12</v>
      </c>
      <c r="GJ157">
        <v>4</v>
      </c>
      <c r="GK157">
        <v>0</v>
      </c>
      <c r="GL157">
        <v>0</v>
      </c>
      <c r="GM157">
        <v>2</v>
      </c>
      <c r="GN157">
        <v>1</v>
      </c>
      <c r="GO157">
        <v>1</v>
      </c>
      <c r="GP157">
        <v>0</v>
      </c>
      <c r="GQ157">
        <v>2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2</v>
      </c>
      <c r="HC157">
        <v>12</v>
      </c>
      <c r="HD157">
        <v>3</v>
      </c>
      <c r="HE157">
        <v>0</v>
      </c>
      <c r="HF157">
        <v>0</v>
      </c>
      <c r="HG157">
        <v>0</v>
      </c>
      <c r="HH157">
        <v>0</v>
      </c>
      <c r="HI157">
        <v>1</v>
      </c>
      <c r="HJ157">
        <v>0</v>
      </c>
      <c r="HK157">
        <v>0</v>
      </c>
      <c r="HL157">
        <v>0</v>
      </c>
      <c r="HM157">
        <v>1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1</v>
      </c>
      <c r="HW157">
        <v>0</v>
      </c>
      <c r="HX157">
        <v>0</v>
      </c>
      <c r="HY157">
        <v>3</v>
      </c>
      <c r="HZ157">
        <v>1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1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1</v>
      </c>
      <c r="IW157">
        <v>1</v>
      </c>
      <c r="IX157">
        <v>0</v>
      </c>
      <c r="IY157">
        <v>0</v>
      </c>
      <c r="IZ157">
        <v>0</v>
      </c>
      <c r="JA157">
        <v>1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1</v>
      </c>
    </row>
    <row r="158" spans="1:276">
      <c r="A158" t="s">
        <v>1291</v>
      </c>
      <c r="B158" t="s">
        <v>1282</v>
      </c>
      <c r="C158" t="str">
        <f>"100406"</f>
        <v>100406</v>
      </c>
      <c r="D158" t="s">
        <v>1290</v>
      </c>
      <c r="E158">
        <v>1</v>
      </c>
      <c r="F158">
        <v>1659</v>
      </c>
      <c r="G158">
        <v>1249</v>
      </c>
      <c r="H158">
        <v>450</v>
      </c>
      <c r="I158">
        <v>799</v>
      </c>
      <c r="J158">
        <v>0</v>
      </c>
      <c r="K158">
        <v>6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799</v>
      </c>
      <c r="T158">
        <v>0</v>
      </c>
      <c r="U158">
        <v>0</v>
      </c>
      <c r="V158">
        <v>799</v>
      </c>
      <c r="W158">
        <v>26</v>
      </c>
      <c r="X158">
        <v>22</v>
      </c>
      <c r="Y158">
        <v>4</v>
      </c>
      <c r="Z158">
        <v>0</v>
      </c>
      <c r="AA158">
        <v>773</v>
      </c>
      <c r="AB158">
        <v>309</v>
      </c>
      <c r="AC158">
        <v>71</v>
      </c>
      <c r="AD158">
        <v>22</v>
      </c>
      <c r="AE158">
        <v>7</v>
      </c>
      <c r="AF158">
        <v>22</v>
      </c>
      <c r="AG158">
        <v>92</v>
      </c>
      <c r="AH158">
        <v>9</v>
      </c>
      <c r="AI158">
        <v>3</v>
      </c>
      <c r="AJ158">
        <v>22</v>
      </c>
      <c r="AK158">
        <v>4</v>
      </c>
      <c r="AL158">
        <v>1</v>
      </c>
      <c r="AM158">
        <v>1</v>
      </c>
      <c r="AN158">
        <v>1</v>
      </c>
      <c r="AO158">
        <v>0</v>
      </c>
      <c r="AP158">
        <v>0</v>
      </c>
      <c r="AQ158">
        <v>1</v>
      </c>
      <c r="AR158">
        <v>0</v>
      </c>
      <c r="AS158">
        <v>3</v>
      </c>
      <c r="AT158">
        <v>1</v>
      </c>
      <c r="AU158">
        <v>0</v>
      </c>
      <c r="AV158">
        <v>38</v>
      </c>
      <c r="AW158">
        <v>2</v>
      </c>
      <c r="AX158">
        <v>3</v>
      </c>
      <c r="AY158">
        <v>1</v>
      </c>
      <c r="AZ158">
        <v>5</v>
      </c>
      <c r="BA158">
        <v>309</v>
      </c>
      <c r="BB158">
        <v>106</v>
      </c>
      <c r="BC158">
        <v>40</v>
      </c>
      <c r="BD158">
        <v>14</v>
      </c>
      <c r="BE158">
        <v>8</v>
      </c>
      <c r="BF158">
        <v>6</v>
      </c>
      <c r="BG158">
        <v>3</v>
      </c>
      <c r="BH158">
        <v>0</v>
      </c>
      <c r="BI158">
        <v>2</v>
      </c>
      <c r="BJ158">
        <v>0</v>
      </c>
      <c r="BK158">
        <v>0</v>
      </c>
      <c r="BL158">
        <v>0</v>
      </c>
      <c r="BM158">
        <v>0</v>
      </c>
      <c r="BN158">
        <v>5</v>
      </c>
      <c r="BO158">
        <v>0</v>
      </c>
      <c r="BP158">
        <v>1</v>
      </c>
      <c r="BQ158">
        <v>1</v>
      </c>
      <c r="BR158">
        <v>0</v>
      </c>
      <c r="BS158">
        <v>0</v>
      </c>
      <c r="BT158">
        <v>0</v>
      </c>
      <c r="BU158">
        <v>3</v>
      </c>
      <c r="BV158">
        <v>0</v>
      </c>
      <c r="BW158">
        <v>1</v>
      </c>
      <c r="BX158">
        <v>0</v>
      </c>
      <c r="BY158">
        <v>3</v>
      </c>
      <c r="BZ158">
        <v>19</v>
      </c>
      <c r="CA158">
        <v>106</v>
      </c>
      <c r="CB158">
        <v>19</v>
      </c>
      <c r="CC158">
        <v>8</v>
      </c>
      <c r="CD158">
        <v>1</v>
      </c>
      <c r="CE158">
        <v>1</v>
      </c>
      <c r="CF158">
        <v>1</v>
      </c>
      <c r="CG158">
        <v>2</v>
      </c>
      <c r="CH158">
        <v>2</v>
      </c>
      <c r="CI158">
        <v>0</v>
      </c>
      <c r="CJ158">
        <v>0</v>
      </c>
      <c r="CK158">
        <v>0</v>
      </c>
      <c r="CL158">
        <v>1</v>
      </c>
      <c r="CM158">
        <v>1</v>
      </c>
      <c r="CN158">
        <v>0</v>
      </c>
      <c r="CO158">
        <v>0</v>
      </c>
      <c r="CP158">
        <v>2</v>
      </c>
      <c r="CQ158">
        <v>19</v>
      </c>
      <c r="CR158">
        <v>19</v>
      </c>
      <c r="CS158">
        <v>15</v>
      </c>
      <c r="CT158">
        <v>0</v>
      </c>
      <c r="CU158">
        <v>0</v>
      </c>
      <c r="CV158">
        <v>1</v>
      </c>
      <c r="CW158">
        <v>0</v>
      </c>
      <c r="CX158">
        <v>0</v>
      </c>
      <c r="CY158">
        <v>1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1</v>
      </c>
      <c r="DP158">
        <v>1</v>
      </c>
      <c r="DQ158">
        <v>19</v>
      </c>
      <c r="DR158">
        <v>71</v>
      </c>
      <c r="DS158">
        <v>6</v>
      </c>
      <c r="DT158">
        <v>4</v>
      </c>
      <c r="DU158">
        <v>2</v>
      </c>
      <c r="DV158">
        <v>7</v>
      </c>
      <c r="DW158">
        <v>4</v>
      </c>
      <c r="DX158">
        <v>0</v>
      </c>
      <c r="DY158">
        <v>0</v>
      </c>
      <c r="DZ158">
        <v>0</v>
      </c>
      <c r="EA158">
        <v>0</v>
      </c>
      <c r="EB158">
        <v>1</v>
      </c>
      <c r="EC158">
        <v>0</v>
      </c>
      <c r="ED158">
        <v>0</v>
      </c>
      <c r="EE158">
        <v>0</v>
      </c>
      <c r="EF158">
        <v>46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1</v>
      </c>
      <c r="EQ158">
        <v>71</v>
      </c>
      <c r="ER158">
        <v>156</v>
      </c>
      <c r="ES158">
        <v>29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126</v>
      </c>
      <c r="EZ158">
        <v>0</v>
      </c>
      <c r="FA158">
        <v>0</v>
      </c>
      <c r="FB158">
        <v>0</v>
      </c>
      <c r="FC158">
        <v>0</v>
      </c>
      <c r="FD158">
        <v>1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156</v>
      </c>
      <c r="FQ158">
        <v>56</v>
      </c>
      <c r="FR158">
        <v>26</v>
      </c>
      <c r="FS158">
        <v>4</v>
      </c>
      <c r="FT158">
        <v>1</v>
      </c>
      <c r="FU158">
        <v>5</v>
      </c>
      <c r="FV158">
        <v>1</v>
      </c>
      <c r="FW158">
        <v>4</v>
      </c>
      <c r="FX158">
        <v>4</v>
      </c>
      <c r="FY158">
        <v>1</v>
      </c>
      <c r="FZ158">
        <v>0</v>
      </c>
      <c r="GA158">
        <v>2</v>
      </c>
      <c r="GB158">
        <v>3</v>
      </c>
      <c r="GC158">
        <v>1</v>
      </c>
      <c r="GD158">
        <v>0</v>
      </c>
      <c r="GE158">
        <v>1</v>
      </c>
      <c r="GF158">
        <v>1</v>
      </c>
      <c r="GG158">
        <v>2</v>
      </c>
      <c r="GH158">
        <v>56</v>
      </c>
      <c r="GI158">
        <v>33</v>
      </c>
      <c r="GJ158">
        <v>18</v>
      </c>
      <c r="GK158">
        <v>7</v>
      </c>
      <c r="GL158">
        <v>1</v>
      </c>
      <c r="GM158">
        <v>1</v>
      </c>
      <c r="GN158">
        <v>1</v>
      </c>
      <c r="GO158">
        <v>0</v>
      </c>
      <c r="GP158">
        <v>1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1</v>
      </c>
      <c r="GX158">
        <v>0</v>
      </c>
      <c r="GY158">
        <v>0</v>
      </c>
      <c r="GZ158">
        <v>0</v>
      </c>
      <c r="HA158">
        <v>0</v>
      </c>
      <c r="HB158">
        <v>3</v>
      </c>
      <c r="HC158">
        <v>33</v>
      </c>
      <c r="HD158">
        <v>3</v>
      </c>
      <c r="HE158">
        <v>2</v>
      </c>
      <c r="HF158">
        <v>0</v>
      </c>
      <c r="HG158">
        <v>0</v>
      </c>
      <c r="HH158">
        <v>0</v>
      </c>
      <c r="HI158">
        <v>0</v>
      </c>
      <c r="HJ158">
        <v>1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3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1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1</v>
      </c>
      <c r="JP158">
        <v>1</v>
      </c>
    </row>
    <row r="159" spans="1:276">
      <c r="A159" t="s">
        <v>1289</v>
      </c>
      <c r="B159" t="s">
        <v>1282</v>
      </c>
      <c r="C159" t="str">
        <f>"100406"</f>
        <v>100406</v>
      </c>
      <c r="D159" t="s">
        <v>1288</v>
      </c>
      <c r="E159">
        <v>2</v>
      </c>
      <c r="F159">
        <v>1352</v>
      </c>
      <c r="G159">
        <v>1009</v>
      </c>
      <c r="H159">
        <v>403</v>
      </c>
      <c r="I159">
        <v>606</v>
      </c>
      <c r="J159">
        <v>1</v>
      </c>
      <c r="K159">
        <v>7</v>
      </c>
      <c r="L159">
        <v>1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607</v>
      </c>
      <c r="T159">
        <v>1</v>
      </c>
      <c r="U159">
        <v>0</v>
      </c>
      <c r="V159">
        <v>607</v>
      </c>
      <c r="W159">
        <v>11</v>
      </c>
      <c r="X159">
        <v>9</v>
      </c>
      <c r="Y159">
        <v>2</v>
      </c>
      <c r="Z159">
        <v>0</v>
      </c>
      <c r="AA159">
        <v>596</v>
      </c>
      <c r="AB159">
        <v>305</v>
      </c>
      <c r="AC159">
        <v>51</v>
      </c>
      <c r="AD159">
        <v>14</v>
      </c>
      <c r="AE159">
        <v>6</v>
      </c>
      <c r="AF159">
        <v>30</v>
      </c>
      <c r="AG159">
        <v>103</v>
      </c>
      <c r="AH159">
        <v>8</v>
      </c>
      <c r="AI159">
        <v>0</v>
      </c>
      <c r="AJ159">
        <v>9</v>
      </c>
      <c r="AK159">
        <v>1</v>
      </c>
      <c r="AL159">
        <v>2</v>
      </c>
      <c r="AM159">
        <v>3</v>
      </c>
      <c r="AN159">
        <v>3</v>
      </c>
      <c r="AO159">
        <v>0</v>
      </c>
      <c r="AP159">
        <v>0</v>
      </c>
      <c r="AQ159">
        <v>1</v>
      </c>
      <c r="AR159">
        <v>0</v>
      </c>
      <c r="AS159">
        <v>0</v>
      </c>
      <c r="AT159">
        <v>0</v>
      </c>
      <c r="AU159">
        <v>0</v>
      </c>
      <c r="AV159">
        <v>68</v>
      </c>
      <c r="AW159">
        <v>1</v>
      </c>
      <c r="AX159">
        <v>4</v>
      </c>
      <c r="AY159">
        <v>0</v>
      </c>
      <c r="AZ159">
        <v>1</v>
      </c>
      <c r="BA159">
        <v>305</v>
      </c>
      <c r="BB159">
        <v>43</v>
      </c>
      <c r="BC159">
        <v>15</v>
      </c>
      <c r="BD159">
        <v>0</v>
      </c>
      <c r="BE159">
        <v>2</v>
      </c>
      <c r="BF159">
        <v>0</v>
      </c>
      <c r="BG159">
        <v>3</v>
      </c>
      <c r="BH159">
        <v>1</v>
      </c>
      <c r="BI159">
        <v>1</v>
      </c>
      <c r="BJ159">
        <v>0</v>
      </c>
      <c r="BK159">
        <v>0</v>
      </c>
      <c r="BL159">
        <v>0</v>
      </c>
      <c r="BM159">
        <v>0</v>
      </c>
      <c r="BN159">
        <v>8</v>
      </c>
      <c r="BO159">
        <v>0</v>
      </c>
      <c r="BP159">
        <v>0</v>
      </c>
      <c r="BQ159">
        <v>1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3</v>
      </c>
      <c r="BZ159">
        <v>9</v>
      </c>
      <c r="CA159">
        <v>43</v>
      </c>
      <c r="CB159">
        <v>7</v>
      </c>
      <c r="CC159">
        <v>2</v>
      </c>
      <c r="CD159">
        <v>0</v>
      </c>
      <c r="CE159">
        <v>1</v>
      </c>
      <c r="CF159">
        <v>0</v>
      </c>
      <c r="CG159">
        <v>1</v>
      </c>
      <c r="CH159">
        <v>1</v>
      </c>
      <c r="CI159">
        <v>0</v>
      </c>
      <c r="CJ159">
        <v>0</v>
      </c>
      <c r="CK159">
        <v>0</v>
      </c>
      <c r="CL159">
        <v>0</v>
      </c>
      <c r="CM159">
        <v>1</v>
      </c>
      <c r="CN159">
        <v>0</v>
      </c>
      <c r="CO159">
        <v>1</v>
      </c>
      <c r="CP159">
        <v>0</v>
      </c>
      <c r="CQ159">
        <v>7</v>
      </c>
      <c r="CR159">
        <v>19</v>
      </c>
      <c r="CS159">
        <v>3</v>
      </c>
      <c r="CT159">
        <v>1</v>
      </c>
      <c r="CU159">
        <v>0</v>
      </c>
      <c r="CV159">
        <v>1</v>
      </c>
      <c r="CW159">
        <v>1</v>
      </c>
      <c r="CX159">
        <v>2</v>
      </c>
      <c r="CY159">
        <v>1</v>
      </c>
      <c r="CZ159">
        <v>0</v>
      </c>
      <c r="DA159">
        <v>0</v>
      </c>
      <c r="DB159">
        <v>1</v>
      </c>
      <c r="DC159">
        <v>1</v>
      </c>
      <c r="DD159">
        <v>0</v>
      </c>
      <c r="DE159">
        <v>1</v>
      </c>
      <c r="DF159">
        <v>1</v>
      </c>
      <c r="DG159">
        <v>2</v>
      </c>
      <c r="DH159">
        <v>1</v>
      </c>
      <c r="DI159">
        <v>1</v>
      </c>
      <c r="DJ159">
        <v>1</v>
      </c>
      <c r="DK159">
        <v>0</v>
      </c>
      <c r="DL159">
        <v>0</v>
      </c>
      <c r="DM159">
        <v>0</v>
      </c>
      <c r="DN159">
        <v>0</v>
      </c>
      <c r="DO159">
        <v>1</v>
      </c>
      <c r="DP159">
        <v>0</v>
      </c>
      <c r="DQ159">
        <v>19</v>
      </c>
      <c r="DR159">
        <v>102</v>
      </c>
      <c r="DS159">
        <v>12</v>
      </c>
      <c r="DT159">
        <v>0</v>
      </c>
      <c r="DU159">
        <v>1</v>
      </c>
      <c r="DV159">
        <v>2</v>
      </c>
      <c r="DW159">
        <v>8</v>
      </c>
      <c r="DX159">
        <v>0</v>
      </c>
      <c r="DY159">
        <v>0</v>
      </c>
      <c r="DZ159">
        <v>0</v>
      </c>
      <c r="EA159">
        <v>0</v>
      </c>
      <c r="EB159">
        <v>1</v>
      </c>
      <c r="EC159">
        <v>3</v>
      </c>
      <c r="ED159">
        <v>0</v>
      </c>
      <c r="EE159">
        <v>0</v>
      </c>
      <c r="EF159">
        <v>72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3</v>
      </c>
      <c r="EM159">
        <v>0</v>
      </c>
      <c r="EN159">
        <v>0</v>
      </c>
      <c r="EO159">
        <v>0</v>
      </c>
      <c r="EP159">
        <v>0</v>
      </c>
      <c r="EQ159">
        <v>102</v>
      </c>
      <c r="ER159">
        <v>49</v>
      </c>
      <c r="ES159">
        <v>21</v>
      </c>
      <c r="ET159">
        <v>1</v>
      </c>
      <c r="EU159">
        <v>0</v>
      </c>
      <c r="EV159">
        <v>0</v>
      </c>
      <c r="EW159">
        <v>0</v>
      </c>
      <c r="EX159">
        <v>0</v>
      </c>
      <c r="EY159">
        <v>27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49</v>
      </c>
      <c r="FQ159">
        <v>45</v>
      </c>
      <c r="FR159">
        <v>21</v>
      </c>
      <c r="FS159">
        <v>2</v>
      </c>
      <c r="FT159">
        <v>3</v>
      </c>
      <c r="FU159">
        <v>3</v>
      </c>
      <c r="FV159">
        <v>2</v>
      </c>
      <c r="FW159">
        <v>3</v>
      </c>
      <c r="FX159">
        <v>3</v>
      </c>
      <c r="FY159">
        <v>0</v>
      </c>
      <c r="FZ159">
        <v>3</v>
      </c>
      <c r="GA159">
        <v>0</v>
      </c>
      <c r="GB159">
        <v>1</v>
      </c>
      <c r="GC159">
        <v>1</v>
      </c>
      <c r="GD159">
        <v>0</v>
      </c>
      <c r="GE159">
        <v>0</v>
      </c>
      <c r="GF159">
        <v>2</v>
      </c>
      <c r="GG159">
        <v>1</v>
      </c>
      <c r="GH159">
        <v>45</v>
      </c>
      <c r="GI159">
        <v>16</v>
      </c>
      <c r="GJ159">
        <v>10</v>
      </c>
      <c r="GK159">
        <v>0</v>
      </c>
      <c r="GL159">
        <v>0</v>
      </c>
      <c r="GM159">
        <v>2</v>
      </c>
      <c r="GN159">
        <v>0</v>
      </c>
      <c r="GO159">
        <v>0</v>
      </c>
      <c r="GP159">
        <v>0</v>
      </c>
      <c r="GQ159">
        <v>0</v>
      </c>
      <c r="GR159">
        <v>1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1</v>
      </c>
      <c r="GY159">
        <v>0</v>
      </c>
      <c r="GZ159">
        <v>0</v>
      </c>
      <c r="HA159">
        <v>0</v>
      </c>
      <c r="HB159">
        <v>2</v>
      </c>
      <c r="HC159">
        <v>16</v>
      </c>
      <c r="HD159">
        <v>8</v>
      </c>
      <c r="HE159">
        <v>6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1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1</v>
      </c>
      <c r="HW159">
        <v>0</v>
      </c>
      <c r="HX159">
        <v>0</v>
      </c>
      <c r="HY159">
        <v>8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2</v>
      </c>
      <c r="IX159">
        <v>1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1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2</v>
      </c>
    </row>
    <row r="160" spans="1:276">
      <c r="A160" t="s">
        <v>1287</v>
      </c>
      <c r="B160" t="s">
        <v>1282</v>
      </c>
      <c r="C160" t="str">
        <f>"100406"</f>
        <v>100406</v>
      </c>
      <c r="D160" t="s">
        <v>1286</v>
      </c>
      <c r="E160">
        <v>3</v>
      </c>
      <c r="F160">
        <v>996</v>
      </c>
      <c r="G160">
        <v>745</v>
      </c>
      <c r="H160">
        <v>358</v>
      </c>
      <c r="I160">
        <v>387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387</v>
      </c>
      <c r="T160">
        <v>0</v>
      </c>
      <c r="U160">
        <v>0</v>
      </c>
      <c r="V160">
        <v>387</v>
      </c>
      <c r="W160">
        <v>9</v>
      </c>
      <c r="X160">
        <v>7</v>
      </c>
      <c r="Y160">
        <v>2</v>
      </c>
      <c r="Z160">
        <v>0</v>
      </c>
      <c r="AA160">
        <v>378</v>
      </c>
      <c r="AB160">
        <v>272</v>
      </c>
      <c r="AC160">
        <v>40</v>
      </c>
      <c r="AD160">
        <v>14</v>
      </c>
      <c r="AE160">
        <v>11</v>
      </c>
      <c r="AF160">
        <v>27</v>
      </c>
      <c r="AG160">
        <v>121</v>
      </c>
      <c r="AH160">
        <v>6</v>
      </c>
      <c r="AI160">
        <v>0</v>
      </c>
      <c r="AJ160">
        <v>21</v>
      </c>
      <c r="AK160">
        <v>1</v>
      </c>
      <c r="AL160">
        <v>1</v>
      </c>
      <c r="AM160">
        <v>2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22</v>
      </c>
      <c r="AW160">
        <v>0</v>
      </c>
      <c r="AX160">
        <v>1</v>
      </c>
      <c r="AY160">
        <v>1</v>
      </c>
      <c r="AZ160">
        <v>4</v>
      </c>
      <c r="BA160">
        <v>272</v>
      </c>
      <c r="BB160">
        <v>7</v>
      </c>
      <c r="BC160">
        <v>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1</v>
      </c>
      <c r="BV160">
        <v>0</v>
      </c>
      <c r="BW160">
        <v>0</v>
      </c>
      <c r="BX160">
        <v>0</v>
      </c>
      <c r="BY160">
        <v>0</v>
      </c>
      <c r="BZ160">
        <v>2</v>
      </c>
      <c r="CA160">
        <v>7</v>
      </c>
      <c r="CB160">
        <v>4</v>
      </c>
      <c r="CC160">
        <v>0</v>
      </c>
      <c r="CD160">
        <v>3</v>
      </c>
      <c r="CE160">
        <v>0</v>
      </c>
      <c r="CF160">
        <v>0</v>
      </c>
      <c r="CG160">
        <v>1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4</v>
      </c>
      <c r="CR160">
        <v>12</v>
      </c>
      <c r="CS160">
        <v>8</v>
      </c>
      <c r="CT160">
        <v>0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1</v>
      </c>
      <c r="DD160">
        <v>0</v>
      </c>
      <c r="DE160">
        <v>0</v>
      </c>
      <c r="DF160">
        <v>1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1</v>
      </c>
      <c r="DQ160">
        <v>12</v>
      </c>
      <c r="DR160">
        <v>36</v>
      </c>
      <c r="DS160">
        <v>8</v>
      </c>
      <c r="DT160">
        <v>0</v>
      </c>
      <c r="DU160">
        <v>1</v>
      </c>
      <c r="DV160">
        <v>8</v>
      </c>
      <c r="DW160">
        <v>2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16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1</v>
      </c>
      <c r="EM160">
        <v>0</v>
      </c>
      <c r="EN160">
        <v>0</v>
      </c>
      <c r="EO160">
        <v>0</v>
      </c>
      <c r="EP160">
        <v>0</v>
      </c>
      <c r="EQ160">
        <v>36</v>
      </c>
      <c r="ER160">
        <v>14</v>
      </c>
      <c r="ES160">
        <v>4</v>
      </c>
      <c r="ET160">
        <v>1</v>
      </c>
      <c r="EU160">
        <v>0</v>
      </c>
      <c r="EV160">
        <v>0</v>
      </c>
      <c r="EW160">
        <v>0</v>
      </c>
      <c r="EX160">
        <v>0</v>
      </c>
      <c r="EY160">
        <v>7</v>
      </c>
      <c r="EZ160">
        <v>0</v>
      </c>
      <c r="FA160">
        <v>1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1</v>
      </c>
      <c r="FP160">
        <v>14</v>
      </c>
      <c r="FQ160">
        <v>27</v>
      </c>
      <c r="FR160">
        <v>12</v>
      </c>
      <c r="FS160">
        <v>3</v>
      </c>
      <c r="FT160">
        <v>0</v>
      </c>
      <c r="FU160">
        <v>3</v>
      </c>
      <c r="FV160">
        <v>0</v>
      </c>
      <c r="FW160">
        <v>0</v>
      </c>
      <c r="FX160">
        <v>0</v>
      </c>
      <c r="FY160">
        <v>1</v>
      </c>
      <c r="FZ160">
        <v>2</v>
      </c>
      <c r="GA160">
        <v>0</v>
      </c>
      <c r="GB160">
        <v>0</v>
      </c>
      <c r="GC160">
        <v>3</v>
      </c>
      <c r="GD160">
        <v>1</v>
      </c>
      <c r="GE160">
        <v>0</v>
      </c>
      <c r="GF160">
        <v>0</v>
      </c>
      <c r="GG160">
        <v>2</v>
      </c>
      <c r="GH160">
        <v>27</v>
      </c>
      <c r="GI160">
        <v>3</v>
      </c>
      <c r="GJ160">
        <v>1</v>
      </c>
      <c r="GK160">
        <v>0</v>
      </c>
      <c r="GL160">
        <v>1</v>
      </c>
      <c r="GM160">
        <v>0</v>
      </c>
      <c r="GN160">
        <v>0</v>
      </c>
      <c r="GO160">
        <v>1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3</v>
      </c>
      <c r="HD160">
        <v>3</v>
      </c>
      <c r="HE160">
        <v>3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3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</row>
    <row r="161" spans="1:276">
      <c r="A161" t="s">
        <v>1285</v>
      </c>
      <c r="B161" t="s">
        <v>1282</v>
      </c>
      <c r="C161" t="str">
        <f>"100406"</f>
        <v>100406</v>
      </c>
      <c r="D161" t="s">
        <v>1284</v>
      </c>
      <c r="E161">
        <v>4</v>
      </c>
      <c r="F161">
        <v>741</v>
      </c>
      <c r="G161">
        <v>549</v>
      </c>
      <c r="H161">
        <v>261</v>
      </c>
      <c r="I161">
        <v>288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288</v>
      </c>
      <c r="T161">
        <v>0</v>
      </c>
      <c r="U161">
        <v>0</v>
      </c>
      <c r="V161">
        <v>288</v>
      </c>
      <c r="W161">
        <v>12</v>
      </c>
      <c r="X161">
        <v>12</v>
      </c>
      <c r="Y161">
        <v>0</v>
      </c>
      <c r="Z161">
        <v>0</v>
      </c>
      <c r="AA161">
        <v>276</v>
      </c>
      <c r="AB161">
        <v>186</v>
      </c>
      <c r="AC161">
        <v>34</v>
      </c>
      <c r="AD161">
        <v>4</v>
      </c>
      <c r="AE161">
        <v>2</v>
      </c>
      <c r="AF161">
        <v>21</v>
      </c>
      <c r="AG161">
        <v>74</v>
      </c>
      <c r="AH161">
        <v>0</v>
      </c>
      <c r="AI161">
        <v>3</v>
      </c>
      <c r="AJ161">
        <v>4</v>
      </c>
      <c r="AK161">
        <v>1</v>
      </c>
      <c r="AL161">
        <v>5</v>
      </c>
      <c r="AM161">
        <v>1</v>
      </c>
      <c r="AN161">
        <v>0</v>
      </c>
      <c r="AO161">
        <v>0</v>
      </c>
      <c r="AP161">
        <v>1</v>
      </c>
      <c r="AQ161">
        <v>0</v>
      </c>
      <c r="AR161">
        <v>2</v>
      </c>
      <c r="AS161">
        <v>1</v>
      </c>
      <c r="AT161">
        <v>0</v>
      </c>
      <c r="AU161">
        <v>0</v>
      </c>
      <c r="AV161">
        <v>26</v>
      </c>
      <c r="AW161">
        <v>0</v>
      </c>
      <c r="AX161">
        <v>3</v>
      </c>
      <c r="AY161">
        <v>0</v>
      </c>
      <c r="AZ161">
        <v>4</v>
      </c>
      <c r="BA161">
        <v>186</v>
      </c>
      <c r="BB161">
        <v>16</v>
      </c>
      <c r="BC161">
        <v>6</v>
      </c>
      <c r="BD161">
        <v>1</v>
      </c>
      <c r="BE161">
        <v>2</v>
      </c>
      <c r="BF161">
        <v>1</v>
      </c>
      <c r="BG161">
        <v>1</v>
      </c>
      <c r="BH161">
        <v>1</v>
      </c>
      <c r="BI161">
        <v>1</v>
      </c>
      <c r="BJ161">
        <v>0</v>
      </c>
      <c r="BK161">
        <v>0</v>
      </c>
      <c r="BL161">
        <v>1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2</v>
      </c>
      <c r="CA161">
        <v>16</v>
      </c>
      <c r="CB161">
        <v>5</v>
      </c>
      <c r="CC161">
        <v>1</v>
      </c>
      <c r="CD161">
        <v>2</v>
      </c>
      <c r="CE161">
        <v>0</v>
      </c>
      <c r="CF161">
        <v>1</v>
      </c>
      <c r="CG161">
        <v>1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5</v>
      </c>
      <c r="CR161">
        <v>6</v>
      </c>
      <c r="CS161">
        <v>2</v>
      </c>
      <c r="CT161">
        <v>0</v>
      </c>
      <c r="CU161">
        <v>0</v>
      </c>
      <c r="CV161">
        <v>0</v>
      </c>
      <c r="CW161">
        <v>2</v>
      </c>
      <c r="CX161">
        <v>0</v>
      </c>
      <c r="CY161">
        <v>1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1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6</v>
      </c>
      <c r="DR161">
        <v>27</v>
      </c>
      <c r="DS161">
        <v>6</v>
      </c>
      <c r="DT161">
        <v>0</v>
      </c>
      <c r="DU161">
        <v>1</v>
      </c>
      <c r="DV161">
        <v>2</v>
      </c>
      <c r="DW161">
        <v>1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17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27</v>
      </c>
      <c r="ER161">
        <v>14</v>
      </c>
      <c r="ES161">
        <v>3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11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14</v>
      </c>
      <c r="FQ161">
        <v>17</v>
      </c>
      <c r="FR161">
        <v>8</v>
      </c>
      <c r="FS161">
        <v>1</v>
      </c>
      <c r="FT161">
        <v>1</v>
      </c>
      <c r="FU161">
        <v>0</v>
      </c>
      <c r="FV161">
        <v>2</v>
      </c>
      <c r="FW161">
        <v>2</v>
      </c>
      <c r="FX161">
        <v>1</v>
      </c>
      <c r="FY161">
        <v>0</v>
      </c>
      <c r="FZ161">
        <v>1</v>
      </c>
      <c r="GA161">
        <v>1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17</v>
      </c>
      <c r="GI161">
        <v>4</v>
      </c>
      <c r="GJ161">
        <v>0</v>
      </c>
      <c r="GK161">
        <v>0</v>
      </c>
      <c r="GL161">
        <v>0</v>
      </c>
      <c r="GM161">
        <v>0</v>
      </c>
      <c r="GN161">
        <v>1</v>
      </c>
      <c r="GO161">
        <v>0</v>
      </c>
      <c r="GP161">
        <v>1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2</v>
      </c>
      <c r="HC161">
        <v>4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1</v>
      </c>
      <c r="IX161">
        <v>1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1</v>
      </c>
    </row>
    <row r="162" spans="1:276">
      <c r="A162" t="s">
        <v>1283</v>
      </c>
      <c r="B162" t="s">
        <v>1282</v>
      </c>
      <c r="C162" t="str">
        <f>"100406"</f>
        <v>100406</v>
      </c>
      <c r="D162" t="s">
        <v>1281</v>
      </c>
      <c r="E162">
        <v>5</v>
      </c>
      <c r="F162">
        <v>350</v>
      </c>
      <c r="G162">
        <v>249</v>
      </c>
      <c r="H162">
        <v>95</v>
      </c>
      <c r="I162">
        <v>154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154</v>
      </c>
      <c r="T162">
        <v>0</v>
      </c>
      <c r="U162">
        <v>0</v>
      </c>
      <c r="V162">
        <v>154</v>
      </c>
      <c r="W162">
        <v>4</v>
      </c>
      <c r="X162">
        <v>4</v>
      </c>
      <c r="Y162">
        <v>0</v>
      </c>
      <c r="Z162">
        <v>0</v>
      </c>
      <c r="AA162">
        <v>150</v>
      </c>
      <c r="AB162">
        <v>79</v>
      </c>
      <c r="AC162">
        <v>9</v>
      </c>
      <c r="AD162">
        <v>6</v>
      </c>
      <c r="AE162">
        <v>1</v>
      </c>
      <c r="AF162">
        <v>18</v>
      </c>
      <c r="AG162">
        <v>35</v>
      </c>
      <c r="AH162">
        <v>2</v>
      </c>
      <c r="AI162">
        <v>0</v>
      </c>
      <c r="AJ162">
        <v>5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2</v>
      </c>
      <c r="AW162">
        <v>0</v>
      </c>
      <c r="AX162">
        <v>0</v>
      </c>
      <c r="AY162">
        <v>0</v>
      </c>
      <c r="AZ162">
        <v>1</v>
      </c>
      <c r="BA162">
        <v>79</v>
      </c>
      <c r="BB162">
        <v>24</v>
      </c>
      <c r="BC162">
        <v>9</v>
      </c>
      <c r="BD162">
        <v>0</v>
      </c>
      <c r="BE162">
        <v>2</v>
      </c>
      <c r="BF162">
        <v>2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2</v>
      </c>
      <c r="BN162">
        <v>5</v>
      </c>
      <c r="BO162">
        <v>0</v>
      </c>
      <c r="BP162">
        <v>1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1</v>
      </c>
      <c r="BW162">
        <v>0</v>
      </c>
      <c r="BX162">
        <v>1</v>
      </c>
      <c r="BY162">
        <v>0</v>
      </c>
      <c r="BZ162">
        <v>1</v>
      </c>
      <c r="CA162">
        <v>24</v>
      </c>
      <c r="CB162">
        <v>1</v>
      </c>
      <c r="CC162">
        <v>0</v>
      </c>
      <c r="CD162">
        <v>0</v>
      </c>
      <c r="CE162">
        <v>0</v>
      </c>
      <c r="CF162">
        <v>1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1</v>
      </c>
      <c r="CR162">
        <v>2</v>
      </c>
      <c r="CS162">
        <v>1</v>
      </c>
      <c r="CT162">
        <v>0</v>
      </c>
      <c r="CU162">
        <v>0</v>
      </c>
      <c r="CV162">
        <v>0</v>
      </c>
      <c r="CW162">
        <v>1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2</v>
      </c>
      <c r="DR162">
        <v>23</v>
      </c>
      <c r="DS162">
        <v>0</v>
      </c>
      <c r="DT162">
        <v>0</v>
      </c>
      <c r="DU162">
        <v>0</v>
      </c>
      <c r="DV162">
        <v>0</v>
      </c>
      <c r="DW162">
        <v>1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22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23</v>
      </c>
      <c r="ER162">
        <v>12</v>
      </c>
      <c r="ES162">
        <v>4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6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1</v>
      </c>
      <c r="FL162">
        <v>0</v>
      </c>
      <c r="FM162">
        <v>0</v>
      </c>
      <c r="FN162">
        <v>1</v>
      </c>
      <c r="FO162">
        <v>0</v>
      </c>
      <c r="FP162">
        <v>12</v>
      </c>
      <c r="FQ162">
        <v>8</v>
      </c>
      <c r="FR162">
        <v>4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1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3</v>
      </c>
      <c r="GH162">
        <v>8</v>
      </c>
      <c r="GI162">
        <v>1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1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1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</row>
    <row r="163" spans="1:276">
      <c r="A163" t="s">
        <v>1280</v>
      </c>
      <c r="B163" t="s">
        <v>1275</v>
      </c>
      <c r="C163" t="str">
        <f>"100407"</f>
        <v>100407</v>
      </c>
      <c r="D163" t="s">
        <v>1274</v>
      </c>
      <c r="E163">
        <v>1</v>
      </c>
      <c r="F163">
        <v>547</v>
      </c>
      <c r="G163">
        <v>400</v>
      </c>
      <c r="H163">
        <v>195</v>
      </c>
      <c r="I163">
        <v>205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205</v>
      </c>
      <c r="T163">
        <v>0</v>
      </c>
      <c r="U163">
        <v>0</v>
      </c>
      <c r="V163">
        <v>205</v>
      </c>
      <c r="W163">
        <v>18</v>
      </c>
      <c r="X163">
        <v>14</v>
      </c>
      <c r="Y163">
        <v>4</v>
      </c>
      <c r="Z163">
        <v>0</v>
      </c>
      <c r="AA163">
        <v>187</v>
      </c>
      <c r="AB163">
        <v>102</v>
      </c>
      <c r="AC163">
        <v>21</v>
      </c>
      <c r="AD163">
        <v>4</v>
      </c>
      <c r="AE163">
        <v>2</v>
      </c>
      <c r="AF163">
        <v>2</v>
      </c>
      <c r="AG163">
        <v>1</v>
      </c>
      <c r="AH163">
        <v>31</v>
      </c>
      <c r="AI163">
        <v>1</v>
      </c>
      <c r="AJ163">
        <v>4</v>
      </c>
      <c r="AK163">
        <v>0</v>
      </c>
      <c r="AL163">
        <v>2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28</v>
      </c>
      <c r="AS163">
        <v>0</v>
      </c>
      <c r="AT163">
        <v>0</v>
      </c>
      <c r="AU163">
        <v>0</v>
      </c>
      <c r="AV163">
        <v>0</v>
      </c>
      <c r="AW163">
        <v>3</v>
      </c>
      <c r="AX163">
        <v>2</v>
      </c>
      <c r="AY163">
        <v>1</v>
      </c>
      <c r="AZ163">
        <v>0</v>
      </c>
      <c r="BA163">
        <v>102</v>
      </c>
      <c r="BB163">
        <v>12</v>
      </c>
      <c r="BC163">
        <v>2</v>
      </c>
      <c r="BD163">
        <v>0</v>
      </c>
      <c r="BE163">
        <v>1</v>
      </c>
      <c r="BF163">
        <v>1</v>
      </c>
      <c r="BG163">
        <v>0</v>
      </c>
      <c r="BH163">
        <v>0</v>
      </c>
      <c r="BI163">
        <v>0</v>
      </c>
      <c r="BJ163">
        <v>1</v>
      </c>
      <c r="BK163">
        <v>0</v>
      </c>
      <c r="BL163">
        <v>2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1</v>
      </c>
      <c r="BW163">
        <v>0</v>
      </c>
      <c r="BX163">
        <v>2</v>
      </c>
      <c r="BY163">
        <v>2</v>
      </c>
      <c r="BZ163">
        <v>0</v>
      </c>
      <c r="CA163">
        <v>12</v>
      </c>
      <c r="CB163">
        <v>6</v>
      </c>
      <c r="CC163">
        <v>3</v>
      </c>
      <c r="CD163">
        <v>0</v>
      </c>
      <c r="CE163">
        <v>0</v>
      </c>
      <c r="CF163">
        <v>1</v>
      </c>
      <c r="CG163">
        <v>0</v>
      </c>
      <c r="CH163">
        <v>1</v>
      </c>
      <c r="CI163">
        <v>1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6</v>
      </c>
      <c r="CR163">
        <v>4</v>
      </c>
      <c r="CS163">
        <v>0</v>
      </c>
      <c r="CT163">
        <v>0</v>
      </c>
      <c r="CU163">
        <v>0</v>
      </c>
      <c r="CV163">
        <v>3</v>
      </c>
      <c r="CW163">
        <v>0</v>
      </c>
      <c r="CX163">
        <v>1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4</v>
      </c>
      <c r="DR163">
        <v>27</v>
      </c>
      <c r="DS163">
        <v>12</v>
      </c>
      <c r="DT163">
        <v>4</v>
      </c>
      <c r="DU163">
        <v>0</v>
      </c>
      <c r="DV163">
        <v>0</v>
      </c>
      <c r="DW163">
        <v>2</v>
      </c>
      <c r="DX163">
        <v>0</v>
      </c>
      <c r="DY163">
        <v>0</v>
      </c>
      <c r="DZ163">
        <v>1</v>
      </c>
      <c r="EA163">
        <v>0</v>
      </c>
      <c r="EB163">
        <v>0</v>
      </c>
      <c r="EC163">
        <v>0</v>
      </c>
      <c r="ED163">
        <v>2</v>
      </c>
      <c r="EE163">
        <v>0</v>
      </c>
      <c r="EF163">
        <v>1</v>
      </c>
      <c r="EG163">
        <v>0</v>
      </c>
      <c r="EH163">
        <v>0</v>
      </c>
      <c r="EI163">
        <v>0</v>
      </c>
      <c r="EJ163">
        <v>0</v>
      </c>
      <c r="EK163">
        <v>1</v>
      </c>
      <c r="EL163">
        <v>0</v>
      </c>
      <c r="EM163">
        <v>0</v>
      </c>
      <c r="EN163">
        <v>0</v>
      </c>
      <c r="EO163">
        <v>0</v>
      </c>
      <c r="EP163">
        <v>4</v>
      </c>
      <c r="EQ163">
        <v>27</v>
      </c>
      <c r="ER163">
        <v>20</v>
      </c>
      <c r="ES163">
        <v>13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2</v>
      </c>
      <c r="FC163">
        <v>1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2</v>
      </c>
      <c r="FM163">
        <v>0</v>
      </c>
      <c r="FN163">
        <v>0</v>
      </c>
      <c r="FO163">
        <v>1</v>
      </c>
      <c r="FP163">
        <v>20</v>
      </c>
      <c r="FQ163">
        <v>5</v>
      </c>
      <c r="FR163">
        <v>1</v>
      </c>
      <c r="FS163">
        <v>3</v>
      </c>
      <c r="FT163">
        <v>0</v>
      </c>
      <c r="FU163">
        <v>0</v>
      </c>
      <c r="FV163">
        <v>0</v>
      </c>
      <c r="FW163">
        <v>1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5</v>
      </c>
      <c r="GI163">
        <v>7</v>
      </c>
      <c r="GJ163">
        <v>5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2</v>
      </c>
      <c r="HC163">
        <v>7</v>
      </c>
      <c r="HD163">
        <v>4</v>
      </c>
      <c r="HE163">
        <v>4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4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</row>
    <row r="164" spans="1:276">
      <c r="A164" t="s">
        <v>1279</v>
      </c>
      <c r="B164" t="s">
        <v>1275</v>
      </c>
      <c r="C164" t="str">
        <f>"100407"</f>
        <v>100407</v>
      </c>
      <c r="D164" t="s">
        <v>1278</v>
      </c>
      <c r="E164">
        <v>2</v>
      </c>
      <c r="F164">
        <v>1221</v>
      </c>
      <c r="G164">
        <v>900</v>
      </c>
      <c r="H164">
        <v>355</v>
      </c>
      <c r="I164">
        <v>545</v>
      </c>
      <c r="J164">
        <v>1</v>
      </c>
      <c r="K164">
        <v>3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545</v>
      </c>
      <c r="T164">
        <v>0</v>
      </c>
      <c r="U164">
        <v>0</v>
      </c>
      <c r="V164">
        <v>545</v>
      </c>
      <c r="W164">
        <v>22</v>
      </c>
      <c r="X164">
        <v>10</v>
      </c>
      <c r="Y164">
        <v>10</v>
      </c>
      <c r="Z164">
        <v>0</v>
      </c>
      <c r="AA164">
        <v>523</v>
      </c>
      <c r="AB164">
        <v>241</v>
      </c>
      <c r="AC164">
        <v>53</v>
      </c>
      <c r="AD164">
        <v>27</v>
      </c>
      <c r="AE164">
        <v>5</v>
      </c>
      <c r="AF164">
        <v>11</v>
      </c>
      <c r="AG164">
        <v>21</v>
      </c>
      <c r="AH164">
        <v>65</v>
      </c>
      <c r="AI164">
        <v>0</v>
      </c>
      <c r="AJ164">
        <v>10</v>
      </c>
      <c r="AK164">
        <v>1</v>
      </c>
      <c r="AL164">
        <v>7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35</v>
      </c>
      <c r="AS164">
        <v>0</v>
      </c>
      <c r="AT164">
        <v>0</v>
      </c>
      <c r="AU164">
        <v>0</v>
      </c>
      <c r="AV164">
        <v>0</v>
      </c>
      <c r="AW164">
        <v>1</v>
      </c>
      <c r="AX164">
        <v>1</v>
      </c>
      <c r="AY164">
        <v>1</v>
      </c>
      <c r="AZ164">
        <v>2</v>
      </c>
      <c r="BA164">
        <v>241</v>
      </c>
      <c r="BB164">
        <v>71</v>
      </c>
      <c r="BC164">
        <v>23</v>
      </c>
      <c r="BD164">
        <v>7</v>
      </c>
      <c r="BE164">
        <v>8</v>
      </c>
      <c r="BF164">
        <v>5</v>
      </c>
      <c r="BG164">
        <v>2</v>
      </c>
      <c r="BH164">
        <v>0</v>
      </c>
      <c r="BI164">
        <v>1</v>
      </c>
      <c r="BJ164">
        <v>1</v>
      </c>
      <c r="BK164">
        <v>0</v>
      </c>
      <c r="BL164">
        <v>3</v>
      </c>
      <c r="BM164">
        <v>1</v>
      </c>
      <c r="BN164">
        <v>8</v>
      </c>
      <c r="BO164">
        <v>0</v>
      </c>
      <c r="BP164">
        <v>1</v>
      </c>
      <c r="BQ164">
        <v>1</v>
      </c>
      <c r="BR164">
        <v>0</v>
      </c>
      <c r="BS164">
        <v>1</v>
      </c>
      <c r="BT164">
        <v>1</v>
      </c>
      <c r="BU164">
        <v>0</v>
      </c>
      <c r="BV164">
        <v>0</v>
      </c>
      <c r="BW164">
        <v>1</v>
      </c>
      <c r="BX164">
        <v>1</v>
      </c>
      <c r="BY164">
        <v>2</v>
      </c>
      <c r="BZ164">
        <v>4</v>
      </c>
      <c r="CA164">
        <v>71</v>
      </c>
      <c r="CB164">
        <v>15</v>
      </c>
      <c r="CC164">
        <v>8</v>
      </c>
      <c r="CD164">
        <v>4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1</v>
      </c>
      <c r="CM164">
        <v>0</v>
      </c>
      <c r="CN164">
        <v>1</v>
      </c>
      <c r="CO164">
        <v>0</v>
      </c>
      <c r="CP164">
        <v>1</v>
      </c>
      <c r="CQ164">
        <v>15</v>
      </c>
      <c r="CR164">
        <v>23</v>
      </c>
      <c r="CS164">
        <v>9</v>
      </c>
      <c r="CT164">
        <v>5</v>
      </c>
      <c r="CU164">
        <v>2</v>
      </c>
      <c r="CV164">
        <v>1</v>
      </c>
      <c r="CW164">
        <v>0</v>
      </c>
      <c r="CX164">
        <v>1</v>
      </c>
      <c r="CY164">
        <v>0</v>
      </c>
      <c r="CZ164">
        <v>0</v>
      </c>
      <c r="DA164">
        <v>1</v>
      </c>
      <c r="DB164">
        <v>0</v>
      </c>
      <c r="DC164">
        <v>0</v>
      </c>
      <c r="DD164">
        <v>1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1</v>
      </c>
      <c r="DM164">
        <v>2</v>
      </c>
      <c r="DN164">
        <v>0</v>
      </c>
      <c r="DO164">
        <v>0</v>
      </c>
      <c r="DP164">
        <v>0</v>
      </c>
      <c r="DQ164">
        <v>23</v>
      </c>
      <c r="DR164">
        <v>75</v>
      </c>
      <c r="DS164">
        <v>52</v>
      </c>
      <c r="DT164">
        <v>3</v>
      </c>
      <c r="DU164">
        <v>2</v>
      </c>
      <c r="DV164">
        <v>3</v>
      </c>
      <c r="DW164">
        <v>3</v>
      </c>
      <c r="DX164">
        <v>2</v>
      </c>
      <c r="DY164">
        <v>0</v>
      </c>
      <c r="DZ164">
        <v>1</v>
      </c>
      <c r="EA164">
        <v>0</v>
      </c>
      <c r="EB164">
        <v>0</v>
      </c>
      <c r="EC164">
        <v>0</v>
      </c>
      <c r="ED164">
        <v>0</v>
      </c>
      <c r="EE164">
        <v>1</v>
      </c>
      <c r="EF164">
        <v>2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6</v>
      </c>
      <c r="EQ164">
        <v>75</v>
      </c>
      <c r="ER164">
        <v>28</v>
      </c>
      <c r="ES164">
        <v>17</v>
      </c>
      <c r="ET164">
        <v>0</v>
      </c>
      <c r="EU164">
        <v>1</v>
      </c>
      <c r="EV164">
        <v>0</v>
      </c>
      <c r="EW164">
        <v>0</v>
      </c>
      <c r="EX164">
        <v>0</v>
      </c>
      <c r="EY164">
        <v>3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1</v>
      </c>
      <c r="FG164">
        <v>1</v>
      </c>
      <c r="FH164">
        <v>1</v>
      </c>
      <c r="FI164">
        <v>2</v>
      </c>
      <c r="FJ164">
        <v>0</v>
      </c>
      <c r="FK164">
        <v>0</v>
      </c>
      <c r="FL164">
        <v>2</v>
      </c>
      <c r="FM164">
        <v>0</v>
      </c>
      <c r="FN164">
        <v>0</v>
      </c>
      <c r="FO164">
        <v>0</v>
      </c>
      <c r="FP164">
        <v>28</v>
      </c>
      <c r="FQ164">
        <v>30</v>
      </c>
      <c r="FR164">
        <v>16</v>
      </c>
      <c r="FS164">
        <v>5</v>
      </c>
      <c r="FT164">
        <v>2</v>
      </c>
      <c r="FU164">
        <v>0</v>
      </c>
      <c r="FV164">
        <v>0</v>
      </c>
      <c r="FW164">
        <v>2</v>
      </c>
      <c r="FX164">
        <v>0</v>
      </c>
      <c r="FY164">
        <v>0</v>
      </c>
      <c r="FZ164">
        <v>0</v>
      </c>
      <c r="GA164">
        <v>1</v>
      </c>
      <c r="GB164">
        <v>1</v>
      </c>
      <c r="GC164">
        <v>0</v>
      </c>
      <c r="GD164">
        <v>0</v>
      </c>
      <c r="GE164">
        <v>0</v>
      </c>
      <c r="GF164">
        <v>2</v>
      </c>
      <c r="GG164">
        <v>1</v>
      </c>
      <c r="GH164">
        <v>30</v>
      </c>
      <c r="GI164">
        <v>37</v>
      </c>
      <c r="GJ164">
        <v>11</v>
      </c>
      <c r="GK164">
        <v>2</v>
      </c>
      <c r="GL164">
        <v>5</v>
      </c>
      <c r="GM164">
        <v>13</v>
      </c>
      <c r="GN164">
        <v>0</v>
      </c>
      <c r="GO164">
        <v>0</v>
      </c>
      <c r="GP164">
        <v>0</v>
      </c>
      <c r="GQ164">
        <v>0</v>
      </c>
      <c r="GR164">
        <v>2</v>
      </c>
      <c r="GS164">
        <v>1</v>
      </c>
      <c r="GT164">
        <v>0</v>
      </c>
      <c r="GU164">
        <v>1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2</v>
      </c>
      <c r="HC164">
        <v>37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1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1</v>
      </c>
      <c r="IU164">
        <v>0</v>
      </c>
      <c r="IV164">
        <v>1</v>
      </c>
      <c r="IW164">
        <v>2</v>
      </c>
      <c r="IX164">
        <v>0</v>
      </c>
      <c r="IY164">
        <v>1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1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2</v>
      </c>
    </row>
    <row r="165" spans="1:276">
      <c r="A165" t="s">
        <v>1277</v>
      </c>
      <c r="B165" t="s">
        <v>1275</v>
      </c>
      <c r="C165" t="str">
        <f>"100407"</f>
        <v>100407</v>
      </c>
      <c r="D165" t="s">
        <v>542</v>
      </c>
      <c r="E165">
        <v>3</v>
      </c>
      <c r="F165">
        <v>920</v>
      </c>
      <c r="G165">
        <v>700</v>
      </c>
      <c r="H165">
        <v>373</v>
      </c>
      <c r="I165">
        <v>327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327</v>
      </c>
      <c r="T165">
        <v>0</v>
      </c>
      <c r="U165">
        <v>0</v>
      </c>
      <c r="V165">
        <v>327</v>
      </c>
      <c r="W165">
        <v>13</v>
      </c>
      <c r="X165">
        <v>7</v>
      </c>
      <c r="Y165">
        <v>2</v>
      </c>
      <c r="Z165">
        <v>0</v>
      </c>
      <c r="AA165">
        <v>314</v>
      </c>
      <c r="AB165">
        <v>173</v>
      </c>
      <c r="AC165">
        <v>31</v>
      </c>
      <c r="AD165">
        <v>5</v>
      </c>
      <c r="AE165">
        <v>4</v>
      </c>
      <c r="AF165">
        <v>7</v>
      </c>
      <c r="AG165">
        <v>8</v>
      </c>
      <c r="AH165">
        <v>44</v>
      </c>
      <c r="AI165">
        <v>1</v>
      </c>
      <c r="AJ165">
        <v>5</v>
      </c>
      <c r="AK165">
        <v>1</v>
      </c>
      <c r="AL165">
        <v>2</v>
      </c>
      <c r="AM165">
        <v>0</v>
      </c>
      <c r="AN165">
        <v>1</v>
      </c>
      <c r="AO165">
        <v>0</v>
      </c>
      <c r="AP165">
        <v>0</v>
      </c>
      <c r="AQ165">
        <v>0</v>
      </c>
      <c r="AR165">
        <v>58</v>
      </c>
      <c r="AS165">
        <v>0</v>
      </c>
      <c r="AT165">
        <v>0</v>
      </c>
      <c r="AU165">
        <v>0</v>
      </c>
      <c r="AV165">
        <v>2</v>
      </c>
      <c r="AW165">
        <v>0</v>
      </c>
      <c r="AX165">
        <v>3</v>
      </c>
      <c r="AY165">
        <v>0</v>
      </c>
      <c r="AZ165">
        <v>1</v>
      </c>
      <c r="BA165">
        <v>173</v>
      </c>
      <c r="BB165">
        <v>27</v>
      </c>
      <c r="BC165">
        <v>9</v>
      </c>
      <c r="BD165">
        <v>9</v>
      </c>
      <c r="BE165">
        <v>0</v>
      </c>
      <c r="BF165">
        <v>2</v>
      </c>
      <c r="BG165">
        <v>1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</v>
      </c>
      <c r="BQ165">
        <v>1</v>
      </c>
      <c r="BR165">
        <v>0</v>
      </c>
      <c r="BS165">
        <v>0</v>
      </c>
      <c r="BT165">
        <v>0</v>
      </c>
      <c r="BU165">
        <v>0</v>
      </c>
      <c r="BV165">
        <v>1</v>
      </c>
      <c r="BW165">
        <v>0</v>
      </c>
      <c r="BX165">
        <v>0</v>
      </c>
      <c r="BY165">
        <v>1</v>
      </c>
      <c r="BZ165">
        <v>2</v>
      </c>
      <c r="CA165">
        <v>27</v>
      </c>
      <c r="CB165">
        <v>8</v>
      </c>
      <c r="CC165">
        <v>2</v>
      </c>
      <c r="CD165">
        <v>3</v>
      </c>
      <c r="CE165">
        <v>1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1</v>
      </c>
      <c r="CO165">
        <v>0</v>
      </c>
      <c r="CP165">
        <v>1</v>
      </c>
      <c r="CQ165">
        <v>8</v>
      </c>
      <c r="CR165">
        <v>8</v>
      </c>
      <c r="CS165">
        <v>5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1</v>
      </c>
      <c r="DH165">
        <v>0</v>
      </c>
      <c r="DI165">
        <v>2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8</v>
      </c>
      <c r="DR165">
        <v>49</v>
      </c>
      <c r="DS165">
        <v>16</v>
      </c>
      <c r="DT165">
        <v>2</v>
      </c>
      <c r="DU165">
        <v>1</v>
      </c>
      <c r="DV165">
        <v>8</v>
      </c>
      <c r="DW165">
        <v>6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1</v>
      </c>
      <c r="ED165">
        <v>1</v>
      </c>
      <c r="EE165">
        <v>0</v>
      </c>
      <c r="EF165">
        <v>3</v>
      </c>
      <c r="EG165">
        <v>1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10</v>
      </c>
      <c r="EQ165">
        <v>49</v>
      </c>
      <c r="ER165">
        <v>12</v>
      </c>
      <c r="ES165">
        <v>4</v>
      </c>
      <c r="ET165">
        <v>3</v>
      </c>
      <c r="EU165">
        <v>0</v>
      </c>
      <c r="EV165">
        <v>0</v>
      </c>
      <c r="EW165">
        <v>1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1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3</v>
      </c>
      <c r="FM165">
        <v>0</v>
      </c>
      <c r="FN165">
        <v>0</v>
      </c>
      <c r="FO165">
        <v>0</v>
      </c>
      <c r="FP165">
        <v>12</v>
      </c>
      <c r="FQ165">
        <v>24</v>
      </c>
      <c r="FR165">
        <v>9</v>
      </c>
      <c r="FS165">
        <v>7</v>
      </c>
      <c r="FT165">
        <v>1</v>
      </c>
      <c r="FU165">
        <v>0</v>
      </c>
      <c r="FV165">
        <v>0</v>
      </c>
      <c r="FW165">
        <v>0</v>
      </c>
      <c r="FX165">
        <v>0</v>
      </c>
      <c r="FY165">
        <v>2</v>
      </c>
      <c r="FZ165">
        <v>2</v>
      </c>
      <c r="GA165">
        <v>0</v>
      </c>
      <c r="GB165">
        <v>0</v>
      </c>
      <c r="GC165">
        <v>0</v>
      </c>
      <c r="GD165">
        <v>2</v>
      </c>
      <c r="GE165">
        <v>0</v>
      </c>
      <c r="GF165">
        <v>0</v>
      </c>
      <c r="GG165">
        <v>1</v>
      </c>
      <c r="GH165">
        <v>24</v>
      </c>
      <c r="GI165">
        <v>7</v>
      </c>
      <c r="GJ165">
        <v>1</v>
      </c>
      <c r="GK165">
        <v>1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1</v>
      </c>
      <c r="GS165">
        <v>1</v>
      </c>
      <c r="GT165">
        <v>0</v>
      </c>
      <c r="GU165">
        <v>0</v>
      </c>
      <c r="GV165">
        <v>0</v>
      </c>
      <c r="GW165">
        <v>1</v>
      </c>
      <c r="GX165">
        <v>0</v>
      </c>
      <c r="GY165">
        <v>0</v>
      </c>
      <c r="GZ165">
        <v>0</v>
      </c>
      <c r="HA165">
        <v>0</v>
      </c>
      <c r="HB165">
        <v>2</v>
      </c>
      <c r="HC165">
        <v>7</v>
      </c>
      <c r="HD165">
        <v>5</v>
      </c>
      <c r="HE165">
        <v>1</v>
      </c>
      <c r="HF165">
        <v>0</v>
      </c>
      <c r="HG165">
        <v>0</v>
      </c>
      <c r="HH165">
        <v>0</v>
      </c>
      <c r="HI165">
        <v>0</v>
      </c>
      <c r="HJ165">
        <v>1</v>
      </c>
      <c r="HK165">
        <v>1</v>
      </c>
      <c r="HL165">
        <v>1</v>
      </c>
      <c r="HM165">
        <v>0</v>
      </c>
      <c r="HN165">
        <v>0</v>
      </c>
      <c r="HO165">
        <v>0</v>
      </c>
      <c r="HP165">
        <v>1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5</v>
      </c>
      <c r="HZ165">
        <v>1</v>
      </c>
      <c r="IA165">
        <v>0</v>
      </c>
      <c r="IB165">
        <v>1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1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</row>
    <row r="166" spans="1:276">
      <c r="A166" t="s">
        <v>1276</v>
      </c>
      <c r="B166" t="s">
        <v>1275</v>
      </c>
      <c r="C166" t="str">
        <f>"100407"</f>
        <v>100407</v>
      </c>
      <c r="D166" t="s">
        <v>1274</v>
      </c>
      <c r="E166">
        <v>4</v>
      </c>
      <c r="F166">
        <v>610</v>
      </c>
      <c r="G166">
        <v>450</v>
      </c>
      <c r="H166">
        <v>198</v>
      </c>
      <c r="I166">
        <v>252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252</v>
      </c>
      <c r="T166">
        <v>0</v>
      </c>
      <c r="U166">
        <v>0</v>
      </c>
      <c r="V166">
        <v>252</v>
      </c>
      <c r="W166">
        <v>11</v>
      </c>
      <c r="X166">
        <v>7</v>
      </c>
      <c r="Y166">
        <v>1</v>
      </c>
      <c r="Z166">
        <v>0</v>
      </c>
      <c r="AA166">
        <v>241</v>
      </c>
      <c r="AB166">
        <v>122</v>
      </c>
      <c r="AC166">
        <v>23</v>
      </c>
      <c r="AD166">
        <v>5</v>
      </c>
      <c r="AE166">
        <v>1</v>
      </c>
      <c r="AF166">
        <v>3</v>
      </c>
      <c r="AG166">
        <v>10</v>
      </c>
      <c r="AH166">
        <v>16</v>
      </c>
      <c r="AI166">
        <v>0</v>
      </c>
      <c r="AJ166">
        <v>8</v>
      </c>
      <c r="AK166">
        <v>0</v>
      </c>
      <c r="AL166">
        <v>0</v>
      </c>
      <c r="AM166">
        <v>0</v>
      </c>
      <c r="AN166">
        <v>1</v>
      </c>
      <c r="AO166">
        <v>0</v>
      </c>
      <c r="AP166">
        <v>0</v>
      </c>
      <c r="AQ166">
        <v>0</v>
      </c>
      <c r="AR166">
        <v>52</v>
      </c>
      <c r="AS166">
        <v>0</v>
      </c>
      <c r="AT166">
        <v>0</v>
      </c>
      <c r="AU166">
        <v>0</v>
      </c>
      <c r="AV166">
        <v>1</v>
      </c>
      <c r="AW166">
        <v>1</v>
      </c>
      <c r="AX166">
        <v>1</v>
      </c>
      <c r="AY166">
        <v>0</v>
      </c>
      <c r="AZ166">
        <v>0</v>
      </c>
      <c r="BA166">
        <v>122</v>
      </c>
      <c r="BB166">
        <v>33</v>
      </c>
      <c r="BC166">
        <v>11</v>
      </c>
      <c r="BD166">
        <v>3</v>
      </c>
      <c r="BE166">
        <v>2</v>
      </c>
      <c r="BF166">
        <v>4</v>
      </c>
      <c r="BG166">
        <v>2</v>
      </c>
      <c r="BH166">
        <v>1</v>
      </c>
      <c r="BI166">
        <v>1</v>
      </c>
      <c r="BJ166">
        <v>3</v>
      </c>
      <c r="BK166">
        <v>0</v>
      </c>
      <c r="BL166">
        <v>1</v>
      </c>
      <c r="BM166">
        <v>0</v>
      </c>
      <c r="BN166">
        <v>1</v>
      </c>
      <c r="BO166">
        <v>0</v>
      </c>
      <c r="BP166">
        <v>0</v>
      </c>
      <c r="BQ166">
        <v>0</v>
      </c>
      <c r="BR166">
        <v>1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1</v>
      </c>
      <c r="BZ166">
        <v>2</v>
      </c>
      <c r="CA166">
        <v>33</v>
      </c>
      <c r="CB166">
        <v>7</v>
      </c>
      <c r="CC166">
        <v>0</v>
      </c>
      <c r="CD166">
        <v>1</v>
      </c>
      <c r="CE166">
        <v>1</v>
      </c>
      <c r="CF166">
        <v>2</v>
      </c>
      <c r="CG166">
        <v>0</v>
      </c>
      <c r="CH166">
        <v>0</v>
      </c>
      <c r="CI166">
        <v>0</v>
      </c>
      <c r="CJ166">
        <v>0</v>
      </c>
      <c r="CK166">
        <v>1</v>
      </c>
      <c r="CL166">
        <v>1</v>
      </c>
      <c r="CM166">
        <v>0</v>
      </c>
      <c r="CN166">
        <v>0</v>
      </c>
      <c r="CO166">
        <v>0</v>
      </c>
      <c r="CP166">
        <v>1</v>
      </c>
      <c r="CQ166">
        <v>7</v>
      </c>
      <c r="CR166">
        <v>3</v>
      </c>
      <c r="CS166">
        <v>1</v>
      </c>
      <c r="CT166">
        <v>0</v>
      </c>
      <c r="CU166">
        <v>0</v>
      </c>
      <c r="CV166">
        <v>0</v>
      </c>
      <c r="CW166">
        <v>0</v>
      </c>
      <c r="CX166">
        <v>1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1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3</v>
      </c>
      <c r="DR166">
        <v>51</v>
      </c>
      <c r="DS166">
        <v>28</v>
      </c>
      <c r="DT166">
        <v>5</v>
      </c>
      <c r="DU166">
        <v>1</v>
      </c>
      <c r="DV166">
        <v>2</v>
      </c>
      <c r="DW166">
        <v>3</v>
      </c>
      <c r="DX166">
        <v>3</v>
      </c>
      <c r="DY166">
        <v>0</v>
      </c>
      <c r="DZ166">
        <v>0</v>
      </c>
      <c r="EA166">
        <v>0</v>
      </c>
      <c r="EB166">
        <v>1</v>
      </c>
      <c r="EC166">
        <v>1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1</v>
      </c>
      <c r="EK166">
        <v>0</v>
      </c>
      <c r="EL166">
        <v>0</v>
      </c>
      <c r="EM166">
        <v>1</v>
      </c>
      <c r="EN166">
        <v>0</v>
      </c>
      <c r="EO166">
        <v>0</v>
      </c>
      <c r="EP166">
        <v>5</v>
      </c>
      <c r="EQ166">
        <v>51</v>
      </c>
      <c r="ER166">
        <v>7</v>
      </c>
      <c r="ES166">
        <v>4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1</v>
      </c>
      <c r="FC166">
        <v>0</v>
      </c>
      <c r="FD166">
        <v>1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1</v>
      </c>
      <c r="FO166">
        <v>0</v>
      </c>
      <c r="FP166">
        <v>7</v>
      </c>
      <c r="FQ166">
        <v>12</v>
      </c>
      <c r="FR166">
        <v>5</v>
      </c>
      <c r="FS166">
        <v>2</v>
      </c>
      <c r="FT166">
        <v>1</v>
      </c>
      <c r="FU166">
        <v>0</v>
      </c>
      <c r="FV166">
        <v>0</v>
      </c>
      <c r="FW166">
        <v>1</v>
      </c>
      <c r="FX166">
        <v>0</v>
      </c>
      <c r="FY166">
        <v>0</v>
      </c>
      <c r="FZ166">
        <v>1</v>
      </c>
      <c r="GA166">
        <v>1</v>
      </c>
      <c r="GB166">
        <v>0</v>
      </c>
      <c r="GC166">
        <v>0</v>
      </c>
      <c r="GD166">
        <v>0</v>
      </c>
      <c r="GE166">
        <v>0</v>
      </c>
      <c r="GF166">
        <v>1</v>
      </c>
      <c r="GG166">
        <v>0</v>
      </c>
      <c r="GH166">
        <v>12</v>
      </c>
      <c r="GI166">
        <v>4</v>
      </c>
      <c r="GJ166">
        <v>1</v>
      </c>
      <c r="GK166">
        <v>0</v>
      </c>
      <c r="GL166">
        <v>2</v>
      </c>
      <c r="GM166">
        <v>1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4</v>
      </c>
      <c r="HD166">
        <v>2</v>
      </c>
      <c r="HE166">
        <v>1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1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2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</row>
    <row r="167" spans="1:276">
      <c r="A167" t="s">
        <v>1273</v>
      </c>
      <c r="B167" t="s">
        <v>1266</v>
      </c>
      <c r="C167" t="str">
        <f>"100408"</f>
        <v>100408</v>
      </c>
      <c r="D167" t="s">
        <v>1272</v>
      </c>
      <c r="E167">
        <v>1</v>
      </c>
      <c r="F167">
        <v>518</v>
      </c>
      <c r="G167">
        <v>348</v>
      </c>
      <c r="H167">
        <v>176</v>
      </c>
      <c r="I167">
        <v>172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172</v>
      </c>
      <c r="T167">
        <v>0</v>
      </c>
      <c r="U167">
        <v>0</v>
      </c>
      <c r="V167">
        <v>172</v>
      </c>
      <c r="W167">
        <v>14</v>
      </c>
      <c r="X167">
        <v>8</v>
      </c>
      <c r="Y167">
        <v>6</v>
      </c>
      <c r="Z167">
        <v>0</v>
      </c>
      <c r="AA167">
        <v>158</v>
      </c>
      <c r="AB167">
        <v>94</v>
      </c>
      <c r="AC167">
        <v>25</v>
      </c>
      <c r="AD167">
        <v>10</v>
      </c>
      <c r="AE167">
        <v>3</v>
      </c>
      <c r="AF167">
        <v>24</v>
      </c>
      <c r="AG167">
        <v>11</v>
      </c>
      <c r="AH167">
        <v>3</v>
      </c>
      <c r="AI167">
        <v>0</v>
      </c>
      <c r="AJ167">
        <v>9</v>
      </c>
      <c r="AK167">
        <v>2</v>
      </c>
      <c r="AL167">
        <v>0</v>
      </c>
      <c r="AM167">
        <v>0</v>
      </c>
      <c r="AN167">
        <v>0</v>
      </c>
      <c r="AO167">
        <v>2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1</v>
      </c>
      <c r="AV167">
        <v>2</v>
      </c>
      <c r="AW167">
        <v>1</v>
      </c>
      <c r="AX167">
        <v>0</v>
      </c>
      <c r="AY167">
        <v>0</v>
      </c>
      <c r="AZ167">
        <v>0</v>
      </c>
      <c r="BA167">
        <v>94</v>
      </c>
      <c r="BB167">
        <v>17</v>
      </c>
      <c r="BC167">
        <v>1</v>
      </c>
      <c r="BD167">
        <v>4</v>
      </c>
      <c r="BE167">
        <v>2</v>
      </c>
      <c r="BF167">
        <v>4</v>
      </c>
      <c r="BG167">
        <v>2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1</v>
      </c>
      <c r="BX167">
        <v>0</v>
      </c>
      <c r="BY167">
        <v>2</v>
      </c>
      <c r="BZ167">
        <v>1</v>
      </c>
      <c r="CA167">
        <v>17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7</v>
      </c>
      <c r="CS167">
        <v>4</v>
      </c>
      <c r="CT167">
        <v>1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</v>
      </c>
      <c r="DE167">
        <v>0</v>
      </c>
      <c r="DF167">
        <v>0</v>
      </c>
      <c r="DG167">
        <v>0</v>
      </c>
      <c r="DH167">
        <v>0</v>
      </c>
      <c r="DI167">
        <v>1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7</v>
      </c>
      <c r="DR167">
        <v>14</v>
      </c>
      <c r="DS167">
        <v>6</v>
      </c>
      <c r="DT167">
        <v>2</v>
      </c>
      <c r="DU167">
        <v>0</v>
      </c>
      <c r="DV167">
        <v>0</v>
      </c>
      <c r="DW167">
        <v>4</v>
      </c>
      <c r="DX167">
        <v>1</v>
      </c>
      <c r="DY167">
        <v>0</v>
      </c>
      <c r="DZ167">
        <v>0</v>
      </c>
      <c r="EA167">
        <v>1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14</v>
      </c>
      <c r="ER167">
        <v>8</v>
      </c>
      <c r="ES167">
        <v>7</v>
      </c>
      <c r="ET167">
        <v>0</v>
      </c>
      <c r="EU167">
        <v>0</v>
      </c>
      <c r="EV167">
        <v>1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8</v>
      </c>
      <c r="FQ167">
        <v>11</v>
      </c>
      <c r="FR167">
        <v>5</v>
      </c>
      <c r="FS167">
        <v>1</v>
      </c>
      <c r="FT167">
        <v>1</v>
      </c>
      <c r="FU167">
        <v>0</v>
      </c>
      <c r="FV167">
        <v>1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1</v>
      </c>
      <c r="GG167">
        <v>1</v>
      </c>
      <c r="GH167">
        <v>11</v>
      </c>
      <c r="GI167">
        <v>7</v>
      </c>
      <c r="GJ167">
        <v>3</v>
      </c>
      <c r="GK167">
        <v>1</v>
      </c>
      <c r="GL167">
        <v>0</v>
      </c>
      <c r="GM167">
        <v>1</v>
      </c>
      <c r="GN167">
        <v>0</v>
      </c>
      <c r="GO167">
        <v>0</v>
      </c>
      <c r="GP167">
        <v>0</v>
      </c>
      <c r="GQ167">
        <v>1</v>
      </c>
      <c r="GR167">
        <v>0</v>
      </c>
      <c r="GS167">
        <v>0</v>
      </c>
      <c r="GT167">
        <v>1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7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</row>
    <row r="168" spans="1:276">
      <c r="A168" t="s">
        <v>1271</v>
      </c>
      <c r="B168" t="s">
        <v>1266</v>
      </c>
      <c r="C168" t="str">
        <f>"100408"</f>
        <v>100408</v>
      </c>
      <c r="D168" t="s">
        <v>1270</v>
      </c>
      <c r="E168">
        <v>2</v>
      </c>
      <c r="F168">
        <v>1318</v>
      </c>
      <c r="G168">
        <v>1001</v>
      </c>
      <c r="H168">
        <v>489</v>
      </c>
      <c r="I168">
        <v>512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512</v>
      </c>
      <c r="T168">
        <v>0</v>
      </c>
      <c r="U168">
        <v>0</v>
      </c>
      <c r="V168">
        <v>512</v>
      </c>
      <c r="W168">
        <v>13</v>
      </c>
      <c r="X168">
        <v>11</v>
      </c>
      <c r="Y168">
        <v>2</v>
      </c>
      <c r="Z168">
        <v>0</v>
      </c>
      <c r="AA168">
        <v>499</v>
      </c>
      <c r="AB168">
        <v>225</v>
      </c>
      <c r="AC168">
        <v>41</v>
      </c>
      <c r="AD168">
        <v>20</v>
      </c>
      <c r="AE168">
        <v>7</v>
      </c>
      <c r="AF168">
        <v>90</v>
      </c>
      <c r="AG168">
        <v>11</v>
      </c>
      <c r="AH168">
        <v>16</v>
      </c>
      <c r="AI168">
        <v>4</v>
      </c>
      <c r="AJ168">
        <v>13</v>
      </c>
      <c r="AK168">
        <v>5</v>
      </c>
      <c r="AL168">
        <v>0</v>
      </c>
      <c r="AM168">
        <v>0</v>
      </c>
      <c r="AN168">
        <v>2</v>
      </c>
      <c r="AO168">
        <v>0</v>
      </c>
      <c r="AP168">
        <v>1</v>
      </c>
      <c r="AQ168">
        <v>1</v>
      </c>
      <c r="AR168">
        <v>0</v>
      </c>
      <c r="AS168">
        <v>2</v>
      </c>
      <c r="AT168">
        <v>2</v>
      </c>
      <c r="AU168">
        <v>1</v>
      </c>
      <c r="AV168">
        <v>5</v>
      </c>
      <c r="AW168">
        <v>1</v>
      </c>
      <c r="AX168">
        <v>1</v>
      </c>
      <c r="AY168">
        <v>0</v>
      </c>
      <c r="AZ168">
        <v>2</v>
      </c>
      <c r="BA168">
        <v>225</v>
      </c>
      <c r="BB168">
        <v>54</v>
      </c>
      <c r="BC168">
        <v>24</v>
      </c>
      <c r="BD168">
        <v>7</v>
      </c>
      <c r="BE168">
        <v>1</v>
      </c>
      <c r="BF168">
        <v>4</v>
      </c>
      <c r="BG168">
        <v>4</v>
      </c>
      <c r="BH168">
        <v>0</v>
      </c>
      <c r="BI168">
        <v>0</v>
      </c>
      <c r="BJ168">
        <v>3</v>
      </c>
      <c r="BK168">
        <v>0</v>
      </c>
      <c r="BL168">
        <v>2</v>
      </c>
      <c r="BM168">
        <v>1</v>
      </c>
      <c r="BN168">
        <v>3</v>
      </c>
      <c r="BO168">
        <v>0</v>
      </c>
      <c r="BP168">
        <v>0</v>
      </c>
      <c r="BQ168">
        <v>1</v>
      </c>
      <c r="BR168">
        <v>1</v>
      </c>
      <c r="BS168">
        <v>0</v>
      </c>
      <c r="BT168">
        <v>0</v>
      </c>
      <c r="BU168">
        <v>0</v>
      </c>
      <c r="BV168">
        <v>0</v>
      </c>
      <c r="BW168">
        <v>1</v>
      </c>
      <c r="BX168">
        <v>0</v>
      </c>
      <c r="BY168">
        <v>0</v>
      </c>
      <c r="BZ168">
        <v>2</v>
      </c>
      <c r="CA168">
        <v>54</v>
      </c>
      <c r="CB168">
        <v>9</v>
      </c>
      <c r="CC168">
        <v>4</v>
      </c>
      <c r="CD168">
        <v>0</v>
      </c>
      <c r="CE168">
        <v>0</v>
      </c>
      <c r="CF168">
        <v>1</v>
      </c>
      <c r="CG168">
        <v>1</v>
      </c>
      <c r="CH168">
        <v>0</v>
      </c>
      <c r="CI168">
        <v>0</v>
      </c>
      <c r="CJ168">
        <v>1</v>
      </c>
      <c r="CK168">
        <v>0</v>
      </c>
      <c r="CL168">
        <v>1</v>
      </c>
      <c r="CM168">
        <v>0</v>
      </c>
      <c r="CN168">
        <v>0</v>
      </c>
      <c r="CO168">
        <v>1</v>
      </c>
      <c r="CP168">
        <v>0</v>
      </c>
      <c r="CQ168">
        <v>9</v>
      </c>
      <c r="CR168">
        <v>19</v>
      </c>
      <c r="CS168">
        <v>7</v>
      </c>
      <c r="CT168">
        <v>1</v>
      </c>
      <c r="CU168">
        <v>0</v>
      </c>
      <c r="CV168">
        <v>2</v>
      </c>
      <c r="CW168">
        <v>1</v>
      </c>
      <c r="CX168">
        <v>1</v>
      </c>
      <c r="CY168">
        <v>0</v>
      </c>
      <c r="CZ168">
        <v>2</v>
      </c>
      <c r="DA168">
        <v>0</v>
      </c>
      <c r="DB168">
        <v>1</v>
      </c>
      <c r="DC168">
        <v>1</v>
      </c>
      <c r="DD168">
        <v>0</v>
      </c>
      <c r="DE168">
        <v>0</v>
      </c>
      <c r="DF168">
        <v>1</v>
      </c>
      <c r="DG168">
        <v>1</v>
      </c>
      <c r="DH168">
        <v>0</v>
      </c>
      <c r="DI168">
        <v>1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19</v>
      </c>
      <c r="DR168">
        <v>62</v>
      </c>
      <c r="DS168">
        <v>19</v>
      </c>
      <c r="DT168">
        <v>2</v>
      </c>
      <c r="DU168">
        <v>0</v>
      </c>
      <c r="DV168">
        <v>7</v>
      </c>
      <c r="DW168">
        <v>8</v>
      </c>
      <c r="DX168">
        <v>0</v>
      </c>
      <c r="DY168">
        <v>0</v>
      </c>
      <c r="DZ168">
        <v>0</v>
      </c>
      <c r="EA168">
        <v>1</v>
      </c>
      <c r="EB168">
        <v>2</v>
      </c>
      <c r="EC168">
        <v>1</v>
      </c>
      <c r="ED168">
        <v>2</v>
      </c>
      <c r="EE168">
        <v>3</v>
      </c>
      <c r="EF168">
        <v>14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2</v>
      </c>
      <c r="EP168">
        <v>1</v>
      </c>
      <c r="EQ168">
        <v>62</v>
      </c>
      <c r="ER168">
        <v>54</v>
      </c>
      <c r="ES168">
        <v>27</v>
      </c>
      <c r="ET168">
        <v>2</v>
      </c>
      <c r="EU168">
        <v>4</v>
      </c>
      <c r="EV168">
        <v>0</v>
      </c>
      <c r="EW168">
        <v>0</v>
      </c>
      <c r="EX168">
        <v>1</v>
      </c>
      <c r="EY168">
        <v>9</v>
      </c>
      <c r="EZ168">
        <v>2</v>
      </c>
      <c r="FA168">
        <v>0</v>
      </c>
      <c r="FB168">
        <v>1</v>
      </c>
      <c r="FC168">
        <v>0</v>
      </c>
      <c r="FD168">
        <v>2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3</v>
      </c>
      <c r="FL168">
        <v>0</v>
      </c>
      <c r="FM168">
        <v>1</v>
      </c>
      <c r="FN168">
        <v>1</v>
      </c>
      <c r="FO168">
        <v>1</v>
      </c>
      <c r="FP168">
        <v>54</v>
      </c>
      <c r="FQ168">
        <v>46</v>
      </c>
      <c r="FR168">
        <v>19</v>
      </c>
      <c r="FS168">
        <v>6</v>
      </c>
      <c r="FT168">
        <v>5</v>
      </c>
      <c r="FU168">
        <v>1</v>
      </c>
      <c r="FV168">
        <v>2</v>
      </c>
      <c r="FW168">
        <v>0</v>
      </c>
      <c r="FX168">
        <v>0</v>
      </c>
      <c r="FY168">
        <v>2</v>
      </c>
      <c r="FZ168">
        <v>7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3</v>
      </c>
      <c r="GG168">
        <v>1</v>
      </c>
      <c r="GH168">
        <v>46</v>
      </c>
      <c r="GI168">
        <v>23</v>
      </c>
      <c r="GJ168">
        <v>8</v>
      </c>
      <c r="GK168">
        <v>4</v>
      </c>
      <c r="GL168">
        <v>1</v>
      </c>
      <c r="GM168">
        <v>3</v>
      </c>
      <c r="GN168">
        <v>1</v>
      </c>
      <c r="GO168">
        <v>0</v>
      </c>
      <c r="GP168">
        <v>1</v>
      </c>
      <c r="GQ168">
        <v>0</v>
      </c>
      <c r="GR168">
        <v>0</v>
      </c>
      <c r="GS168">
        <v>1</v>
      </c>
      <c r="GT168">
        <v>0</v>
      </c>
      <c r="GU168">
        <v>3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1</v>
      </c>
      <c r="HC168">
        <v>23</v>
      </c>
      <c r="HD168">
        <v>4</v>
      </c>
      <c r="HE168">
        <v>2</v>
      </c>
      <c r="HF168">
        <v>0</v>
      </c>
      <c r="HG168">
        <v>1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1</v>
      </c>
      <c r="HY168">
        <v>4</v>
      </c>
      <c r="HZ168">
        <v>3</v>
      </c>
      <c r="IA168">
        <v>0</v>
      </c>
      <c r="IB168">
        <v>0</v>
      </c>
      <c r="IC168">
        <v>2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1</v>
      </c>
      <c r="IV168">
        <v>3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</row>
    <row r="169" spans="1:276">
      <c r="A169" t="s">
        <v>1269</v>
      </c>
      <c r="B169" t="s">
        <v>1266</v>
      </c>
      <c r="C169" t="str">
        <f>"100408"</f>
        <v>100408</v>
      </c>
      <c r="D169" t="s">
        <v>1268</v>
      </c>
      <c r="E169">
        <v>3</v>
      </c>
      <c r="F169">
        <v>406</v>
      </c>
      <c r="G169">
        <v>300</v>
      </c>
      <c r="H169">
        <v>121</v>
      </c>
      <c r="I169">
        <v>179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179</v>
      </c>
      <c r="T169">
        <v>0</v>
      </c>
      <c r="U169">
        <v>0</v>
      </c>
      <c r="V169">
        <v>179</v>
      </c>
      <c r="W169">
        <v>13</v>
      </c>
      <c r="X169">
        <v>10</v>
      </c>
      <c r="Y169">
        <v>3</v>
      </c>
      <c r="Z169">
        <v>0</v>
      </c>
      <c r="AA169">
        <v>166</v>
      </c>
      <c r="AB169">
        <v>59</v>
      </c>
      <c r="AC169">
        <v>15</v>
      </c>
      <c r="AD169">
        <v>6</v>
      </c>
      <c r="AE169">
        <v>0</v>
      </c>
      <c r="AF169">
        <v>17</v>
      </c>
      <c r="AG169">
        <v>2</v>
      </c>
      <c r="AH169">
        <v>8</v>
      </c>
      <c r="AI169">
        <v>0</v>
      </c>
      <c r="AJ169">
        <v>2</v>
      </c>
      <c r="AK169">
        <v>1</v>
      </c>
      <c r="AL169">
        <v>3</v>
      </c>
      <c r="AM169">
        <v>1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</v>
      </c>
      <c r="AY169">
        <v>0</v>
      </c>
      <c r="AZ169">
        <v>2</v>
      </c>
      <c r="BA169">
        <v>59</v>
      </c>
      <c r="BB169">
        <v>12</v>
      </c>
      <c r="BC169">
        <v>0</v>
      </c>
      <c r="BD169">
        <v>4</v>
      </c>
      <c r="BE169">
        <v>0</v>
      </c>
      <c r="BF169">
        <v>4</v>
      </c>
      <c r="BG169">
        <v>0</v>
      </c>
      <c r="BH169">
        <v>0</v>
      </c>
      <c r="BI169">
        <v>1</v>
      </c>
      <c r="BJ169">
        <v>0</v>
      </c>
      <c r="BK169">
        <v>0</v>
      </c>
      <c r="BL169">
        <v>1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1</v>
      </c>
      <c r="BS169">
        <v>0</v>
      </c>
      <c r="BT169">
        <v>0</v>
      </c>
      <c r="BU169">
        <v>0</v>
      </c>
      <c r="BV169">
        <v>0</v>
      </c>
      <c r="BW169">
        <v>1</v>
      </c>
      <c r="BX169">
        <v>0</v>
      </c>
      <c r="BY169">
        <v>0</v>
      </c>
      <c r="BZ169">
        <v>0</v>
      </c>
      <c r="CA169">
        <v>12</v>
      </c>
      <c r="CB169">
        <v>9</v>
      </c>
      <c r="CC169">
        <v>5</v>
      </c>
      <c r="CD169">
        <v>0</v>
      </c>
      <c r="CE169">
        <v>1</v>
      </c>
      <c r="CF169">
        <v>2</v>
      </c>
      <c r="CG169">
        <v>0</v>
      </c>
      <c r="CH169">
        <v>1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9</v>
      </c>
      <c r="CR169">
        <v>12</v>
      </c>
      <c r="CS169">
        <v>4</v>
      </c>
      <c r="CT169">
        <v>2</v>
      </c>
      <c r="CU169">
        <v>0</v>
      </c>
      <c r="CV169">
        <v>0</v>
      </c>
      <c r="CW169">
        <v>1</v>
      </c>
      <c r="CX169">
        <v>0</v>
      </c>
      <c r="CY169">
        <v>0</v>
      </c>
      <c r="CZ169">
        <v>1</v>
      </c>
      <c r="DA169">
        <v>0</v>
      </c>
      <c r="DB169">
        <v>0</v>
      </c>
      <c r="DC169">
        <v>0</v>
      </c>
      <c r="DD169">
        <v>1</v>
      </c>
      <c r="DE169">
        <v>0</v>
      </c>
      <c r="DF169">
        <v>0</v>
      </c>
      <c r="DG169">
        <v>0</v>
      </c>
      <c r="DH169">
        <v>1</v>
      </c>
      <c r="DI169">
        <v>0</v>
      </c>
      <c r="DJ169">
        <v>0</v>
      </c>
      <c r="DK169">
        <v>1</v>
      </c>
      <c r="DL169">
        <v>1</v>
      </c>
      <c r="DM169">
        <v>0</v>
      </c>
      <c r="DN169">
        <v>0</v>
      </c>
      <c r="DO169">
        <v>0</v>
      </c>
      <c r="DP169">
        <v>0</v>
      </c>
      <c r="DQ169">
        <v>12</v>
      </c>
      <c r="DR169">
        <v>37</v>
      </c>
      <c r="DS169">
        <v>9</v>
      </c>
      <c r="DT169">
        <v>3</v>
      </c>
      <c r="DU169">
        <v>1</v>
      </c>
      <c r="DV169">
        <v>3</v>
      </c>
      <c r="DW169">
        <v>13</v>
      </c>
      <c r="DX169">
        <v>0</v>
      </c>
      <c r="DY169">
        <v>0</v>
      </c>
      <c r="DZ169">
        <v>0</v>
      </c>
      <c r="EA169">
        <v>0</v>
      </c>
      <c r="EB169">
        <v>1</v>
      </c>
      <c r="EC169">
        <v>1</v>
      </c>
      <c r="ED169">
        <v>0</v>
      </c>
      <c r="EE169">
        <v>2</v>
      </c>
      <c r="EF169">
        <v>4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37</v>
      </c>
      <c r="ER169">
        <v>20</v>
      </c>
      <c r="ES169">
        <v>16</v>
      </c>
      <c r="ET169">
        <v>1</v>
      </c>
      <c r="EU169">
        <v>0</v>
      </c>
      <c r="EV169">
        <v>0</v>
      </c>
      <c r="EW169">
        <v>0</v>
      </c>
      <c r="EX169">
        <v>1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1</v>
      </c>
      <c r="FL169">
        <v>1</v>
      </c>
      <c r="FM169">
        <v>0</v>
      </c>
      <c r="FN169">
        <v>0</v>
      </c>
      <c r="FO169">
        <v>0</v>
      </c>
      <c r="FP169">
        <v>20</v>
      </c>
      <c r="FQ169">
        <v>10</v>
      </c>
      <c r="FR169">
        <v>2</v>
      </c>
      <c r="FS169">
        <v>3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1</v>
      </c>
      <c r="FZ169">
        <v>1</v>
      </c>
      <c r="GA169">
        <v>0</v>
      </c>
      <c r="GB169">
        <v>1</v>
      </c>
      <c r="GC169">
        <v>1</v>
      </c>
      <c r="GD169">
        <v>0</v>
      </c>
      <c r="GE169">
        <v>0</v>
      </c>
      <c r="GF169">
        <v>1</v>
      </c>
      <c r="GG169">
        <v>0</v>
      </c>
      <c r="GH169">
        <v>10</v>
      </c>
      <c r="GI169">
        <v>4</v>
      </c>
      <c r="GJ169">
        <v>1</v>
      </c>
      <c r="GK169">
        <v>1</v>
      </c>
      <c r="GL169">
        <v>0</v>
      </c>
      <c r="GM169">
        <v>1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1</v>
      </c>
      <c r="HC169">
        <v>4</v>
      </c>
      <c r="HD169">
        <v>2</v>
      </c>
      <c r="HE169">
        <v>2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2</v>
      </c>
      <c r="HZ169">
        <v>1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1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1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</row>
    <row r="170" spans="1:276">
      <c r="A170" t="s">
        <v>1267</v>
      </c>
      <c r="B170" t="s">
        <v>1266</v>
      </c>
      <c r="C170" t="str">
        <f>"100408"</f>
        <v>100408</v>
      </c>
      <c r="D170" t="s">
        <v>1265</v>
      </c>
      <c r="E170">
        <v>4</v>
      </c>
      <c r="F170">
        <v>532</v>
      </c>
      <c r="G170">
        <v>400</v>
      </c>
      <c r="H170">
        <v>221</v>
      </c>
      <c r="I170">
        <v>179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179</v>
      </c>
      <c r="T170">
        <v>0</v>
      </c>
      <c r="U170">
        <v>0</v>
      </c>
      <c r="V170">
        <v>179</v>
      </c>
      <c r="W170">
        <v>10</v>
      </c>
      <c r="X170">
        <v>5</v>
      </c>
      <c r="Y170">
        <v>5</v>
      </c>
      <c r="Z170">
        <v>0</v>
      </c>
      <c r="AA170">
        <v>169</v>
      </c>
      <c r="AB170">
        <v>81</v>
      </c>
      <c r="AC170">
        <v>23</v>
      </c>
      <c r="AD170">
        <v>5</v>
      </c>
      <c r="AE170">
        <v>0</v>
      </c>
      <c r="AF170">
        <v>26</v>
      </c>
      <c r="AG170">
        <v>7</v>
      </c>
      <c r="AH170">
        <v>8</v>
      </c>
      <c r="AI170">
        <v>0</v>
      </c>
      <c r="AJ170">
        <v>4</v>
      </c>
      <c r="AK170">
        <v>5</v>
      </c>
      <c r="AL170">
        <v>0</v>
      </c>
      <c r="AM170">
        <v>0</v>
      </c>
      <c r="AN170">
        <v>1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0</v>
      </c>
      <c r="AX170">
        <v>0</v>
      </c>
      <c r="AY170">
        <v>0</v>
      </c>
      <c r="AZ170">
        <v>1</v>
      </c>
      <c r="BA170">
        <v>81</v>
      </c>
      <c r="BB170">
        <v>12</v>
      </c>
      <c r="BC170">
        <v>1</v>
      </c>
      <c r="BD170">
        <v>2</v>
      </c>
      <c r="BE170">
        <v>0</v>
      </c>
      <c r="BF170">
        <v>1</v>
      </c>
      <c r="BG170">
        <v>0</v>
      </c>
      <c r="BH170">
        <v>1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1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1</v>
      </c>
      <c r="BY170">
        <v>0</v>
      </c>
      <c r="BZ170">
        <v>4</v>
      </c>
      <c r="CA170">
        <v>12</v>
      </c>
      <c r="CB170">
        <v>5</v>
      </c>
      <c r="CC170">
        <v>3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1</v>
      </c>
      <c r="CO170">
        <v>0</v>
      </c>
      <c r="CP170">
        <v>1</v>
      </c>
      <c r="CQ170">
        <v>5</v>
      </c>
      <c r="CR170">
        <v>7</v>
      </c>
      <c r="CS170">
        <v>2</v>
      </c>
      <c r="CT170">
        <v>0</v>
      </c>
      <c r="CU170">
        <v>0</v>
      </c>
      <c r="CV170">
        <v>1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1</v>
      </c>
      <c r="DD170">
        <v>0</v>
      </c>
      <c r="DE170">
        <v>0</v>
      </c>
      <c r="DF170">
        <v>1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2</v>
      </c>
      <c r="DP170">
        <v>0</v>
      </c>
      <c r="DQ170">
        <v>7</v>
      </c>
      <c r="DR170">
        <v>32</v>
      </c>
      <c r="DS170">
        <v>12</v>
      </c>
      <c r="DT170">
        <v>3</v>
      </c>
      <c r="DU170">
        <v>0</v>
      </c>
      <c r="DV170">
        <v>0</v>
      </c>
      <c r="DW170">
        <v>5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2</v>
      </c>
      <c r="ED170">
        <v>2</v>
      </c>
      <c r="EE170">
        <v>1</v>
      </c>
      <c r="EF170">
        <v>4</v>
      </c>
      <c r="EG170">
        <v>0</v>
      </c>
      <c r="EH170">
        <v>1</v>
      </c>
      <c r="EI170">
        <v>0</v>
      </c>
      <c r="EJ170">
        <v>0</v>
      </c>
      <c r="EK170">
        <v>0</v>
      </c>
      <c r="EL170">
        <v>0</v>
      </c>
      <c r="EM170">
        <v>1</v>
      </c>
      <c r="EN170">
        <v>0</v>
      </c>
      <c r="EO170">
        <v>1</v>
      </c>
      <c r="EP170">
        <v>0</v>
      </c>
      <c r="EQ170">
        <v>32</v>
      </c>
      <c r="ER170">
        <v>13</v>
      </c>
      <c r="ES170">
        <v>10</v>
      </c>
      <c r="ET170">
        <v>0</v>
      </c>
      <c r="EU170">
        <v>2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1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13</v>
      </c>
      <c r="FQ170">
        <v>16</v>
      </c>
      <c r="FR170">
        <v>9</v>
      </c>
      <c r="FS170">
        <v>2</v>
      </c>
      <c r="FT170">
        <v>3</v>
      </c>
      <c r="FU170">
        <v>1</v>
      </c>
      <c r="FV170">
        <v>0</v>
      </c>
      <c r="FW170">
        <v>0</v>
      </c>
      <c r="FX170">
        <v>0</v>
      </c>
      <c r="FY170">
        <v>0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16</v>
      </c>
      <c r="GI170">
        <v>3</v>
      </c>
      <c r="GJ170">
        <v>0</v>
      </c>
      <c r="GK170">
        <v>0</v>
      </c>
      <c r="GL170">
        <v>1</v>
      </c>
      <c r="GM170">
        <v>2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3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</row>
    <row r="171" spans="1:276">
      <c r="A171" t="s">
        <v>1264</v>
      </c>
      <c r="B171" t="s">
        <v>1224</v>
      </c>
      <c r="C171" t="str">
        <f>"100501"</f>
        <v>100501</v>
      </c>
      <c r="D171" t="s">
        <v>1262</v>
      </c>
      <c r="E171">
        <v>1</v>
      </c>
      <c r="F171">
        <v>1303</v>
      </c>
      <c r="G171">
        <v>949</v>
      </c>
      <c r="H171">
        <v>243</v>
      </c>
      <c r="I171">
        <v>706</v>
      </c>
      <c r="J171">
        <v>1</v>
      </c>
      <c r="K171">
        <v>2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706</v>
      </c>
      <c r="T171">
        <v>0</v>
      </c>
      <c r="U171">
        <v>0</v>
      </c>
      <c r="V171">
        <v>706</v>
      </c>
      <c r="W171">
        <v>16</v>
      </c>
      <c r="X171">
        <v>11</v>
      </c>
      <c r="Y171">
        <v>5</v>
      </c>
      <c r="Z171">
        <v>0</v>
      </c>
      <c r="AA171">
        <v>690</v>
      </c>
      <c r="AB171">
        <v>278</v>
      </c>
      <c r="AC171">
        <v>79</v>
      </c>
      <c r="AD171">
        <v>93</v>
      </c>
      <c r="AE171">
        <v>1</v>
      </c>
      <c r="AF171">
        <v>31</v>
      </c>
      <c r="AG171">
        <v>9</v>
      </c>
      <c r="AH171">
        <v>18</v>
      </c>
      <c r="AI171">
        <v>0</v>
      </c>
      <c r="AJ171">
        <v>4</v>
      </c>
      <c r="AK171">
        <v>6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</v>
      </c>
      <c r="AR171">
        <v>0</v>
      </c>
      <c r="AS171">
        <v>16</v>
      </c>
      <c r="AT171">
        <v>0</v>
      </c>
      <c r="AU171">
        <v>2</v>
      </c>
      <c r="AV171">
        <v>1</v>
      </c>
      <c r="AW171">
        <v>1</v>
      </c>
      <c r="AX171">
        <v>5</v>
      </c>
      <c r="AY171">
        <v>2</v>
      </c>
      <c r="AZ171">
        <v>8</v>
      </c>
      <c r="BA171">
        <v>278</v>
      </c>
      <c r="BB171">
        <v>101</v>
      </c>
      <c r="BC171">
        <v>27</v>
      </c>
      <c r="BD171">
        <v>6</v>
      </c>
      <c r="BE171">
        <v>6</v>
      </c>
      <c r="BF171">
        <v>5</v>
      </c>
      <c r="BG171">
        <v>3</v>
      </c>
      <c r="BH171">
        <v>39</v>
      </c>
      <c r="BI171">
        <v>0</v>
      </c>
      <c r="BJ171">
        <v>2</v>
      </c>
      <c r="BK171">
        <v>1</v>
      </c>
      <c r="BL171">
        <v>0</v>
      </c>
      <c r="BM171">
        <v>0</v>
      </c>
      <c r="BN171">
        <v>1</v>
      </c>
      <c r="BO171">
        <v>1</v>
      </c>
      <c r="BP171">
        <v>1</v>
      </c>
      <c r="BQ171">
        <v>0</v>
      </c>
      <c r="BR171">
        <v>1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1</v>
      </c>
      <c r="BZ171">
        <v>7</v>
      </c>
      <c r="CA171">
        <v>101</v>
      </c>
      <c r="CB171">
        <v>33</v>
      </c>
      <c r="CC171">
        <v>11</v>
      </c>
      <c r="CD171">
        <v>4</v>
      </c>
      <c r="CE171">
        <v>6</v>
      </c>
      <c r="CF171">
        <v>3</v>
      </c>
      <c r="CG171">
        <v>1</v>
      </c>
      <c r="CH171">
        <v>0</v>
      </c>
      <c r="CI171">
        <v>1</v>
      </c>
      <c r="CJ171">
        <v>0</v>
      </c>
      <c r="CK171">
        <v>1</v>
      </c>
      <c r="CL171">
        <v>2</v>
      </c>
      <c r="CM171">
        <v>1</v>
      </c>
      <c r="CN171">
        <v>1</v>
      </c>
      <c r="CO171">
        <v>0</v>
      </c>
      <c r="CP171">
        <v>2</v>
      </c>
      <c r="CQ171">
        <v>33</v>
      </c>
      <c r="CR171">
        <v>55</v>
      </c>
      <c r="CS171">
        <v>30</v>
      </c>
      <c r="CT171">
        <v>3</v>
      </c>
      <c r="CU171">
        <v>3</v>
      </c>
      <c r="CV171">
        <v>0</v>
      </c>
      <c r="CW171">
        <v>4</v>
      </c>
      <c r="CX171">
        <v>0</v>
      </c>
      <c r="CY171">
        <v>0</v>
      </c>
      <c r="CZ171">
        <v>0</v>
      </c>
      <c r="DA171">
        <v>0</v>
      </c>
      <c r="DB171">
        <v>1</v>
      </c>
      <c r="DC171">
        <v>0</v>
      </c>
      <c r="DD171">
        <v>1</v>
      </c>
      <c r="DE171">
        <v>3</v>
      </c>
      <c r="DF171">
        <v>0</v>
      </c>
      <c r="DG171">
        <v>3</v>
      </c>
      <c r="DH171">
        <v>3</v>
      </c>
      <c r="DI171">
        <v>0</v>
      </c>
      <c r="DJ171">
        <v>0</v>
      </c>
      <c r="DK171">
        <v>2</v>
      </c>
      <c r="DL171">
        <v>0</v>
      </c>
      <c r="DM171">
        <v>1</v>
      </c>
      <c r="DN171">
        <v>0</v>
      </c>
      <c r="DO171">
        <v>1</v>
      </c>
      <c r="DP171">
        <v>0</v>
      </c>
      <c r="DQ171">
        <v>55</v>
      </c>
      <c r="DR171">
        <v>41</v>
      </c>
      <c r="DS171">
        <v>32</v>
      </c>
      <c r="DT171">
        <v>1</v>
      </c>
      <c r="DU171">
        <v>0</v>
      </c>
      <c r="DV171">
        <v>0</v>
      </c>
      <c r="DW171">
        <v>6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2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41</v>
      </c>
      <c r="ER171">
        <v>60</v>
      </c>
      <c r="ES171">
        <v>58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2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60</v>
      </c>
      <c r="FQ171">
        <v>65</v>
      </c>
      <c r="FR171">
        <v>28</v>
      </c>
      <c r="FS171">
        <v>14</v>
      </c>
      <c r="FT171">
        <v>0</v>
      </c>
      <c r="FU171">
        <v>3</v>
      </c>
      <c r="FV171">
        <v>2</v>
      </c>
      <c r="FW171">
        <v>3</v>
      </c>
      <c r="FX171">
        <v>3</v>
      </c>
      <c r="FY171">
        <v>2</v>
      </c>
      <c r="FZ171">
        <v>2</v>
      </c>
      <c r="GA171">
        <v>3</v>
      </c>
      <c r="GB171">
        <v>0</v>
      </c>
      <c r="GC171">
        <v>2</v>
      </c>
      <c r="GD171">
        <v>0</v>
      </c>
      <c r="GE171">
        <v>1</v>
      </c>
      <c r="GF171">
        <v>1</v>
      </c>
      <c r="GG171">
        <v>1</v>
      </c>
      <c r="GH171">
        <v>65</v>
      </c>
      <c r="GI171">
        <v>51</v>
      </c>
      <c r="GJ171">
        <v>20</v>
      </c>
      <c r="GK171">
        <v>8</v>
      </c>
      <c r="GL171">
        <v>5</v>
      </c>
      <c r="GM171">
        <v>4</v>
      </c>
      <c r="GN171">
        <v>1</v>
      </c>
      <c r="GO171">
        <v>1</v>
      </c>
      <c r="GP171">
        <v>0</v>
      </c>
      <c r="GQ171">
        <v>1</v>
      </c>
      <c r="GR171">
        <v>0</v>
      </c>
      <c r="GS171">
        <v>0</v>
      </c>
      <c r="GT171">
        <v>1</v>
      </c>
      <c r="GU171">
        <v>1</v>
      </c>
      <c r="GV171">
        <v>0</v>
      </c>
      <c r="GW171">
        <v>0</v>
      </c>
      <c r="GX171">
        <v>1</v>
      </c>
      <c r="GY171">
        <v>0</v>
      </c>
      <c r="GZ171">
        <v>0</v>
      </c>
      <c r="HA171">
        <v>1</v>
      </c>
      <c r="HB171">
        <v>7</v>
      </c>
      <c r="HC171">
        <v>51</v>
      </c>
      <c r="HD171">
        <v>3</v>
      </c>
      <c r="HE171">
        <v>1</v>
      </c>
      <c r="HF171">
        <v>0</v>
      </c>
      <c r="HG171">
        <v>0</v>
      </c>
      <c r="HH171">
        <v>0</v>
      </c>
      <c r="HI171">
        <v>0</v>
      </c>
      <c r="HJ171">
        <v>1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1</v>
      </c>
      <c r="HY171">
        <v>3</v>
      </c>
      <c r="HZ171">
        <v>1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1</v>
      </c>
      <c r="IS171">
        <v>0</v>
      </c>
      <c r="IT171">
        <v>0</v>
      </c>
      <c r="IU171">
        <v>0</v>
      </c>
      <c r="IV171">
        <v>1</v>
      </c>
      <c r="IW171">
        <v>2</v>
      </c>
      <c r="IX171">
        <v>1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1</v>
      </c>
      <c r="JL171">
        <v>0</v>
      </c>
      <c r="JM171">
        <v>0</v>
      </c>
      <c r="JN171">
        <v>0</v>
      </c>
      <c r="JO171">
        <v>0</v>
      </c>
      <c r="JP171">
        <v>2</v>
      </c>
    </row>
    <row r="172" spans="1:276">
      <c r="A172" t="s">
        <v>1263</v>
      </c>
      <c r="B172" t="s">
        <v>1224</v>
      </c>
      <c r="C172" t="str">
        <f>"100501"</f>
        <v>100501</v>
      </c>
      <c r="D172" t="s">
        <v>1262</v>
      </c>
      <c r="E172">
        <v>2</v>
      </c>
      <c r="F172">
        <v>1202</v>
      </c>
      <c r="G172">
        <v>900</v>
      </c>
      <c r="H172">
        <v>425</v>
      </c>
      <c r="I172">
        <v>475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475</v>
      </c>
      <c r="T172">
        <v>0</v>
      </c>
      <c r="U172">
        <v>0</v>
      </c>
      <c r="V172">
        <v>475</v>
      </c>
      <c r="W172">
        <v>15</v>
      </c>
      <c r="X172">
        <v>8</v>
      </c>
      <c r="Y172">
        <v>7</v>
      </c>
      <c r="Z172">
        <v>0</v>
      </c>
      <c r="AA172">
        <v>460</v>
      </c>
      <c r="AB172">
        <v>175</v>
      </c>
      <c r="AC172">
        <v>56</v>
      </c>
      <c r="AD172">
        <v>47</v>
      </c>
      <c r="AE172">
        <v>6</v>
      </c>
      <c r="AF172">
        <v>16</v>
      </c>
      <c r="AG172">
        <v>4</v>
      </c>
      <c r="AH172">
        <v>9</v>
      </c>
      <c r="AI172">
        <v>1</v>
      </c>
      <c r="AJ172">
        <v>6</v>
      </c>
      <c r="AK172">
        <v>3</v>
      </c>
      <c r="AL172">
        <v>1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19</v>
      </c>
      <c r="AT172">
        <v>1</v>
      </c>
      <c r="AU172">
        <v>1</v>
      </c>
      <c r="AV172">
        <v>0</v>
      </c>
      <c r="AW172">
        <v>0</v>
      </c>
      <c r="AX172">
        <v>1</v>
      </c>
      <c r="AY172">
        <v>0</v>
      </c>
      <c r="AZ172">
        <v>3</v>
      </c>
      <c r="BA172">
        <v>175</v>
      </c>
      <c r="BB172">
        <v>80</v>
      </c>
      <c r="BC172">
        <v>27</v>
      </c>
      <c r="BD172">
        <v>1</v>
      </c>
      <c r="BE172">
        <v>0</v>
      </c>
      <c r="BF172">
        <v>5</v>
      </c>
      <c r="BG172">
        <v>2</v>
      </c>
      <c r="BH172">
        <v>25</v>
      </c>
      <c r="BI172">
        <v>0</v>
      </c>
      <c r="BJ172">
        <v>1</v>
      </c>
      <c r="BK172">
        <v>0</v>
      </c>
      <c r="BL172">
        <v>2</v>
      </c>
      <c r="BM172">
        <v>0</v>
      </c>
      <c r="BN172">
        <v>1</v>
      </c>
      <c r="BO172">
        <v>0</v>
      </c>
      <c r="BP172">
        <v>0</v>
      </c>
      <c r="BQ172">
        <v>1</v>
      </c>
      <c r="BR172">
        <v>5</v>
      </c>
      <c r="BS172">
        <v>1</v>
      </c>
      <c r="BT172">
        <v>0</v>
      </c>
      <c r="BU172">
        <v>0</v>
      </c>
      <c r="BV172">
        <v>0</v>
      </c>
      <c r="BW172">
        <v>1</v>
      </c>
      <c r="BX172">
        <v>0</v>
      </c>
      <c r="BY172">
        <v>0</v>
      </c>
      <c r="BZ172">
        <v>8</v>
      </c>
      <c r="CA172">
        <v>80</v>
      </c>
      <c r="CB172">
        <v>19</v>
      </c>
      <c r="CC172">
        <v>8</v>
      </c>
      <c r="CD172">
        <v>2</v>
      </c>
      <c r="CE172">
        <v>0</v>
      </c>
      <c r="CF172">
        <v>2</v>
      </c>
      <c r="CG172">
        <v>0</v>
      </c>
      <c r="CH172">
        <v>1</v>
      </c>
      <c r="CI172">
        <v>1</v>
      </c>
      <c r="CJ172">
        <v>0</v>
      </c>
      <c r="CK172">
        <v>0</v>
      </c>
      <c r="CL172">
        <v>0</v>
      </c>
      <c r="CM172">
        <v>1</v>
      </c>
      <c r="CN172">
        <v>0</v>
      </c>
      <c r="CO172">
        <v>3</v>
      </c>
      <c r="CP172">
        <v>1</v>
      </c>
      <c r="CQ172">
        <v>19</v>
      </c>
      <c r="CR172">
        <v>30</v>
      </c>
      <c r="CS172">
        <v>14</v>
      </c>
      <c r="CT172">
        <v>1</v>
      </c>
      <c r="CU172">
        <v>1</v>
      </c>
      <c r="CV172">
        <v>0</v>
      </c>
      <c r="CW172">
        <v>1</v>
      </c>
      <c r="CX172">
        <v>0</v>
      </c>
      <c r="CY172">
        <v>2</v>
      </c>
      <c r="CZ172">
        <v>1</v>
      </c>
      <c r="DA172">
        <v>1</v>
      </c>
      <c r="DB172">
        <v>0</v>
      </c>
      <c r="DC172">
        <v>0</v>
      </c>
      <c r="DD172">
        <v>1</v>
      </c>
      <c r="DE172">
        <v>1</v>
      </c>
      <c r="DF172">
        <v>0</v>
      </c>
      <c r="DG172">
        <v>0</v>
      </c>
      <c r="DH172">
        <v>0</v>
      </c>
      <c r="DI172">
        <v>2</v>
      </c>
      <c r="DJ172">
        <v>1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1</v>
      </c>
      <c r="DQ172">
        <v>30</v>
      </c>
      <c r="DR172">
        <v>34</v>
      </c>
      <c r="DS172">
        <v>26</v>
      </c>
      <c r="DT172">
        <v>0</v>
      </c>
      <c r="DU172">
        <v>0</v>
      </c>
      <c r="DV172">
        <v>0</v>
      </c>
      <c r="DW172">
        <v>2</v>
      </c>
      <c r="DX172">
        <v>0</v>
      </c>
      <c r="DY172">
        <v>0</v>
      </c>
      <c r="DZ172">
        <v>0</v>
      </c>
      <c r="EA172">
        <v>0</v>
      </c>
      <c r="EB172">
        <v>1</v>
      </c>
      <c r="EC172">
        <v>0</v>
      </c>
      <c r="ED172">
        <v>0</v>
      </c>
      <c r="EE172">
        <v>0</v>
      </c>
      <c r="EF172">
        <v>0</v>
      </c>
      <c r="EG172">
        <v>2</v>
      </c>
      <c r="EH172">
        <v>0</v>
      </c>
      <c r="EI172">
        <v>0</v>
      </c>
      <c r="EJ172">
        <v>0</v>
      </c>
      <c r="EK172">
        <v>1</v>
      </c>
      <c r="EL172">
        <v>2</v>
      </c>
      <c r="EM172">
        <v>0</v>
      </c>
      <c r="EN172">
        <v>0</v>
      </c>
      <c r="EO172">
        <v>0</v>
      </c>
      <c r="EP172">
        <v>0</v>
      </c>
      <c r="EQ172">
        <v>34</v>
      </c>
      <c r="ER172">
        <v>47</v>
      </c>
      <c r="ES172">
        <v>39</v>
      </c>
      <c r="ET172">
        <v>0</v>
      </c>
      <c r="EU172">
        <v>1</v>
      </c>
      <c r="EV172">
        <v>0</v>
      </c>
      <c r="EW172">
        <v>0</v>
      </c>
      <c r="EX172">
        <v>0</v>
      </c>
      <c r="EY172">
        <v>0</v>
      </c>
      <c r="EZ172">
        <v>1</v>
      </c>
      <c r="FA172">
        <v>0</v>
      </c>
      <c r="FB172">
        <v>1</v>
      </c>
      <c r="FC172">
        <v>0</v>
      </c>
      <c r="FD172">
        <v>1</v>
      </c>
      <c r="FE172">
        <v>0</v>
      </c>
      <c r="FF172">
        <v>2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2</v>
      </c>
      <c r="FM172">
        <v>0</v>
      </c>
      <c r="FN172">
        <v>0</v>
      </c>
      <c r="FO172">
        <v>0</v>
      </c>
      <c r="FP172">
        <v>47</v>
      </c>
      <c r="FQ172">
        <v>49</v>
      </c>
      <c r="FR172">
        <v>18</v>
      </c>
      <c r="FS172">
        <v>2</v>
      </c>
      <c r="FT172">
        <v>3</v>
      </c>
      <c r="FU172">
        <v>3</v>
      </c>
      <c r="FV172">
        <v>2</v>
      </c>
      <c r="FW172">
        <v>4</v>
      </c>
      <c r="FX172">
        <v>3</v>
      </c>
      <c r="FY172">
        <v>1</v>
      </c>
      <c r="FZ172">
        <v>2</v>
      </c>
      <c r="GA172">
        <v>1</v>
      </c>
      <c r="GB172">
        <v>2</v>
      </c>
      <c r="GC172">
        <v>0</v>
      </c>
      <c r="GD172">
        <v>1</v>
      </c>
      <c r="GE172">
        <v>3</v>
      </c>
      <c r="GF172">
        <v>3</v>
      </c>
      <c r="GG172">
        <v>1</v>
      </c>
      <c r="GH172">
        <v>49</v>
      </c>
      <c r="GI172">
        <v>22</v>
      </c>
      <c r="GJ172">
        <v>13</v>
      </c>
      <c r="GK172">
        <v>2</v>
      </c>
      <c r="GL172">
        <v>2</v>
      </c>
      <c r="GM172">
        <v>1</v>
      </c>
      <c r="GN172">
        <v>0</v>
      </c>
      <c r="GO172">
        <v>0</v>
      </c>
      <c r="GP172">
        <v>0</v>
      </c>
      <c r="GQ172">
        <v>1</v>
      </c>
      <c r="GR172">
        <v>1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1</v>
      </c>
      <c r="HA172">
        <v>0</v>
      </c>
      <c r="HB172">
        <v>1</v>
      </c>
      <c r="HC172">
        <v>22</v>
      </c>
      <c r="HD172">
        <v>2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2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2</v>
      </c>
      <c r="HZ172">
        <v>1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1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1</v>
      </c>
      <c r="IW172">
        <v>1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1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1</v>
      </c>
    </row>
    <row r="173" spans="1:276">
      <c r="A173" t="s">
        <v>1261</v>
      </c>
      <c r="B173" t="s">
        <v>1224</v>
      </c>
      <c r="C173" t="str">
        <f>"100501"</f>
        <v>100501</v>
      </c>
      <c r="D173" t="s">
        <v>1260</v>
      </c>
      <c r="E173">
        <v>3</v>
      </c>
      <c r="F173">
        <v>1354</v>
      </c>
      <c r="G173">
        <v>1000</v>
      </c>
      <c r="H173">
        <v>266</v>
      </c>
      <c r="I173">
        <v>734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734</v>
      </c>
      <c r="T173">
        <v>0</v>
      </c>
      <c r="U173">
        <v>0</v>
      </c>
      <c r="V173">
        <v>734</v>
      </c>
      <c r="W173">
        <v>14</v>
      </c>
      <c r="X173">
        <v>6</v>
      </c>
      <c r="Y173">
        <v>8</v>
      </c>
      <c r="Z173">
        <v>0</v>
      </c>
      <c r="AA173">
        <v>720</v>
      </c>
      <c r="AB173">
        <v>283</v>
      </c>
      <c r="AC173">
        <v>91</v>
      </c>
      <c r="AD173">
        <v>68</v>
      </c>
      <c r="AE173">
        <v>5</v>
      </c>
      <c r="AF173">
        <v>14</v>
      </c>
      <c r="AG173">
        <v>6</v>
      </c>
      <c r="AH173">
        <v>20</v>
      </c>
      <c r="AI173">
        <v>0</v>
      </c>
      <c r="AJ173">
        <v>12</v>
      </c>
      <c r="AK173">
        <v>8</v>
      </c>
      <c r="AL173">
        <v>0</v>
      </c>
      <c r="AM173">
        <v>1</v>
      </c>
      <c r="AN173">
        <v>1</v>
      </c>
      <c r="AO173">
        <v>0</v>
      </c>
      <c r="AP173">
        <v>2</v>
      </c>
      <c r="AQ173">
        <v>1</v>
      </c>
      <c r="AR173">
        <v>1</v>
      </c>
      <c r="AS173">
        <v>28</v>
      </c>
      <c r="AT173">
        <v>3</v>
      </c>
      <c r="AU173">
        <v>6</v>
      </c>
      <c r="AV173">
        <v>4</v>
      </c>
      <c r="AW173">
        <v>4</v>
      </c>
      <c r="AX173">
        <v>2</v>
      </c>
      <c r="AY173">
        <v>1</v>
      </c>
      <c r="AZ173">
        <v>5</v>
      </c>
      <c r="BA173">
        <v>283</v>
      </c>
      <c r="BB173">
        <v>120</v>
      </c>
      <c r="BC173">
        <v>40</v>
      </c>
      <c r="BD173">
        <v>8</v>
      </c>
      <c r="BE173">
        <v>3</v>
      </c>
      <c r="BF173">
        <v>2</v>
      </c>
      <c r="BG173">
        <v>0</v>
      </c>
      <c r="BH173">
        <v>42</v>
      </c>
      <c r="BI173">
        <v>0</v>
      </c>
      <c r="BJ173">
        <v>2</v>
      </c>
      <c r="BK173">
        <v>3</v>
      </c>
      <c r="BL173">
        <v>1</v>
      </c>
      <c r="BM173">
        <v>0</v>
      </c>
      <c r="BN173">
        <v>0</v>
      </c>
      <c r="BO173">
        <v>1</v>
      </c>
      <c r="BP173">
        <v>1</v>
      </c>
      <c r="BQ173">
        <v>0</v>
      </c>
      <c r="BR173">
        <v>3</v>
      </c>
      <c r="BS173">
        <v>1</v>
      </c>
      <c r="BT173">
        <v>0</v>
      </c>
      <c r="BU173">
        <v>3</v>
      </c>
      <c r="BV173">
        <v>0</v>
      </c>
      <c r="BW173">
        <v>1</v>
      </c>
      <c r="BX173">
        <v>1</v>
      </c>
      <c r="BY173">
        <v>4</v>
      </c>
      <c r="BZ173">
        <v>4</v>
      </c>
      <c r="CA173">
        <v>120</v>
      </c>
      <c r="CB173">
        <v>37</v>
      </c>
      <c r="CC173">
        <v>18</v>
      </c>
      <c r="CD173">
        <v>7</v>
      </c>
      <c r="CE173">
        <v>0</v>
      </c>
      <c r="CF173">
        <v>0</v>
      </c>
      <c r="CG173">
        <v>0</v>
      </c>
      <c r="CH173">
        <v>1</v>
      </c>
      <c r="CI173">
        <v>1</v>
      </c>
      <c r="CJ173">
        <v>1</v>
      </c>
      <c r="CK173">
        <v>3</v>
      </c>
      <c r="CL173">
        <v>0</v>
      </c>
      <c r="CM173">
        <v>0</v>
      </c>
      <c r="CN173">
        <v>2</v>
      </c>
      <c r="CO173">
        <v>0</v>
      </c>
      <c r="CP173">
        <v>4</v>
      </c>
      <c r="CQ173">
        <v>37</v>
      </c>
      <c r="CR173">
        <v>38</v>
      </c>
      <c r="CS173">
        <v>19</v>
      </c>
      <c r="CT173">
        <v>3</v>
      </c>
      <c r="CU173">
        <v>1</v>
      </c>
      <c r="CV173">
        <v>1</v>
      </c>
      <c r="CW173">
        <v>1</v>
      </c>
      <c r="CX173">
        <v>1</v>
      </c>
      <c r="CY173">
        <v>0</v>
      </c>
      <c r="CZ173">
        <v>1</v>
      </c>
      <c r="DA173">
        <v>0</v>
      </c>
      <c r="DB173">
        <v>0</v>
      </c>
      <c r="DC173">
        <v>0</v>
      </c>
      <c r="DD173">
        <v>1</v>
      </c>
      <c r="DE173">
        <v>0</v>
      </c>
      <c r="DF173">
        <v>0</v>
      </c>
      <c r="DG173">
        <v>5</v>
      </c>
      <c r="DH173">
        <v>1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</v>
      </c>
      <c r="DO173">
        <v>1</v>
      </c>
      <c r="DP173">
        <v>0</v>
      </c>
      <c r="DQ173">
        <v>38</v>
      </c>
      <c r="DR173">
        <v>42</v>
      </c>
      <c r="DS173">
        <v>29</v>
      </c>
      <c r="DT173">
        <v>2</v>
      </c>
      <c r="DU173">
        <v>1</v>
      </c>
      <c r="DV173">
        <v>0</v>
      </c>
      <c r="DW173">
        <v>1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8</v>
      </c>
      <c r="EH173">
        <v>1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42</v>
      </c>
      <c r="ER173">
        <v>55</v>
      </c>
      <c r="ES173">
        <v>39</v>
      </c>
      <c r="ET173">
        <v>0</v>
      </c>
      <c r="EU173">
        <v>4</v>
      </c>
      <c r="EV173">
        <v>0</v>
      </c>
      <c r="EW173">
        <v>0</v>
      </c>
      <c r="EX173">
        <v>2</v>
      </c>
      <c r="EY173">
        <v>0</v>
      </c>
      <c r="EZ173">
        <v>1</v>
      </c>
      <c r="FA173">
        <v>0</v>
      </c>
      <c r="FB173">
        <v>1</v>
      </c>
      <c r="FC173">
        <v>0</v>
      </c>
      <c r="FD173">
        <v>0</v>
      </c>
      <c r="FE173">
        <v>0</v>
      </c>
      <c r="FF173">
        <v>6</v>
      </c>
      <c r="FG173">
        <v>1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1</v>
      </c>
      <c r="FP173">
        <v>55</v>
      </c>
      <c r="FQ173">
        <v>89</v>
      </c>
      <c r="FR173">
        <v>40</v>
      </c>
      <c r="FS173">
        <v>13</v>
      </c>
      <c r="FT173">
        <v>7</v>
      </c>
      <c r="FU173">
        <v>1</v>
      </c>
      <c r="FV173">
        <v>2</v>
      </c>
      <c r="FW173">
        <v>1</v>
      </c>
      <c r="FX173">
        <v>2</v>
      </c>
      <c r="FY173">
        <v>2</v>
      </c>
      <c r="FZ173">
        <v>2</v>
      </c>
      <c r="GA173">
        <v>2</v>
      </c>
      <c r="GB173">
        <v>6</v>
      </c>
      <c r="GC173">
        <v>2</v>
      </c>
      <c r="GD173">
        <v>2</v>
      </c>
      <c r="GE173">
        <v>2</v>
      </c>
      <c r="GF173">
        <v>2</v>
      </c>
      <c r="GG173">
        <v>3</v>
      </c>
      <c r="GH173">
        <v>89</v>
      </c>
      <c r="GI173">
        <v>53</v>
      </c>
      <c r="GJ173">
        <v>27</v>
      </c>
      <c r="GK173">
        <v>2</v>
      </c>
      <c r="GL173">
        <v>2</v>
      </c>
      <c r="GM173">
        <v>8</v>
      </c>
      <c r="GN173">
        <v>2</v>
      </c>
      <c r="GO173">
        <v>1</v>
      </c>
      <c r="GP173">
        <v>0</v>
      </c>
      <c r="GQ173">
        <v>0</v>
      </c>
      <c r="GR173">
        <v>1</v>
      </c>
      <c r="GS173">
        <v>3</v>
      </c>
      <c r="GT173">
        <v>0</v>
      </c>
      <c r="GU173">
        <v>0</v>
      </c>
      <c r="GV173">
        <v>0</v>
      </c>
      <c r="GW173">
        <v>1</v>
      </c>
      <c r="GX173">
        <v>1</v>
      </c>
      <c r="GY173">
        <v>0</v>
      </c>
      <c r="GZ173">
        <v>2</v>
      </c>
      <c r="HA173">
        <v>0</v>
      </c>
      <c r="HB173">
        <v>3</v>
      </c>
      <c r="HC173">
        <v>53</v>
      </c>
      <c r="HD173">
        <v>1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1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1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2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2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2</v>
      </c>
    </row>
    <row r="174" spans="1:276">
      <c r="A174" t="s">
        <v>1259</v>
      </c>
      <c r="B174" t="s">
        <v>1224</v>
      </c>
      <c r="C174" t="str">
        <f>"100501"</f>
        <v>100501</v>
      </c>
      <c r="D174" t="s">
        <v>1258</v>
      </c>
      <c r="E174">
        <v>4</v>
      </c>
      <c r="F174">
        <v>1344</v>
      </c>
      <c r="G174">
        <v>1100</v>
      </c>
      <c r="H174">
        <v>277</v>
      </c>
      <c r="I174">
        <v>823</v>
      </c>
      <c r="J174">
        <v>0</v>
      </c>
      <c r="K174">
        <v>10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823</v>
      </c>
      <c r="T174">
        <v>0</v>
      </c>
      <c r="U174">
        <v>0</v>
      </c>
      <c r="V174">
        <v>823</v>
      </c>
      <c r="W174">
        <v>19</v>
      </c>
      <c r="X174">
        <v>12</v>
      </c>
      <c r="Y174">
        <v>7</v>
      </c>
      <c r="Z174">
        <v>0</v>
      </c>
      <c r="AA174">
        <v>804</v>
      </c>
      <c r="AB174">
        <v>300</v>
      </c>
      <c r="AC174">
        <v>102</v>
      </c>
      <c r="AD174">
        <v>67</v>
      </c>
      <c r="AE174">
        <v>8</v>
      </c>
      <c r="AF174">
        <v>28</v>
      </c>
      <c r="AG174">
        <v>11</v>
      </c>
      <c r="AH174">
        <v>19</v>
      </c>
      <c r="AI174">
        <v>2</v>
      </c>
      <c r="AJ174">
        <v>7</v>
      </c>
      <c r="AK174">
        <v>3</v>
      </c>
      <c r="AL174">
        <v>2</v>
      </c>
      <c r="AM174">
        <v>2</v>
      </c>
      <c r="AN174">
        <v>1</v>
      </c>
      <c r="AO174">
        <v>2</v>
      </c>
      <c r="AP174">
        <v>0</v>
      </c>
      <c r="AQ174">
        <v>0</v>
      </c>
      <c r="AR174">
        <v>1</v>
      </c>
      <c r="AS174">
        <v>17</v>
      </c>
      <c r="AT174">
        <v>1</v>
      </c>
      <c r="AU174">
        <v>1</v>
      </c>
      <c r="AV174">
        <v>4</v>
      </c>
      <c r="AW174">
        <v>5</v>
      </c>
      <c r="AX174">
        <v>5</v>
      </c>
      <c r="AY174">
        <v>4</v>
      </c>
      <c r="AZ174">
        <v>8</v>
      </c>
      <c r="BA174">
        <v>300</v>
      </c>
      <c r="BB174">
        <v>142</v>
      </c>
      <c r="BC174">
        <v>36</v>
      </c>
      <c r="BD174">
        <v>4</v>
      </c>
      <c r="BE174">
        <v>5</v>
      </c>
      <c r="BF174">
        <v>8</v>
      </c>
      <c r="BG174">
        <v>0</v>
      </c>
      <c r="BH174">
        <v>48</v>
      </c>
      <c r="BI174">
        <v>0</v>
      </c>
      <c r="BJ174">
        <v>1</v>
      </c>
      <c r="BK174">
        <v>2</v>
      </c>
      <c r="BL174">
        <v>4</v>
      </c>
      <c r="BM174">
        <v>0</v>
      </c>
      <c r="BN174">
        <v>2</v>
      </c>
      <c r="BO174">
        <v>0</v>
      </c>
      <c r="BP174">
        <v>0</v>
      </c>
      <c r="BQ174">
        <v>0</v>
      </c>
      <c r="BR174">
        <v>17</v>
      </c>
      <c r="BS174">
        <v>0</v>
      </c>
      <c r="BT174">
        <v>1</v>
      </c>
      <c r="BU174">
        <v>0</v>
      </c>
      <c r="BV174">
        <v>0</v>
      </c>
      <c r="BW174">
        <v>0</v>
      </c>
      <c r="BX174">
        <v>1</v>
      </c>
      <c r="BY174">
        <v>1</v>
      </c>
      <c r="BZ174">
        <v>12</v>
      </c>
      <c r="CA174">
        <v>142</v>
      </c>
      <c r="CB174">
        <v>14</v>
      </c>
      <c r="CC174">
        <v>4</v>
      </c>
      <c r="CD174">
        <v>3</v>
      </c>
      <c r="CE174">
        <v>1</v>
      </c>
      <c r="CF174">
        <v>1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1</v>
      </c>
      <c r="CM174">
        <v>1</v>
      </c>
      <c r="CN174">
        <v>1</v>
      </c>
      <c r="CO174">
        <v>1</v>
      </c>
      <c r="CP174">
        <v>1</v>
      </c>
      <c r="CQ174">
        <v>14</v>
      </c>
      <c r="CR174">
        <v>35</v>
      </c>
      <c r="CS174">
        <v>14</v>
      </c>
      <c r="CT174">
        <v>4</v>
      </c>
      <c r="CU174">
        <v>3</v>
      </c>
      <c r="CV174">
        <v>1</v>
      </c>
      <c r="CW174">
        <v>0</v>
      </c>
      <c r="CX174">
        <v>0</v>
      </c>
      <c r="CY174">
        <v>4</v>
      </c>
      <c r="CZ174">
        <v>0</v>
      </c>
      <c r="DA174">
        <v>1</v>
      </c>
      <c r="DB174">
        <v>0</v>
      </c>
      <c r="DC174">
        <v>1</v>
      </c>
      <c r="DD174">
        <v>1</v>
      </c>
      <c r="DE174">
        <v>0</v>
      </c>
      <c r="DF174">
        <v>0</v>
      </c>
      <c r="DG174">
        <v>0</v>
      </c>
      <c r="DH174">
        <v>1</v>
      </c>
      <c r="DI174">
        <v>0</v>
      </c>
      <c r="DJ174">
        <v>0</v>
      </c>
      <c r="DK174">
        <v>1</v>
      </c>
      <c r="DL174">
        <v>0</v>
      </c>
      <c r="DM174">
        <v>1</v>
      </c>
      <c r="DN174">
        <v>2</v>
      </c>
      <c r="DO174">
        <v>1</v>
      </c>
      <c r="DP174">
        <v>0</v>
      </c>
      <c r="DQ174">
        <v>35</v>
      </c>
      <c r="DR174">
        <v>65</v>
      </c>
      <c r="DS174">
        <v>61</v>
      </c>
      <c r="DT174">
        <v>0</v>
      </c>
      <c r="DU174">
        <v>0</v>
      </c>
      <c r="DV174">
        <v>0</v>
      </c>
      <c r="DW174">
        <v>1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1</v>
      </c>
      <c r="EF174">
        <v>0</v>
      </c>
      <c r="EG174">
        <v>1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1</v>
      </c>
      <c r="EQ174">
        <v>65</v>
      </c>
      <c r="ER174">
        <v>104</v>
      </c>
      <c r="ES174">
        <v>89</v>
      </c>
      <c r="ET174">
        <v>1</v>
      </c>
      <c r="EU174">
        <v>0</v>
      </c>
      <c r="EV174">
        <v>1</v>
      </c>
      <c r="EW174">
        <v>0</v>
      </c>
      <c r="EX174">
        <v>1</v>
      </c>
      <c r="EY174">
        <v>0</v>
      </c>
      <c r="EZ174">
        <v>2</v>
      </c>
      <c r="FA174">
        <v>1</v>
      </c>
      <c r="FB174">
        <v>2</v>
      </c>
      <c r="FC174">
        <v>0</v>
      </c>
      <c r="FD174">
        <v>0</v>
      </c>
      <c r="FE174">
        <v>1</v>
      </c>
      <c r="FF174">
        <v>5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1</v>
      </c>
      <c r="FM174">
        <v>0</v>
      </c>
      <c r="FN174">
        <v>0</v>
      </c>
      <c r="FO174">
        <v>0</v>
      </c>
      <c r="FP174">
        <v>104</v>
      </c>
      <c r="FQ174">
        <v>77</v>
      </c>
      <c r="FR174">
        <v>30</v>
      </c>
      <c r="FS174">
        <v>14</v>
      </c>
      <c r="FT174">
        <v>4</v>
      </c>
      <c r="FU174">
        <v>1</v>
      </c>
      <c r="FV174">
        <v>3</v>
      </c>
      <c r="FW174">
        <v>2</v>
      </c>
      <c r="FX174">
        <v>1</v>
      </c>
      <c r="FY174">
        <v>2</v>
      </c>
      <c r="FZ174">
        <v>7</v>
      </c>
      <c r="GA174">
        <v>5</v>
      </c>
      <c r="GB174">
        <v>1</v>
      </c>
      <c r="GC174">
        <v>0</v>
      </c>
      <c r="GD174">
        <v>1</v>
      </c>
      <c r="GE174">
        <v>1</v>
      </c>
      <c r="GF174">
        <v>3</v>
      </c>
      <c r="GG174">
        <v>2</v>
      </c>
      <c r="GH174">
        <v>77</v>
      </c>
      <c r="GI174">
        <v>59</v>
      </c>
      <c r="GJ174">
        <v>22</v>
      </c>
      <c r="GK174">
        <v>4</v>
      </c>
      <c r="GL174">
        <v>5</v>
      </c>
      <c r="GM174">
        <v>8</v>
      </c>
      <c r="GN174">
        <v>0</v>
      </c>
      <c r="GO174">
        <v>2</v>
      </c>
      <c r="GP174">
        <v>1</v>
      </c>
      <c r="GQ174">
        <v>1</v>
      </c>
      <c r="GR174">
        <v>0</v>
      </c>
      <c r="GS174">
        <v>3</v>
      </c>
      <c r="GT174">
        <v>0</v>
      </c>
      <c r="GU174">
        <v>0</v>
      </c>
      <c r="GV174">
        <v>0</v>
      </c>
      <c r="GW174">
        <v>1</v>
      </c>
      <c r="GX174">
        <v>0</v>
      </c>
      <c r="GY174">
        <v>1</v>
      </c>
      <c r="GZ174">
        <v>0</v>
      </c>
      <c r="HA174">
        <v>0</v>
      </c>
      <c r="HB174">
        <v>11</v>
      </c>
      <c r="HC174">
        <v>59</v>
      </c>
      <c r="HD174">
        <v>2</v>
      </c>
      <c r="HE174">
        <v>1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1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2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6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4</v>
      </c>
      <c r="JG174">
        <v>0</v>
      </c>
      <c r="JH174">
        <v>1</v>
      </c>
      <c r="JI174">
        <v>0</v>
      </c>
      <c r="JJ174">
        <v>0</v>
      </c>
      <c r="JK174">
        <v>0</v>
      </c>
      <c r="JL174">
        <v>0</v>
      </c>
      <c r="JM174">
        <v>1</v>
      </c>
      <c r="JN174">
        <v>0</v>
      </c>
      <c r="JO174">
        <v>0</v>
      </c>
      <c r="JP174">
        <v>6</v>
      </c>
    </row>
    <row r="175" spans="1:276">
      <c r="A175" t="s">
        <v>1257</v>
      </c>
      <c r="B175" t="s">
        <v>1224</v>
      </c>
      <c r="C175" t="str">
        <f>"100501"</f>
        <v>100501</v>
      </c>
      <c r="D175" t="s">
        <v>1256</v>
      </c>
      <c r="E175">
        <v>5</v>
      </c>
      <c r="F175">
        <v>1323</v>
      </c>
      <c r="G175">
        <v>999</v>
      </c>
      <c r="H175">
        <v>268</v>
      </c>
      <c r="I175">
        <v>731</v>
      </c>
      <c r="J175">
        <v>1</v>
      </c>
      <c r="K175">
        <v>8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731</v>
      </c>
      <c r="T175">
        <v>0</v>
      </c>
      <c r="U175">
        <v>0</v>
      </c>
      <c r="V175">
        <v>731</v>
      </c>
      <c r="W175">
        <v>20</v>
      </c>
      <c r="X175">
        <v>5</v>
      </c>
      <c r="Y175">
        <v>15</v>
      </c>
      <c r="Z175">
        <v>0</v>
      </c>
      <c r="AA175">
        <v>711</v>
      </c>
      <c r="AB175">
        <v>275</v>
      </c>
      <c r="AC175">
        <v>101</v>
      </c>
      <c r="AD175">
        <v>82</v>
      </c>
      <c r="AE175">
        <v>9</v>
      </c>
      <c r="AF175">
        <v>22</v>
      </c>
      <c r="AG175">
        <v>10</v>
      </c>
      <c r="AH175">
        <v>9</v>
      </c>
      <c r="AI175">
        <v>1</v>
      </c>
      <c r="AJ175">
        <v>2</v>
      </c>
      <c r="AK175">
        <v>5</v>
      </c>
      <c r="AL175">
        <v>1</v>
      </c>
      <c r="AM175">
        <v>0</v>
      </c>
      <c r="AN175">
        <v>0</v>
      </c>
      <c r="AO175">
        <v>2</v>
      </c>
      <c r="AP175">
        <v>0</v>
      </c>
      <c r="AQ175">
        <v>2</v>
      </c>
      <c r="AR175">
        <v>0</v>
      </c>
      <c r="AS175">
        <v>18</v>
      </c>
      <c r="AT175">
        <v>0</v>
      </c>
      <c r="AU175">
        <v>1</v>
      </c>
      <c r="AV175">
        <v>4</v>
      </c>
      <c r="AW175">
        <v>0</v>
      </c>
      <c r="AX175">
        <v>3</v>
      </c>
      <c r="AY175">
        <v>0</v>
      </c>
      <c r="AZ175">
        <v>3</v>
      </c>
      <c r="BA175">
        <v>275</v>
      </c>
      <c r="BB175">
        <v>143</v>
      </c>
      <c r="BC175">
        <v>43</v>
      </c>
      <c r="BD175">
        <v>15</v>
      </c>
      <c r="BE175">
        <v>2</v>
      </c>
      <c r="BF175">
        <v>8</v>
      </c>
      <c r="BG175">
        <v>0</v>
      </c>
      <c r="BH175">
        <v>57</v>
      </c>
      <c r="BI175">
        <v>0</v>
      </c>
      <c r="BJ175">
        <v>0</v>
      </c>
      <c r="BK175">
        <v>0</v>
      </c>
      <c r="BL175">
        <v>2</v>
      </c>
      <c r="BM175">
        <v>0</v>
      </c>
      <c r="BN175">
        <v>0</v>
      </c>
      <c r="BO175">
        <v>0</v>
      </c>
      <c r="BP175">
        <v>3</v>
      </c>
      <c r="BQ175">
        <v>0</v>
      </c>
      <c r="BR175">
        <v>5</v>
      </c>
      <c r="BS175">
        <v>0</v>
      </c>
      <c r="BT175">
        <v>1</v>
      </c>
      <c r="BU175">
        <v>0</v>
      </c>
      <c r="BV175">
        <v>0</v>
      </c>
      <c r="BW175">
        <v>0</v>
      </c>
      <c r="BX175">
        <v>1</v>
      </c>
      <c r="BY175">
        <v>0</v>
      </c>
      <c r="BZ175">
        <v>6</v>
      </c>
      <c r="CA175">
        <v>143</v>
      </c>
      <c r="CB175">
        <v>21</v>
      </c>
      <c r="CC175">
        <v>8</v>
      </c>
      <c r="CD175">
        <v>1</v>
      </c>
      <c r="CE175">
        <v>6</v>
      </c>
      <c r="CF175">
        <v>1</v>
      </c>
      <c r="CG175">
        <v>0</v>
      </c>
      <c r="CH175">
        <v>0</v>
      </c>
      <c r="CI175">
        <v>1</v>
      </c>
      <c r="CJ175">
        <v>0</v>
      </c>
      <c r="CK175">
        <v>0</v>
      </c>
      <c r="CL175">
        <v>0</v>
      </c>
      <c r="CM175">
        <v>0</v>
      </c>
      <c r="CN175">
        <v>2</v>
      </c>
      <c r="CO175">
        <v>0</v>
      </c>
      <c r="CP175">
        <v>2</v>
      </c>
      <c r="CQ175">
        <v>21</v>
      </c>
      <c r="CR175">
        <v>22</v>
      </c>
      <c r="CS175">
        <v>11</v>
      </c>
      <c r="CT175">
        <v>3</v>
      </c>
      <c r="CU175">
        <v>0</v>
      </c>
      <c r="CV175">
        <v>0</v>
      </c>
      <c r="CW175">
        <v>0</v>
      </c>
      <c r="CX175">
        <v>1</v>
      </c>
      <c r="CY175">
        <v>1</v>
      </c>
      <c r="CZ175">
        <v>0</v>
      </c>
      <c r="DA175">
        <v>2</v>
      </c>
      <c r="DB175">
        <v>0</v>
      </c>
      <c r="DC175">
        <v>0</v>
      </c>
      <c r="DD175">
        <v>1</v>
      </c>
      <c r="DE175">
        <v>0</v>
      </c>
      <c r="DF175">
        <v>0</v>
      </c>
      <c r="DG175">
        <v>1</v>
      </c>
      <c r="DH175">
        <v>0</v>
      </c>
      <c r="DI175">
        <v>0</v>
      </c>
      <c r="DJ175">
        <v>1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1</v>
      </c>
      <c r="DQ175">
        <v>22</v>
      </c>
      <c r="DR175">
        <v>54</v>
      </c>
      <c r="DS175">
        <v>40</v>
      </c>
      <c r="DT175">
        <v>2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1</v>
      </c>
      <c r="EF175">
        <v>1</v>
      </c>
      <c r="EG175">
        <v>9</v>
      </c>
      <c r="EH175">
        <v>0</v>
      </c>
      <c r="EI175">
        <v>0</v>
      </c>
      <c r="EJ175">
        <v>0</v>
      </c>
      <c r="EK175">
        <v>0</v>
      </c>
      <c r="EL175">
        <v>1</v>
      </c>
      <c r="EM175">
        <v>0</v>
      </c>
      <c r="EN175">
        <v>0</v>
      </c>
      <c r="EO175">
        <v>0</v>
      </c>
      <c r="EP175">
        <v>0</v>
      </c>
      <c r="EQ175">
        <v>54</v>
      </c>
      <c r="ER175">
        <v>97</v>
      </c>
      <c r="ES175">
        <v>86</v>
      </c>
      <c r="ET175">
        <v>1</v>
      </c>
      <c r="EU175">
        <v>0</v>
      </c>
      <c r="EV175">
        <v>0</v>
      </c>
      <c r="EW175">
        <v>0</v>
      </c>
      <c r="EX175">
        <v>2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7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1</v>
      </c>
      <c r="FP175">
        <v>97</v>
      </c>
      <c r="FQ175">
        <v>57</v>
      </c>
      <c r="FR175">
        <v>26</v>
      </c>
      <c r="FS175">
        <v>13</v>
      </c>
      <c r="FT175">
        <v>3</v>
      </c>
      <c r="FU175">
        <v>0</v>
      </c>
      <c r="FV175">
        <v>1</v>
      </c>
      <c r="FW175">
        <v>2</v>
      </c>
      <c r="FX175">
        <v>1</v>
      </c>
      <c r="FY175">
        <v>0</v>
      </c>
      <c r="FZ175">
        <v>2</v>
      </c>
      <c r="GA175">
        <v>2</v>
      </c>
      <c r="GB175">
        <v>3</v>
      </c>
      <c r="GC175">
        <v>0</v>
      </c>
      <c r="GD175">
        <v>1</v>
      </c>
      <c r="GE175">
        <v>1</v>
      </c>
      <c r="GF175">
        <v>2</v>
      </c>
      <c r="GG175">
        <v>0</v>
      </c>
      <c r="GH175">
        <v>57</v>
      </c>
      <c r="GI175">
        <v>33</v>
      </c>
      <c r="GJ175">
        <v>19</v>
      </c>
      <c r="GK175">
        <v>3</v>
      </c>
      <c r="GL175">
        <v>1</v>
      </c>
      <c r="GM175">
        <v>3</v>
      </c>
      <c r="GN175">
        <v>0</v>
      </c>
      <c r="GO175">
        <v>0</v>
      </c>
      <c r="GP175">
        <v>1</v>
      </c>
      <c r="GQ175">
        <v>1</v>
      </c>
      <c r="GR175">
        <v>0</v>
      </c>
      <c r="GS175">
        <v>0</v>
      </c>
      <c r="GT175">
        <v>1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4</v>
      </c>
      <c r="HC175">
        <v>33</v>
      </c>
      <c r="HD175">
        <v>7</v>
      </c>
      <c r="HE175">
        <v>5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1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7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2</v>
      </c>
      <c r="IX175">
        <v>1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1</v>
      </c>
      <c r="JL175">
        <v>0</v>
      </c>
      <c r="JM175">
        <v>0</v>
      </c>
      <c r="JN175">
        <v>0</v>
      </c>
      <c r="JO175">
        <v>0</v>
      </c>
      <c r="JP175">
        <v>2</v>
      </c>
    </row>
    <row r="176" spans="1:276">
      <c r="A176" t="s">
        <v>1255</v>
      </c>
      <c r="B176" t="s">
        <v>1224</v>
      </c>
      <c r="C176" t="str">
        <f>"100501"</f>
        <v>100501</v>
      </c>
      <c r="D176" t="s">
        <v>166</v>
      </c>
      <c r="E176">
        <v>6</v>
      </c>
      <c r="F176">
        <v>927</v>
      </c>
      <c r="G176">
        <v>700</v>
      </c>
      <c r="H176">
        <v>260</v>
      </c>
      <c r="I176">
        <v>440</v>
      </c>
      <c r="J176">
        <v>0</v>
      </c>
      <c r="K176">
        <v>8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440</v>
      </c>
      <c r="T176">
        <v>0</v>
      </c>
      <c r="U176">
        <v>0</v>
      </c>
      <c r="V176">
        <v>440</v>
      </c>
      <c r="W176">
        <v>6</v>
      </c>
      <c r="X176">
        <v>4</v>
      </c>
      <c r="Y176">
        <v>2</v>
      </c>
      <c r="Z176">
        <v>0</v>
      </c>
      <c r="AA176">
        <v>434</v>
      </c>
      <c r="AB176">
        <v>157</v>
      </c>
      <c r="AC176">
        <v>57</v>
      </c>
      <c r="AD176">
        <v>35</v>
      </c>
      <c r="AE176">
        <v>3</v>
      </c>
      <c r="AF176">
        <v>10</v>
      </c>
      <c r="AG176">
        <v>10</v>
      </c>
      <c r="AH176">
        <v>11</v>
      </c>
      <c r="AI176">
        <v>0</v>
      </c>
      <c r="AJ176">
        <v>9</v>
      </c>
      <c r="AK176">
        <v>3</v>
      </c>
      <c r="AL176">
        <v>0</v>
      </c>
      <c r="AM176">
        <v>0</v>
      </c>
      <c r="AN176">
        <v>1</v>
      </c>
      <c r="AO176">
        <v>1</v>
      </c>
      <c r="AP176">
        <v>1</v>
      </c>
      <c r="AQ176">
        <v>0</v>
      </c>
      <c r="AR176">
        <v>0</v>
      </c>
      <c r="AS176">
        <v>9</v>
      </c>
      <c r="AT176">
        <v>0</v>
      </c>
      <c r="AU176">
        <v>1</v>
      </c>
      <c r="AV176">
        <v>2</v>
      </c>
      <c r="AW176">
        <v>1</v>
      </c>
      <c r="AX176">
        <v>2</v>
      </c>
      <c r="AY176">
        <v>0</v>
      </c>
      <c r="AZ176">
        <v>1</v>
      </c>
      <c r="BA176">
        <v>157</v>
      </c>
      <c r="BB176">
        <v>101</v>
      </c>
      <c r="BC176">
        <v>34</v>
      </c>
      <c r="BD176">
        <v>6</v>
      </c>
      <c r="BE176">
        <v>0</v>
      </c>
      <c r="BF176">
        <v>4</v>
      </c>
      <c r="BG176">
        <v>0</v>
      </c>
      <c r="BH176">
        <v>36</v>
      </c>
      <c r="BI176">
        <v>0</v>
      </c>
      <c r="BJ176">
        <v>2</v>
      </c>
      <c r="BK176">
        <v>1</v>
      </c>
      <c r="BL176">
        <v>1</v>
      </c>
      <c r="BM176">
        <v>0</v>
      </c>
      <c r="BN176">
        <v>0</v>
      </c>
      <c r="BO176">
        <v>0</v>
      </c>
      <c r="BP176">
        <v>1</v>
      </c>
      <c r="BQ176">
        <v>2</v>
      </c>
      <c r="BR176">
        <v>5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1</v>
      </c>
      <c r="BY176">
        <v>0</v>
      </c>
      <c r="BZ176">
        <v>8</v>
      </c>
      <c r="CA176">
        <v>101</v>
      </c>
      <c r="CB176">
        <v>8</v>
      </c>
      <c r="CC176">
        <v>2</v>
      </c>
      <c r="CD176">
        <v>1</v>
      </c>
      <c r="CE176">
        <v>0</v>
      </c>
      <c r="CF176">
        <v>0</v>
      </c>
      <c r="CG176">
        <v>2</v>
      </c>
      <c r="CH176">
        <v>1</v>
      </c>
      <c r="CI176">
        <v>1</v>
      </c>
      <c r="CJ176">
        <v>0</v>
      </c>
      <c r="CK176">
        <v>0</v>
      </c>
      <c r="CL176">
        <v>0</v>
      </c>
      <c r="CM176">
        <v>0</v>
      </c>
      <c r="CN176">
        <v>1</v>
      </c>
      <c r="CO176">
        <v>0</v>
      </c>
      <c r="CP176">
        <v>0</v>
      </c>
      <c r="CQ176">
        <v>8</v>
      </c>
      <c r="CR176">
        <v>17</v>
      </c>
      <c r="CS176">
        <v>7</v>
      </c>
      <c r="CT176">
        <v>1</v>
      </c>
      <c r="CU176">
        <v>2</v>
      </c>
      <c r="CV176">
        <v>1</v>
      </c>
      <c r="CW176">
        <v>0</v>
      </c>
      <c r="CX176">
        <v>1</v>
      </c>
      <c r="CY176">
        <v>2</v>
      </c>
      <c r="CZ176">
        <v>0</v>
      </c>
      <c r="DA176">
        <v>1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1</v>
      </c>
      <c r="DH176">
        <v>0</v>
      </c>
      <c r="DI176">
        <v>0</v>
      </c>
      <c r="DJ176">
        <v>1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17</v>
      </c>
      <c r="DR176">
        <v>24</v>
      </c>
      <c r="DS176">
        <v>16</v>
      </c>
      <c r="DT176">
        <v>1</v>
      </c>
      <c r="DU176">
        <v>0</v>
      </c>
      <c r="DV176">
        <v>0</v>
      </c>
      <c r="DW176">
        <v>2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1</v>
      </c>
      <c r="EE176">
        <v>0</v>
      </c>
      <c r="EF176">
        <v>0</v>
      </c>
      <c r="EG176">
        <v>3</v>
      </c>
      <c r="EH176">
        <v>0</v>
      </c>
      <c r="EI176">
        <v>0</v>
      </c>
      <c r="EJ176">
        <v>0</v>
      </c>
      <c r="EK176">
        <v>0</v>
      </c>
      <c r="EL176">
        <v>1</v>
      </c>
      <c r="EM176">
        <v>0</v>
      </c>
      <c r="EN176">
        <v>0</v>
      </c>
      <c r="EO176">
        <v>0</v>
      </c>
      <c r="EP176">
        <v>0</v>
      </c>
      <c r="EQ176">
        <v>24</v>
      </c>
      <c r="ER176">
        <v>65</v>
      </c>
      <c r="ES176">
        <v>56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1</v>
      </c>
      <c r="EZ176">
        <v>0</v>
      </c>
      <c r="FA176">
        <v>0</v>
      </c>
      <c r="FB176">
        <v>2</v>
      </c>
      <c r="FC176">
        <v>0</v>
      </c>
      <c r="FD176">
        <v>0</v>
      </c>
      <c r="FE176">
        <v>0</v>
      </c>
      <c r="FF176">
        <v>5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1</v>
      </c>
      <c r="FP176">
        <v>65</v>
      </c>
      <c r="FQ176">
        <v>27</v>
      </c>
      <c r="FR176">
        <v>16</v>
      </c>
      <c r="FS176">
        <v>2</v>
      </c>
      <c r="FT176">
        <v>1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2</v>
      </c>
      <c r="GA176">
        <v>3</v>
      </c>
      <c r="GB176">
        <v>0</v>
      </c>
      <c r="GC176">
        <v>2</v>
      </c>
      <c r="GD176">
        <v>0</v>
      </c>
      <c r="GE176">
        <v>0</v>
      </c>
      <c r="GF176">
        <v>1</v>
      </c>
      <c r="GG176">
        <v>0</v>
      </c>
      <c r="GH176">
        <v>27</v>
      </c>
      <c r="GI176">
        <v>31</v>
      </c>
      <c r="GJ176">
        <v>15</v>
      </c>
      <c r="GK176">
        <v>0</v>
      </c>
      <c r="GL176">
        <v>0</v>
      </c>
      <c r="GM176">
        <v>3</v>
      </c>
      <c r="GN176">
        <v>1</v>
      </c>
      <c r="GO176">
        <v>0</v>
      </c>
      <c r="GP176">
        <v>1</v>
      </c>
      <c r="GQ176">
        <v>0</v>
      </c>
      <c r="GR176">
        <v>0</v>
      </c>
      <c r="GS176">
        <v>1</v>
      </c>
      <c r="GT176">
        <v>1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9</v>
      </c>
      <c r="HC176">
        <v>31</v>
      </c>
      <c r="HD176">
        <v>2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1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2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2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2</v>
      </c>
    </row>
    <row r="177" spans="1:276">
      <c r="A177" t="s">
        <v>1254</v>
      </c>
      <c r="B177" t="s">
        <v>1224</v>
      </c>
      <c r="C177" t="str">
        <f>"100501"</f>
        <v>100501</v>
      </c>
      <c r="D177" t="s">
        <v>166</v>
      </c>
      <c r="E177">
        <v>7</v>
      </c>
      <c r="F177">
        <v>958</v>
      </c>
      <c r="G177">
        <v>700</v>
      </c>
      <c r="H177">
        <v>173</v>
      </c>
      <c r="I177">
        <v>527</v>
      </c>
      <c r="J177">
        <v>1</v>
      </c>
      <c r="K177">
        <v>5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527</v>
      </c>
      <c r="T177">
        <v>0</v>
      </c>
      <c r="U177">
        <v>0</v>
      </c>
      <c r="V177">
        <v>527</v>
      </c>
      <c r="W177">
        <v>10</v>
      </c>
      <c r="X177">
        <v>8</v>
      </c>
      <c r="Y177">
        <v>2</v>
      </c>
      <c r="Z177">
        <v>0</v>
      </c>
      <c r="AA177">
        <v>517</v>
      </c>
      <c r="AB177">
        <v>215</v>
      </c>
      <c r="AC177">
        <v>80</v>
      </c>
      <c r="AD177">
        <v>88</v>
      </c>
      <c r="AE177">
        <v>5</v>
      </c>
      <c r="AF177">
        <v>7</v>
      </c>
      <c r="AG177">
        <v>3</v>
      </c>
      <c r="AH177">
        <v>7</v>
      </c>
      <c r="AI177">
        <v>1</v>
      </c>
      <c r="AJ177">
        <v>9</v>
      </c>
      <c r="AK177">
        <v>3</v>
      </c>
      <c r="AL177">
        <v>0</v>
      </c>
      <c r="AM177">
        <v>0</v>
      </c>
      <c r="AN177">
        <v>0</v>
      </c>
      <c r="AO177">
        <v>2</v>
      </c>
      <c r="AP177">
        <v>0</v>
      </c>
      <c r="AQ177">
        <v>0</v>
      </c>
      <c r="AR177">
        <v>0</v>
      </c>
      <c r="AS177">
        <v>4</v>
      </c>
      <c r="AT177">
        <v>0</v>
      </c>
      <c r="AU177">
        <v>0</v>
      </c>
      <c r="AV177">
        <v>1</v>
      </c>
      <c r="AW177">
        <v>2</v>
      </c>
      <c r="AX177">
        <v>1</v>
      </c>
      <c r="AY177">
        <v>1</v>
      </c>
      <c r="AZ177">
        <v>1</v>
      </c>
      <c r="BA177">
        <v>215</v>
      </c>
      <c r="BB177">
        <v>92</v>
      </c>
      <c r="BC177">
        <v>36</v>
      </c>
      <c r="BD177">
        <v>4</v>
      </c>
      <c r="BE177">
        <v>1</v>
      </c>
      <c r="BF177">
        <v>2</v>
      </c>
      <c r="BG177">
        <v>1</v>
      </c>
      <c r="BH177">
        <v>23</v>
      </c>
      <c r="BI177">
        <v>0</v>
      </c>
      <c r="BJ177">
        <v>1</v>
      </c>
      <c r="BK177">
        <v>1</v>
      </c>
      <c r="BL177">
        <v>1</v>
      </c>
      <c r="BM177">
        <v>0</v>
      </c>
      <c r="BN177">
        <v>3</v>
      </c>
      <c r="BO177">
        <v>1</v>
      </c>
      <c r="BP177">
        <v>0</v>
      </c>
      <c r="BQ177">
        <v>0</v>
      </c>
      <c r="BR177">
        <v>2</v>
      </c>
      <c r="BS177">
        <v>1</v>
      </c>
      <c r="BT177">
        <v>0</v>
      </c>
      <c r="BU177">
        <v>0</v>
      </c>
      <c r="BV177">
        <v>0</v>
      </c>
      <c r="BW177">
        <v>0</v>
      </c>
      <c r="BX177">
        <v>1</v>
      </c>
      <c r="BY177">
        <v>0</v>
      </c>
      <c r="BZ177">
        <v>14</v>
      </c>
      <c r="CA177">
        <v>92</v>
      </c>
      <c r="CB177">
        <v>12</v>
      </c>
      <c r="CC177">
        <v>5</v>
      </c>
      <c r="CD177">
        <v>2</v>
      </c>
      <c r="CE177">
        <v>1</v>
      </c>
      <c r="CF177">
        <v>0</v>
      </c>
      <c r="CG177">
        <v>0</v>
      </c>
      <c r="CH177">
        <v>1</v>
      </c>
      <c r="CI177">
        <v>0</v>
      </c>
      <c r="CJ177">
        <v>1</v>
      </c>
      <c r="CK177">
        <v>0</v>
      </c>
      <c r="CL177">
        <v>0</v>
      </c>
      <c r="CM177">
        <v>1</v>
      </c>
      <c r="CN177">
        <v>0</v>
      </c>
      <c r="CO177">
        <v>0</v>
      </c>
      <c r="CP177">
        <v>1</v>
      </c>
      <c r="CQ177">
        <v>12</v>
      </c>
      <c r="CR177">
        <v>23</v>
      </c>
      <c r="CS177">
        <v>13</v>
      </c>
      <c r="CT177">
        <v>1</v>
      </c>
      <c r="CU177">
        <v>2</v>
      </c>
      <c r="CV177">
        <v>0</v>
      </c>
      <c r="CW177">
        <v>0</v>
      </c>
      <c r="CX177">
        <v>0</v>
      </c>
      <c r="CY177">
        <v>1</v>
      </c>
      <c r="CZ177">
        <v>0</v>
      </c>
      <c r="DA177">
        <v>0</v>
      </c>
      <c r="DB177">
        <v>1</v>
      </c>
      <c r="DC177">
        <v>0</v>
      </c>
      <c r="DD177">
        <v>0</v>
      </c>
      <c r="DE177">
        <v>0</v>
      </c>
      <c r="DF177">
        <v>0</v>
      </c>
      <c r="DG177">
        <v>1</v>
      </c>
      <c r="DH177">
        <v>1</v>
      </c>
      <c r="DI177">
        <v>1</v>
      </c>
      <c r="DJ177">
        <v>0</v>
      </c>
      <c r="DK177">
        <v>1</v>
      </c>
      <c r="DL177">
        <v>0</v>
      </c>
      <c r="DM177">
        <v>1</v>
      </c>
      <c r="DN177">
        <v>0</v>
      </c>
      <c r="DO177">
        <v>0</v>
      </c>
      <c r="DP177">
        <v>0</v>
      </c>
      <c r="DQ177">
        <v>23</v>
      </c>
      <c r="DR177">
        <v>49</v>
      </c>
      <c r="DS177">
        <v>38</v>
      </c>
      <c r="DT177">
        <v>0</v>
      </c>
      <c r="DU177">
        <v>0</v>
      </c>
      <c r="DV177">
        <v>0</v>
      </c>
      <c r="DW177">
        <v>3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1</v>
      </c>
      <c r="EE177">
        <v>0</v>
      </c>
      <c r="EF177">
        <v>0</v>
      </c>
      <c r="EG177">
        <v>7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49</v>
      </c>
      <c r="ER177">
        <v>50</v>
      </c>
      <c r="ES177">
        <v>41</v>
      </c>
      <c r="ET177">
        <v>0</v>
      </c>
      <c r="EU177">
        <v>0</v>
      </c>
      <c r="EV177">
        <v>1</v>
      </c>
      <c r="EW177">
        <v>0</v>
      </c>
      <c r="EX177">
        <v>0</v>
      </c>
      <c r="EY177">
        <v>1</v>
      </c>
      <c r="EZ177">
        <v>0</v>
      </c>
      <c r="FA177">
        <v>0</v>
      </c>
      <c r="FB177">
        <v>2</v>
      </c>
      <c r="FC177">
        <v>0</v>
      </c>
      <c r="FD177">
        <v>0</v>
      </c>
      <c r="FE177">
        <v>0</v>
      </c>
      <c r="FF177">
        <v>3</v>
      </c>
      <c r="FG177">
        <v>0</v>
      </c>
      <c r="FH177">
        <v>0</v>
      </c>
      <c r="FI177">
        <v>1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1</v>
      </c>
      <c r="FP177">
        <v>50</v>
      </c>
      <c r="FQ177">
        <v>46</v>
      </c>
      <c r="FR177">
        <v>21</v>
      </c>
      <c r="FS177">
        <v>6</v>
      </c>
      <c r="FT177">
        <v>2</v>
      </c>
      <c r="FU177">
        <v>0</v>
      </c>
      <c r="FV177">
        <v>1</v>
      </c>
      <c r="FW177">
        <v>2</v>
      </c>
      <c r="FX177">
        <v>3</v>
      </c>
      <c r="FY177">
        <v>0</v>
      </c>
      <c r="FZ177">
        <v>5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1</v>
      </c>
      <c r="GG177">
        <v>5</v>
      </c>
      <c r="GH177">
        <v>46</v>
      </c>
      <c r="GI177">
        <v>28</v>
      </c>
      <c r="GJ177">
        <v>13</v>
      </c>
      <c r="GK177">
        <v>1</v>
      </c>
      <c r="GL177">
        <v>1</v>
      </c>
      <c r="GM177">
        <v>1</v>
      </c>
      <c r="GN177">
        <v>1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0</v>
      </c>
      <c r="HA177">
        <v>0</v>
      </c>
      <c r="HB177">
        <v>9</v>
      </c>
      <c r="HC177">
        <v>28</v>
      </c>
      <c r="HD177">
        <v>1</v>
      </c>
      <c r="HE177">
        <v>1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1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1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1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1</v>
      </c>
    </row>
    <row r="178" spans="1:276">
      <c r="A178" t="s">
        <v>1253</v>
      </c>
      <c r="B178" t="s">
        <v>1224</v>
      </c>
      <c r="C178" t="str">
        <f>"100501"</f>
        <v>100501</v>
      </c>
      <c r="D178" t="s">
        <v>1252</v>
      </c>
      <c r="E178">
        <v>8</v>
      </c>
      <c r="F178">
        <v>1038</v>
      </c>
      <c r="G178">
        <v>800</v>
      </c>
      <c r="H178">
        <v>348</v>
      </c>
      <c r="I178">
        <v>452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452</v>
      </c>
      <c r="T178">
        <v>0</v>
      </c>
      <c r="U178">
        <v>0</v>
      </c>
      <c r="V178">
        <v>452</v>
      </c>
      <c r="W178">
        <v>12</v>
      </c>
      <c r="X178">
        <v>9</v>
      </c>
      <c r="Y178">
        <v>3</v>
      </c>
      <c r="Z178">
        <v>0</v>
      </c>
      <c r="AA178">
        <v>440</v>
      </c>
      <c r="AB178">
        <v>156</v>
      </c>
      <c r="AC178">
        <v>63</v>
      </c>
      <c r="AD178">
        <v>37</v>
      </c>
      <c r="AE178">
        <v>3</v>
      </c>
      <c r="AF178">
        <v>14</v>
      </c>
      <c r="AG178">
        <v>1</v>
      </c>
      <c r="AH178">
        <v>13</v>
      </c>
      <c r="AI178">
        <v>0</v>
      </c>
      <c r="AJ178">
        <v>6</v>
      </c>
      <c r="AK178">
        <v>4</v>
      </c>
      <c r="AL178">
        <v>1</v>
      </c>
      <c r="AM178">
        <v>0</v>
      </c>
      <c r="AN178">
        <v>1</v>
      </c>
      <c r="AO178">
        <v>0</v>
      </c>
      <c r="AP178">
        <v>1</v>
      </c>
      <c r="AQ178">
        <v>1</v>
      </c>
      <c r="AR178">
        <v>1</v>
      </c>
      <c r="AS178">
        <v>5</v>
      </c>
      <c r="AT178">
        <v>0</v>
      </c>
      <c r="AU178">
        <v>0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156</v>
      </c>
      <c r="BB178">
        <v>96</v>
      </c>
      <c r="BC178">
        <v>39</v>
      </c>
      <c r="BD178">
        <v>2</v>
      </c>
      <c r="BE178">
        <v>0</v>
      </c>
      <c r="BF178">
        <v>1</v>
      </c>
      <c r="BG178">
        <v>1</v>
      </c>
      <c r="BH178">
        <v>34</v>
      </c>
      <c r="BI178">
        <v>1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8</v>
      </c>
      <c r="BS178">
        <v>1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9</v>
      </c>
      <c r="CA178">
        <v>96</v>
      </c>
      <c r="CB178">
        <v>9</v>
      </c>
      <c r="CC178">
        <v>4</v>
      </c>
      <c r="CD178">
        <v>1</v>
      </c>
      <c r="CE178">
        <v>0</v>
      </c>
      <c r="CF178">
        <v>1</v>
      </c>
      <c r="CG178">
        <v>1</v>
      </c>
      <c r="CH178">
        <v>2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9</v>
      </c>
      <c r="CR178">
        <v>24</v>
      </c>
      <c r="CS178">
        <v>17</v>
      </c>
      <c r="CT178">
        <v>2</v>
      </c>
      <c r="CU178">
        <v>0</v>
      </c>
      <c r="CV178">
        <v>1</v>
      </c>
      <c r="CW178">
        <v>1</v>
      </c>
      <c r="CX178">
        <v>0</v>
      </c>
      <c r="CY178">
        <v>0</v>
      </c>
      <c r="CZ178">
        <v>0</v>
      </c>
      <c r="DA178">
        <v>1</v>
      </c>
      <c r="DB178">
        <v>0</v>
      </c>
      <c r="DC178">
        <v>0</v>
      </c>
      <c r="DD178">
        <v>1</v>
      </c>
      <c r="DE178">
        <v>0</v>
      </c>
      <c r="DF178">
        <v>0</v>
      </c>
      <c r="DG178">
        <v>0</v>
      </c>
      <c r="DH178">
        <v>0</v>
      </c>
      <c r="DI178">
        <v>1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24</v>
      </c>
      <c r="DR178">
        <v>26</v>
      </c>
      <c r="DS178">
        <v>22</v>
      </c>
      <c r="DT178">
        <v>1</v>
      </c>
      <c r="DU178">
        <v>0</v>
      </c>
      <c r="DV178">
        <v>0</v>
      </c>
      <c r="DW178">
        <v>1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2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26</v>
      </c>
      <c r="ER178">
        <v>47</v>
      </c>
      <c r="ES178">
        <v>37</v>
      </c>
      <c r="ET178">
        <v>4</v>
      </c>
      <c r="EU178">
        <v>1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4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1</v>
      </c>
      <c r="FP178">
        <v>47</v>
      </c>
      <c r="FQ178">
        <v>51</v>
      </c>
      <c r="FR178">
        <v>31</v>
      </c>
      <c r="FS178">
        <v>4</v>
      </c>
      <c r="FT178">
        <v>3</v>
      </c>
      <c r="FU178">
        <v>0</v>
      </c>
      <c r="FV178">
        <v>1</v>
      </c>
      <c r="FW178">
        <v>0</v>
      </c>
      <c r="FX178">
        <v>1</v>
      </c>
      <c r="FY178">
        <v>2</v>
      </c>
      <c r="FZ178">
        <v>1</v>
      </c>
      <c r="GA178">
        <v>3</v>
      </c>
      <c r="GB178">
        <v>1</v>
      </c>
      <c r="GC178">
        <v>0</v>
      </c>
      <c r="GD178">
        <v>1</v>
      </c>
      <c r="GE178">
        <v>0</v>
      </c>
      <c r="GF178">
        <v>2</v>
      </c>
      <c r="GG178">
        <v>1</v>
      </c>
      <c r="GH178">
        <v>51</v>
      </c>
      <c r="GI178">
        <v>27</v>
      </c>
      <c r="GJ178">
        <v>10</v>
      </c>
      <c r="GK178">
        <v>1</v>
      </c>
      <c r="GL178">
        <v>0</v>
      </c>
      <c r="GM178">
        <v>6</v>
      </c>
      <c r="GN178">
        <v>1</v>
      </c>
      <c r="GO178">
        <v>1</v>
      </c>
      <c r="GP178">
        <v>0</v>
      </c>
      <c r="GQ178">
        <v>1</v>
      </c>
      <c r="GR178">
        <v>0</v>
      </c>
      <c r="GS178">
        <v>1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1</v>
      </c>
      <c r="HB178">
        <v>5</v>
      </c>
      <c r="HC178">
        <v>27</v>
      </c>
      <c r="HD178">
        <v>4</v>
      </c>
      <c r="HE178">
        <v>2</v>
      </c>
      <c r="HF178">
        <v>0</v>
      </c>
      <c r="HG178">
        <v>0</v>
      </c>
      <c r="HH178">
        <v>0</v>
      </c>
      <c r="HI178">
        <v>1</v>
      </c>
      <c r="HJ178">
        <v>0</v>
      </c>
      <c r="HK178">
        <v>1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4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</row>
    <row r="179" spans="1:276">
      <c r="A179" t="s">
        <v>1251</v>
      </c>
      <c r="B179" t="s">
        <v>1224</v>
      </c>
      <c r="C179" t="str">
        <f>"100501"</f>
        <v>100501</v>
      </c>
      <c r="D179" t="s">
        <v>1250</v>
      </c>
      <c r="E179">
        <v>9</v>
      </c>
      <c r="F179">
        <v>1164</v>
      </c>
      <c r="G179">
        <v>850</v>
      </c>
      <c r="H179">
        <v>245</v>
      </c>
      <c r="I179">
        <v>605</v>
      </c>
      <c r="J179">
        <v>0</v>
      </c>
      <c r="K179">
        <v>2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605</v>
      </c>
      <c r="T179">
        <v>0</v>
      </c>
      <c r="U179">
        <v>0</v>
      </c>
      <c r="V179">
        <v>605</v>
      </c>
      <c r="W179">
        <v>10</v>
      </c>
      <c r="X179">
        <v>7</v>
      </c>
      <c r="Y179">
        <v>3</v>
      </c>
      <c r="Z179">
        <v>0</v>
      </c>
      <c r="AA179">
        <v>595</v>
      </c>
      <c r="AB179">
        <v>199</v>
      </c>
      <c r="AC179">
        <v>71</v>
      </c>
      <c r="AD179">
        <v>52</v>
      </c>
      <c r="AE179">
        <v>3</v>
      </c>
      <c r="AF179">
        <v>15</v>
      </c>
      <c r="AG179">
        <v>11</v>
      </c>
      <c r="AH179">
        <v>5</v>
      </c>
      <c r="AI179">
        <v>0</v>
      </c>
      <c r="AJ179">
        <v>1</v>
      </c>
      <c r="AK179">
        <v>4</v>
      </c>
      <c r="AL179">
        <v>3</v>
      </c>
      <c r="AM179">
        <v>0</v>
      </c>
      <c r="AN179">
        <v>0</v>
      </c>
      <c r="AO179">
        <v>4</v>
      </c>
      <c r="AP179">
        <v>0</v>
      </c>
      <c r="AQ179">
        <v>2</v>
      </c>
      <c r="AR179">
        <v>1</v>
      </c>
      <c r="AS179">
        <v>20</v>
      </c>
      <c r="AT179">
        <v>1</v>
      </c>
      <c r="AU179">
        <v>0</v>
      </c>
      <c r="AV179">
        <v>1</v>
      </c>
      <c r="AW179">
        <v>1</v>
      </c>
      <c r="AX179">
        <v>1</v>
      </c>
      <c r="AY179">
        <v>1</v>
      </c>
      <c r="AZ179">
        <v>2</v>
      </c>
      <c r="BA179">
        <v>199</v>
      </c>
      <c r="BB179">
        <v>162</v>
      </c>
      <c r="BC179">
        <v>63</v>
      </c>
      <c r="BD179">
        <v>8</v>
      </c>
      <c r="BE179">
        <v>6</v>
      </c>
      <c r="BF179">
        <v>9</v>
      </c>
      <c r="BG179">
        <v>1</v>
      </c>
      <c r="BH179">
        <v>43</v>
      </c>
      <c r="BI179">
        <v>0</v>
      </c>
      <c r="BJ179">
        <v>2</v>
      </c>
      <c r="BK179">
        <v>2</v>
      </c>
      <c r="BL179">
        <v>1</v>
      </c>
      <c r="BM179">
        <v>0</v>
      </c>
      <c r="BN179">
        <v>0</v>
      </c>
      <c r="BO179">
        <v>1</v>
      </c>
      <c r="BP179">
        <v>0</v>
      </c>
      <c r="BQ179">
        <v>1</v>
      </c>
      <c r="BR179">
        <v>6</v>
      </c>
      <c r="BS179">
        <v>2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2</v>
      </c>
      <c r="BZ179">
        <v>15</v>
      </c>
      <c r="CA179">
        <v>162</v>
      </c>
      <c r="CB179">
        <v>25</v>
      </c>
      <c r="CC179">
        <v>8</v>
      </c>
      <c r="CD179">
        <v>2</v>
      </c>
      <c r="CE179">
        <v>0</v>
      </c>
      <c r="CF179">
        <v>5</v>
      </c>
      <c r="CG179">
        <v>2</v>
      </c>
      <c r="CH179">
        <v>2</v>
      </c>
      <c r="CI179">
        <v>0</v>
      </c>
      <c r="CJ179">
        <v>0</v>
      </c>
      <c r="CK179">
        <v>0</v>
      </c>
      <c r="CL179">
        <v>0</v>
      </c>
      <c r="CM179">
        <v>1</v>
      </c>
      <c r="CN179">
        <v>1</v>
      </c>
      <c r="CO179">
        <v>1</v>
      </c>
      <c r="CP179">
        <v>3</v>
      </c>
      <c r="CQ179">
        <v>25</v>
      </c>
      <c r="CR179">
        <v>24</v>
      </c>
      <c r="CS179">
        <v>16</v>
      </c>
      <c r="CT179">
        <v>1</v>
      </c>
      <c r="CU179">
        <v>1</v>
      </c>
      <c r="CV179">
        <v>0</v>
      </c>
      <c r="CW179">
        <v>0</v>
      </c>
      <c r="CX179">
        <v>0</v>
      </c>
      <c r="CY179">
        <v>1</v>
      </c>
      <c r="CZ179">
        <v>0</v>
      </c>
      <c r="DA179">
        <v>1</v>
      </c>
      <c r="DB179">
        <v>0</v>
      </c>
      <c r="DC179">
        <v>0</v>
      </c>
      <c r="DD179">
        <v>2</v>
      </c>
      <c r="DE179">
        <v>0</v>
      </c>
      <c r="DF179">
        <v>0</v>
      </c>
      <c r="DG179">
        <v>0</v>
      </c>
      <c r="DH179">
        <v>2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24</v>
      </c>
      <c r="DR179">
        <v>31</v>
      </c>
      <c r="DS179">
        <v>21</v>
      </c>
      <c r="DT179">
        <v>0</v>
      </c>
      <c r="DU179">
        <v>0</v>
      </c>
      <c r="DV179">
        <v>0</v>
      </c>
      <c r="DW179">
        <v>2</v>
      </c>
      <c r="DX179">
        <v>0</v>
      </c>
      <c r="DY179">
        <v>0</v>
      </c>
      <c r="DZ179">
        <v>0</v>
      </c>
      <c r="EA179">
        <v>0</v>
      </c>
      <c r="EB179">
        <v>3</v>
      </c>
      <c r="EC179">
        <v>0</v>
      </c>
      <c r="ED179">
        <v>0</v>
      </c>
      <c r="EE179">
        <v>0</v>
      </c>
      <c r="EF179">
        <v>0</v>
      </c>
      <c r="EG179">
        <v>4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1</v>
      </c>
      <c r="EQ179">
        <v>31</v>
      </c>
      <c r="ER179">
        <v>74</v>
      </c>
      <c r="ES179">
        <v>63</v>
      </c>
      <c r="ET179">
        <v>1</v>
      </c>
      <c r="EU179">
        <v>1</v>
      </c>
      <c r="EV179">
        <v>1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5</v>
      </c>
      <c r="FG179">
        <v>0</v>
      </c>
      <c r="FH179">
        <v>0</v>
      </c>
      <c r="FI179">
        <v>1</v>
      </c>
      <c r="FJ179">
        <v>0</v>
      </c>
      <c r="FK179">
        <v>1</v>
      </c>
      <c r="FL179">
        <v>0</v>
      </c>
      <c r="FM179">
        <v>0</v>
      </c>
      <c r="FN179">
        <v>0</v>
      </c>
      <c r="FO179">
        <v>1</v>
      </c>
      <c r="FP179">
        <v>74</v>
      </c>
      <c r="FQ179">
        <v>52</v>
      </c>
      <c r="FR179">
        <v>22</v>
      </c>
      <c r="FS179">
        <v>6</v>
      </c>
      <c r="FT179">
        <v>4</v>
      </c>
      <c r="FU179">
        <v>1</v>
      </c>
      <c r="FV179">
        <v>1</v>
      </c>
      <c r="FW179">
        <v>1</v>
      </c>
      <c r="FX179">
        <v>0</v>
      </c>
      <c r="FY179">
        <v>4</v>
      </c>
      <c r="FZ179">
        <v>1</v>
      </c>
      <c r="GA179">
        <v>4</v>
      </c>
      <c r="GB179">
        <v>3</v>
      </c>
      <c r="GC179">
        <v>1</v>
      </c>
      <c r="GD179">
        <v>0</v>
      </c>
      <c r="GE179">
        <v>0</v>
      </c>
      <c r="GF179">
        <v>1</v>
      </c>
      <c r="GG179">
        <v>3</v>
      </c>
      <c r="GH179">
        <v>52</v>
      </c>
      <c r="GI179">
        <v>23</v>
      </c>
      <c r="GJ179">
        <v>4</v>
      </c>
      <c r="GK179">
        <v>4</v>
      </c>
      <c r="GL179">
        <v>1</v>
      </c>
      <c r="GM179">
        <v>7</v>
      </c>
      <c r="GN179">
        <v>2</v>
      </c>
      <c r="GO179">
        <v>1</v>
      </c>
      <c r="GP179">
        <v>0</v>
      </c>
      <c r="GQ179">
        <v>0</v>
      </c>
      <c r="GR179">
        <v>1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1</v>
      </c>
      <c r="GZ179">
        <v>0</v>
      </c>
      <c r="HA179">
        <v>0</v>
      </c>
      <c r="HB179">
        <v>2</v>
      </c>
      <c r="HC179">
        <v>23</v>
      </c>
      <c r="HD179">
        <v>4</v>
      </c>
      <c r="HE179">
        <v>3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1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4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1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1</v>
      </c>
    </row>
    <row r="180" spans="1:276">
      <c r="A180" t="s">
        <v>1249</v>
      </c>
      <c r="B180" t="s">
        <v>1224</v>
      </c>
      <c r="C180" t="str">
        <f>"100501"</f>
        <v>100501</v>
      </c>
      <c r="D180" t="s">
        <v>1248</v>
      </c>
      <c r="E180">
        <v>10</v>
      </c>
      <c r="F180">
        <v>904</v>
      </c>
      <c r="G180">
        <v>650</v>
      </c>
      <c r="H180">
        <v>134</v>
      </c>
      <c r="I180">
        <v>516</v>
      </c>
      <c r="J180">
        <v>0</v>
      </c>
      <c r="K180">
        <v>7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516</v>
      </c>
      <c r="T180">
        <v>0</v>
      </c>
      <c r="U180">
        <v>0</v>
      </c>
      <c r="V180">
        <v>516</v>
      </c>
      <c r="W180">
        <v>8</v>
      </c>
      <c r="X180">
        <v>5</v>
      </c>
      <c r="Y180">
        <v>3</v>
      </c>
      <c r="Z180">
        <v>0</v>
      </c>
      <c r="AA180">
        <v>508</v>
      </c>
      <c r="AB180">
        <v>172</v>
      </c>
      <c r="AC180">
        <v>60</v>
      </c>
      <c r="AD180">
        <v>44</v>
      </c>
      <c r="AE180">
        <v>1</v>
      </c>
      <c r="AF180">
        <v>9</v>
      </c>
      <c r="AG180">
        <v>6</v>
      </c>
      <c r="AH180">
        <v>7</v>
      </c>
      <c r="AI180">
        <v>4</v>
      </c>
      <c r="AJ180">
        <v>12</v>
      </c>
      <c r="AK180">
        <v>2</v>
      </c>
      <c r="AL180">
        <v>2</v>
      </c>
      <c r="AM180">
        <v>3</v>
      </c>
      <c r="AN180">
        <v>1</v>
      </c>
      <c r="AO180">
        <v>0</v>
      </c>
      <c r="AP180">
        <v>0</v>
      </c>
      <c r="AQ180">
        <v>1</v>
      </c>
      <c r="AR180">
        <v>0</v>
      </c>
      <c r="AS180">
        <v>11</v>
      </c>
      <c r="AT180">
        <v>0</v>
      </c>
      <c r="AU180">
        <v>0</v>
      </c>
      <c r="AV180">
        <v>3</v>
      </c>
      <c r="AW180">
        <v>2</v>
      </c>
      <c r="AX180">
        <v>3</v>
      </c>
      <c r="AY180">
        <v>0</v>
      </c>
      <c r="AZ180">
        <v>1</v>
      </c>
      <c r="BA180">
        <v>172</v>
      </c>
      <c r="BB180">
        <v>124</v>
      </c>
      <c r="BC180">
        <v>35</v>
      </c>
      <c r="BD180">
        <v>7</v>
      </c>
      <c r="BE180">
        <v>3</v>
      </c>
      <c r="BF180">
        <v>9</v>
      </c>
      <c r="BG180">
        <v>3</v>
      </c>
      <c r="BH180">
        <v>45</v>
      </c>
      <c r="BI180">
        <v>1</v>
      </c>
      <c r="BJ180">
        <v>1</v>
      </c>
      <c r="BK180">
        <v>0</v>
      </c>
      <c r="BL180">
        <v>2</v>
      </c>
      <c r="BM180">
        <v>0</v>
      </c>
      <c r="BN180">
        <v>1</v>
      </c>
      <c r="BO180">
        <v>0</v>
      </c>
      <c r="BP180">
        <v>0</v>
      </c>
      <c r="BQ180">
        <v>2</v>
      </c>
      <c r="BR180">
        <v>2</v>
      </c>
      <c r="BS180">
        <v>0</v>
      </c>
      <c r="BT180">
        <v>0</v>
      </c>
      <c r="BU180">
        <v>0</v>
      </c>
      <c r="BV180">
        <v>0</v>
      </c>
      <c r="BW180">
        <v>1</v>
      </c>
      <c r="BX180">
        <v>0</v>
      </c>
      <c r="BY180">
        <v>1</v>
      </c>
      <c r="BZ180">
        <v>11</v>
      </c>
      <c r="CA180">
        <v>124</v>
      </c>
      <c r="CB180">
        <v>19</v>
      </c>
      <c r="CC180">
        <v>6</v>
      </c>
      <c r="CD180">
        <v>2</v>
      </c>
      <c r="CE180">
        <v>2</v>
      </c>
      <c r="CF180">
        <v>1</v>
      </c>
      <c r="CG180">
        <v>1</v>
      </c>
      <c r="CH180">
        <v>2</v>
      </c>
      <c r="CI180">
        <v>1</v>
      </c>
      <c r="CJ180">
        <v>1</v>
      </c>
      <c r="CK180">
        <v>0</v>
      </c>
      <c r="CL180">
        <v>0</v>
      </c>
      <c r="CM180">
        <v>0</v>
      </c>
      <c r="CN180">
        <v>1</v>
      </c>
      <c r="CO180">
        <v>0</v>
      </c>
      <c r="CP180">
        <v>2</v>
      </c>
      <c r="CQ180">
        <v>19</v>
      </c>
      <c r="CR180">
        <v>15</v>
      </c>
      <c r="CS180">
        <v>4</v>
      </c>
      <c r="CT180">
        <v>4</v>
      </c>
      <c r="CU180">
        <v>0</v>
      </c>
      <c r="CV180">
        <v>0</v>
      </c>
      <c r="CW180">
        <v>0</v>
      </c>
      <c r="CX180">
        <v>1</v>
      </c>
      <c r="CY180">
        <v>0</v>
      </c>
      <c r="CZ180">
        <v>0</v>
      </c>
      <c r="DA180">
        <v>1</v>
      </c>
      <c r="DB180">
        <v>0</v>
      </c>
      <c r="DC180">
        <v>0</v>
      </c>
      <c r="DD180">
        <v>2</v>
      </c>
      <c r="DE180">
        <v>0</v>
      </c>
      <c r="DF180">
        <v>0</v>
      </c>
      <c r="DG180">
        <v>0</v>
      </c>
      <c r="DH180">
        <v>1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1</v>
      </c>
      <c r="DO180">
        <v>0</v>
      </c>
      <c r="DP180">
        <v>1</v>
      </c>
      <c r="DQ180">
        <v>15</v>
      </c>
      <c r="DR180">
        <v>25</v>
      </c>
      <c r="DS180">
        <v>20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1</v>
      </c>
      <c r="DZ180">
        <v>0</v>
      </c>
      <c r="EA180">
        <v>0</v>
      </c>
      <c r="EB180">
        <v>1</v>
      </c>
      <c r="EC180">
        <v>0</v>
      </c>
      <c r="ED180">
        <v>0</v>
      </c>
      <c r="EE180">
        <v>1</v>
      </c>
      <c r="EF180">
        <v>0</v>
      </c>
      <c r="EG180">
        <v>2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25</v>
      </c>
      <c r="ER180">
        <v>87</v>
      </c>
      <c r="ES180">
        <v>73</v>
      </c>
      <c r="ET180">
        <v>1</v>
      </c>
      <c r="EU180">
        <v>0</v>
      </c>
      <c r="EV180">
        <v>1</v>
      </c>
      <c r="EW180">
        <v>0</v>
      </c>
      <c r="EX180">
        <v>0</v>
      </c>
      <c r="EY180">
        <v>1</v>
      </c>
      <c r="EZ180">
        <v>0</v>
      </c>
      <c r="FA180">
        <v>2</v>
      </c>
      <c r="FB180">
        <v>1</v>
      </c>
      <c r="FC180">
        <v>0</v>
      </c>
      <c r="FD180">
        <v>0</v>
      </c>
      <c r="FE180">
        <v>0</v>
      </c>
      <c r="FF180">
        <v>7</v>
      </c>
      <c r="FG180">
        <v>0</v>
      </c>
      <c r="FH180">
        <v>0</v>
      </c>
      <c r="FI180">
        <v>1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87</v>
      </c>
      <c r="FQ180">
        <v>40</v>
      </c>
      <c r="FR180">
        <v>25</v>
      </c>
      <c r="FS180">
        <v>3</v>
      </c>
      <c r="FT180">
        <v>1</v>
      </c>
      <c r="FU180">
        <v>0</v>
      </c>
      <c r="FV180">
        <v>1</v>
      </c>
      <c r="FW180">
        <v>0</v>
      </c>
      <c r="FX180">
        <v>1</v>
      </c>
      <c r="FY180">
        <v>1</v>
      </c>
      <c r="FZ180">
        <v>2</v>
      </c>
      <c r="GA180">
        <v>1</v>
      </c>
      <c r="GB180">
        <v>1</v>
      </c>
      <c r="GC180">
        <v>0</v>
      </c>
      <c r="GD180">
        <v>0</v>
      </c>
      <c r="GE180">
        <v>1</v>
      </c>
      <c r="GF180">
        <v>0</v>
      </c>
      <c r="GG180">
        <v>3</v>
      </c>
      <c r="GH180">
        <v>40</v>
      </c>
      <c r="GI180">
        <v>21</v>
      </c>
      <c r="GJ180">
        <v>8</v>
      </c>
      <c r="GK180">
        <v>4</v>
      </c>
      <c r="GL180">
        <v>1</v>
      </c>
      <c r="GM180">
        <v>2</v>
      </c>
      <c r="GN180">
        <v>0</v>
      </c>
      <c r="GO180">
        <v>1</v>
      </c>
      <c r="GP180">
        <v>0</v>
      </c>
      <c r="GQ180">
        <v>0</v>
      </c>
      <c r="GR180">
        <v>0</v>
      </c>
      <c r="GS180">
        <v>1</v>
      </c>
      <c r="GT180">
        <v>0</v>
      </c>
      <c r="GU180">
        <v>0</v>
      </c>
      <c r="GV180">
        <v>1</v>
      </c>
      <c r="GW180">
        <v>0</v>
      </c>
      <c r="GX180">
        <v>1</v>
      </c>
      <c r="GY180">
        <v>0</v>
      </c>
      <c r="GZ180">
        <v>0</v>
      </c>
      <c r="HA180">
        <v>1</v>
      </c>
      <c r="HB180">
        <v>1</v>
      </c>
      <c r="HC180">
        <v>21</v>
      </c>
      <c r="HD180">
        <v>1</v>
      </c>
      <c r="HE180">
        <v>1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1</v>
      </c>
      <c r="HZ180">
        <v>2</v>
      </c>
      <c r="IA180">
        <v>1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1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2</v>
      </c>
      <c r="IW180">
        <v>2</v>
      </c>
      <c r="IX180">
        <v>1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1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2</v>
      </c>
    </row>
    <row r="181" spans="1:276">
      <c r="A181" t="s">
        <v>1247</v>
      </c>
      <c r="B181" t="s">
        <v>1224</v>
      </c>
      <c r="C181" t="str">
        <f>"100501"</f>
        <v>100501</v>
      </c>
      <c r="D181" t="s">
        <v>1246</v>
      </c>
      <c r="E181">
        <v>11</v>
      </c>
      <c r="F181">
        <v>841</v>
      </c>
      <c r="G181">
        <v>600</v>
      </c>
      <c r="H181">
        <v>141</v>
      </c>
      <c r="I181">
        <v>459</v>
      </c>
      <c r="J181">
        <v>0</v>
      </c>
      <c r="K181">
        <v>4</v>
      </c>
      <c r="L181">
        <v>3</v>
      </c>
      <c r="M181">
        <v>3</v>
      </c>
      <c r="N181">
        <v>0</v>
      </c>
      <c r="O181">
        <v>0</v>
      </c>
      <c r="P181">
        <v>0</v>
      </c>
      <c r="Q181">
        <v>0</v>
      </c>
      <c r="R181">
        <v>3</v>
      </c>
      <c r="S181">
        <v>462</v>
      </c>
      <c r="T181">
        <v>3</v>
      </c>
      <c r="U181">
        <v>0</v>
      </c>
      <c r="V181">
        <v>462</v>
      </c>
      <c r="W181">
        <v>9</v>
      </c>
      <c r="X181">
        <v>6</v>
      </c>
      <c r="Y181">
        <v>3</v>
      </c>
      <c r="Z181">
        <v>0</v>
      </c>
      <c r="AA181">
        <v>453</v>
      </c>
      <c r="AB181">
        <v>160</v>
      </c>
      <c r="AC181">
        <v>63</v>
      </c>
      <c r="AD181">
        <v>38</v>
      </c>
      <c r="AE181">
        <v>3</v>
      </c>
      <c r="AF181">
        <v>10</v>
      </c>
      <c r="AG181">
        <v>7</v>
      </c>
      <c r="AH181">
        <v>11</v>
      </c>
      <c r="AI181">
        <v>0</v>
      </c>
      <c r="AJ181">
        <v>7</v>
      </c>
      <c r="AK181">
        <v>5</v>
      </c>
      <c r="AL181">
        <v>0</v>
      </c>
      <c r="AM181">
        <v>0</v>
      </c>
      <c r="AN181">
        <v>0</v>
      </c>
      <c r="AO181">
        <v>1</v>
      </c>
      <c r="AP181">
        <v>0</v>
      </c>
      <c r="AQ181">
        <v>1</v>
      </c>
      <c r="AR181">
        <v>0</v>
      </c>
      <c r="AS181">
        <v>8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5</v>
      </c>
      <c r="AZ181">
        <v>1</v>
      </c>
      <c r="BA181">
        <v>160</v>
      </c>
      <c r="BB181">
        <v>115</v>
      </c>
      <c r="BC181">
        <v>35</v>
      </c>
      <c r="BD181">
        <v>4</v>
      </c>
      <c r="BE181">
        <v>1</v>
      </c>
      <c r="BF181">
        <v>6</v>
      </c>
      <c r="BG181">
        <v>1</v>
      </c>
      <c r="BH181">
        <v>49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1</v>
      </c>
      <c r="BO181">
        <v>0</v>
      </c>
      <c r="BP181">
        <v>2</v>
      </c>
      <c r="BQ181">
        <v>0</v>
      </c>
      <c r="BR181">
        <v>1</v>
      </c>
      <c r="BS181">
        <v>0</v>
      </c>
      <c r="BT181">
        <v>0</v>
      </c>
      <c r="BU181">
        <v>0</v>
      </c>
      <c r="BV181">
        <v>1</v>
      </c>
      <c r="BW181">
        <v>1</v>
      </c>
      <c r="BX181">
        <v>0</v>
      </c>
      <c r="BY181">
        <v>3</v>
      </c>
      <c r="BZ181">
        <v>10</v>
      </c>
      <c r="CA181">
        <v>115</v>
      </c>
      <c r="CB181">
        <v>16</v>
      </c>
      <c r="CC181">
        <v>6</v>
      </c>
      <c r="CD181">
        <v>0</v>
      </c>
      <c r="CE181">
        <v>0</v>
      </c>
      <c r="CF181">
        <v>2</v>
      </c>
      <c r="CG181">
        <v>0</v>
      </c>
      <c r="CH181">
        <v>0</v>
      </c>
      <c r="CI181">
        <v>1</v>
      </c>
      <c r="CJ181">
        <v>0</v>
      </c>
      <c r="CK181">
        <v>1</v>
      </c>
      <c r="CL181">
        <v>0</v>
      </c>
      <c r="CM181">
        <v>1</v>
      </c>
      <c r="CN181">
        <v>2</v>
      </c>
      <c r="CO181">
        <v>2</v>
      </c>
      <c r="CP181">
        <v>1</v>
      </c>
      <c r="CQ181">
        <v>16</v>
      </c>
      <c r="CR181">
        <v>24</v>
      </c>
      <c r="CS181">
        <v>8</v>
      </c>
      <c r="CT181">
        <v>3</v>
      </c>
      <c r="CU181">
        <v>5</v>
      </c>
      <c r="CV181">
        <v>1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2</v>
      </c>
      <c r="DE181">
        <v>0</v>
      </c>
      <c r="DF181">
        <v>1</v>
      </c>
      <c r="DG181">
        <v>1</v>
      </c>
      <c r="DH181">
        <v>2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1</v>
      </c>
      <c r="DP181">
        <v>0</v>
      </c>
      <c r="DQ181">
        <v>24</v>
      </c>
      <c r="DR181">
        <v>22</v>
      </c>
      <c r="DS181">
        <v>16</v>
      </c>
      <c r="DT181">
        <v>0</v>
      </c>
      <c r="DU181">
        <v>1</v>
      </c>
      <c r="DV181">
        <v>0</v>
      </c>
      <c r="DW181">
        <v>2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1</v>
      </c>
      <c r="EH181">
        <v>0</v>
      </c>
      <c r="EI181">
        <v>0</v>
      </c>
      <c r="EJ181">
        <v>0</v>
      </c>
      <c r="EK181">
        <v>0</v>
      </c>
      <c r="EL181">
        <v>1</v>
      </c>
      <c r="EM181">
        <v>0</v>
      </c>
      <c r="EN181">
        <v>0</v>
      </c>
      <c r="EO181">
        <v>1</v>
      </c>
      <c r="EP181">
        <v>0</v>
      </c>
      <c r="EQ181">
        <v>22</v>
      </c>
      <c r="ER181">
        <v>68</v>
      </c>
      <c r="ES181">
        <v>62</v>
      </c>
      <c r="ET181">
        <v>0</v>
      </c>
      <c r="EU181">
        <v>3</v>
      </c>
      <c r="EV181">
        <v>0</v>
      </c>
      <c r="EW181">
        <v>2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1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68</v>
      </c>
      <c r="FQ181">
        <v>32</v>
      </c>
      <c r="FR181">
        <v>17</v>
      </c>
      <c r="FS181">
        <v>3</v>
      </c>
      <c r="FT181">
        <v>1</v>
      </c>
      <c r="FU181">
        <v>0</v>
      </c>
      <c r="FV181">
        <v>0</v>
      </c>
      <c r="FW181">
        <v>1</v>
      </c>
      <c r="FX181">
        <v>0</v>
      </c>
      <c r="FY181">
        <v>1</v>
      </c>
      <c r="FZ181">
        <v>1</v>
      </c>
      <c r="GA181">
        <v>2</v>
      </c>
      <c r="GB181">
        <v>0</v>
      </c>
      <c r="GC181">
        <v>3</v>
      </c>
      <c r="GD181">
        <v>0</v>
      </c>
      <c r="GE181">
        <v>2</v>
      </c>
      <c r="GF181">
        <v>0</v>
      </c>
      <c r="GG181">
        <v>1</v>
      </c>
      <c r="GH181">
        <v>32</v>
      </c>
      <c r="GI181">
        <v>16</v>
      </c>
      <c r="GJ181">
        <v>7</v>
      </c>
      <c r="GK181">
        <v>2</v>
      </c>
      <c r="GL181">
        <v>1</v>
      </c>
      <c r="GM181">
        <v>0</v>
      </c>
      <c r="GN181">
        <v>0</v>
      </c>
      <c r="GO181">
        <v>0</v>
      </c>
      <c r="GP181">
        <v>0</v>
      </c>
      <c r="GQ181">
        <v>1</v>
      </c>
      <c r="GR181">
        <v>0</v>
      </c>
      <c r="GS181">
        <v>1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2</v>
      </c>
      <c r="HA181">
        <v>0</v>
      </c>
      <c r="HB181">
        <v>2</v>
      </c>
      <c r="HC181">
        <v>16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</row>
    <row r="182" spans="1:276">
      <c r="A182" t="s">
        <v>1245</v>
      </c>
      <c r="B182" t="s">
        <v>1224</v>
      </c>
      <c r="C182" t="str">
        <f>"100501"</f>
        <v>100501</v>
      </c>
      <c r="D182" t="s">
        <v>1244</v>
      </c>
      <c r="E182">
        <v>12</v>
      </c>
      <c r="F182">
        <v>1036</v>
      </c>
      <c r="G182">
        <v>750</v>
      </c>
      <c r="H182">
        <v>164</v>
      </c>
      <c r="I182">
        <v>586</v>
      </c>
      <c r="J182">
        <v>0</v>
      </c>
      <c r="K182">
        <v>2</v>
      </c>
      <c r="L182">
        <v>4</v>
      </c>
      <c r="M182">
        <v>4</v>
      </c>
      <c r="N182">
        <v>0</v>
      </c>
      <c r="O182">
        <v>0</v>
      </c>
      <c r="P182">
        <v>0</v>
      </c>
      <c r="Q182">
        <v>0</v>
      </c>
      <c r="R182">
        <v>4</v>
      </c>
      <c r="S182">
        <v>590</v>
      </c>
      <c r="T182">
        <v>4</v>
      </c>
      <c r="U182">
        <v>0</v>
      </c>
      <c r="V182">
        <v>590</v>
      </c>
      <c r="W182">
        <v>13</v>
      </c>
      <c r="X182">
        <v>7</v>
      </c>
      <c r="Y182">
        <v>6</v>
      </c>
      <c r="Z182">
        <v>0</v>
      </c>
      <c r="AA182">
        <v>577</v>
      </c>
      <c r="AB182">
        <v>211</v>
      </c>
      <c r="AC182">
        <v>85</v>
      </c>
      <c r="AD182">
        <v>45</v>
      </c>
      <c r="AE182">
        <v>3</v>
      </c>
      <c r="AF182">
        <v>10</v>
      </c>
      <c r="AG182">
        <v>4</v>
      </c>
      <c r="AH182">
        <v>19</v>
      </c>
      <c r="AI182">
        <v>1</v>
      </c>
      <c r="AJ182">
        <v>9</v>
      </c>
      <c r="AK182">
        <v>5</v>
      </c>
      <c r="AL182">
        <v>2</v>
      </c>
      <c r="AM182">
        <v>1</v>
      </c>
      <c r="AN182">
        <v>0</v>
      </c>
      <c r="AO182">
        <v>1</v>
      </c>
      <c r="AP182">
        <v>0</v>
      </c>
      <c r="AQ182">
        <v>1</v>
      </c>
      <c r="AR182">
        <v>1</v>
      </c>
      <c r="AS182">
        <v>16</v>
      </c>
      <c r="AT182">
        <v>1</v>
      </c>
      <c r="AU182">
        <v>3</v>
      </c>
      <c r="AV182">
        <v>0</v>
      </c>
      <c r="AW182">
        <v>3</v>
      </c>
      <c r="AX182">
        <v>0</v>
      </c>
      <c r="AY182">
        <v>1</v>
      </c>
      <c r="AZ182">
        <v>0</v>
      </c>
      <c r="BA182">
        <v>211</v>
      </c>
      <c r="BB182">
        <v>131</v>
      </c>
      <c r="BC182">
        <v>36</v>
      </c>
      <c r="BD182">
        <v>12</v>
      </c>
      <c r="BE182">
        <v>3</v>
      </c>
      <c r="BF182">
        <v>6</v>
      </c>
      <c r="BG182">
        <v>0</v>
      </c>
      <c r="BH182">
        <v>44</v>
      </c>
      <c r="BI182">
        <v>1</v>
      </c>
      <c r="BJ182">
        <v>2</v>
      </c>
      <c r="BK182">
        <v>1</v>
      </c>
      <c r="BL182">
        <v>0</v>
      </c>
      <c r="BM182">
        <v>0</v>
      </c>
      <c r="BN182">
        <v>0</v>
      </c>
      <c r="BO182">
        <v>0</v>
      </c>
      <c r="BP182">
        <v>4</v>
      </c>
      <c r="BQ182">
        <v>1</v>
      </c>
      <c r="BR182">
        <v>4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1</v>
      </c>
      <c r="BZ182">
        <v>15</v>
      </c>
      <c r="CA182">
        <v>131</v>
      </c>
      <c r="CB182">
        <v>18</v>
      </c>
      <c r="CC182">
        <v>7</v>
      </c>
      <c r="CD182">
        <v>1</v>
      </c>
      <c r="CE182">
        <v>3</v>
      </c>
      <c r="CF182">
        <v>1</v>
      </c>
      <c r="CG182">
        <v>0</v>
      </c>
      <c r="CH182">
        <v>0</v>
      </c>
      <c r="CI182">
        <v>1</v>
      </c>
      <c r="CJ182">
        <v>0</v>
      </c>
      <c r="CK182">
        <v>0</v>
      </c>
      <c r="CL182">
        <v>0</v>
      </c>
      <c r="CM182">
        <v>1</v>
      </c>
      <c r="CN182">
        <v>0</v>
      </c>
      <c r="CO182">
        <v>0</v>
      </c>
      <c r="CP182">
        <v>4</v>
      </c>
      <c r="CQ182">
        <v>18</v>
      </c>
      <c r="CR182">
        <v>29</v>
      </c>
      <c r="CS182">
        <v>12</v>
      </c>
      <c r="CT182">
        <v>3</v>
      </c>
      <c r="CU182">
        <v>2</v>
      </c>
      <c r="CV182">
        <v>1</v>
      </c>
      <c r="CW182">
        <v>1</v>
      </c>
      <c r="CX182">
        <v>2</v>
      </c>
      <c r="CY182">
        <v>0</v>
      </c>
      <c r="CZ182">
        <v>0</v>
      </c>
      <c r="DA182">
        <v>1</v>
      </c>
      <c r="DB182">
        <v>0</v>
      </c>
      <c r="DC182">
        <v>0</v>
      </c>
      <c r="DD182">
        <v>1</v>
      </c>
      <c r="DE182">
        <v>0</v>
      </c>
      <c r="DF182">
        <v>0</v>
      </c>
      <c r="DG182">
        <v>0</v>
      </c>
      <c r="DH182">
        <v>0</v>
      </c>
      <c r="DI182">
        <v>1</v>
      </c>
      <c r="DJ182">
        <v>0</v>
      </c>
      <c r="DK182">
        <v>1</v>
      </c>
      <c r="DL182">
        <v>0</v>
      </c>
      <c r="DM182">
        <v>0</v>
      </c>
      <c r="DN182">
        <v>3</v>
      </c>
      <c r="DO182">
        <v>1</v>
      </c>
      <c r="DP182">
        <v>0</v>
      </c>
      <c r="DQ182">
        <v>29</v>
      </c>
      <c r="DR182">
        <v>40</v>
      </c>
      <c r="DS182">
        <v>35</v>
      </c>
      <c r="DT182">
        <v>1</v>
      </c>
      <c r="DU182">
        <v>0</v>
      </c>
      <c r="DV182">
        <v>0</v>
      </c>
      <c r="DW182">
        <v>2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2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40</v>
      </c>
      <c r="ER182">
        <v>72</v>
      </c>
      <c r="ES182">
        <v>64</v>
      </c>
      <c r="ET182">
        <v>1</v>
      </c>
      <c r="EU182">
        <v>1</v>
      </c>
      <c r="EV182">
        <v>0</v>
      </c>
      <c r="EW182">
        <v>0</v>
      </c>
      <c r="EX182">
        <v>0</v>
      </c>
      <c r="EY182">
        <v>3</v>
      </c>
      <c r="EZ182">
        <v>0</v>
      </c>
      <c r="FA182">
        <v>0</v>
      </c>
      <c r="FB182">
        <v>1</v>
      </c>
      <c r="FC182">
        <v>0</v>
      </c>
      <c r="FD182">
        <v>0</v>
      </c>
      <c r="FE182">
        <v>0</v>
      </c>
      <c r="FF182">
        <v>2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72</v>
      </c>
      <c r="FQ182">
        <v>44</v>
      </c>
      <c r="FR182">
        <v>21</v>
      </c>
      <c r="FS182">
        <v>3</v>
      </c>
      <c r="FT182">
        <v>2</v>
      </c>
      <c r="FU182">
        <v>0</v>
      </c>
      <c r="FV182">
        <v>1</v>
      </c>
      <c r="FW182">
        <v>2</v>
      </c>
      <c r="FX182">
        <v>0</v>
      </c>
      <c r="FY182">
        <v>0</v>
      </c>
      <c r="FZ182">
        <v>4</v>
      </c>
      <c r="GA182">
        <v>4</v>
      </c>
      <c r="GB182">
        <v>2</v>
      </c>
      <c r="GC182">
        <v>2</v>
      </c>
      <c r="GD182">
        <v>0</v>
      </c>
      <c r="GE182">
        <v>1</v>
      </c>
      <c r="GF182">
        <v>0</v>
      </c>
      <c r="GG182">
        <v>2</v>
      </c>
      <c r="GH182">
        <v>44</v>
      </c>
      <c r="GI182">
        <v>24</v>
      </c>
      <c r="GJ182">
        <v>11</v>
      </c>
      <c r="GK182">
        <v>3</v>
      </c>
      <c r="GL182">
        <v>2</v>
      </c>
      <c r="GM182">
        <v>3</v>
      </c>
      <c r="GN182">
        <v>1</v>
      </c>
      <c r="GO182">
        <v>1</v>
      </c>
      <c r="GP182">
        <v>0</v>
      </c>
      <c r="GQ182">
        <v>1</v>
      </c>
      <c r="GR182">
        <v>0</v>
      </c>
      <c r="GS182">
        <v>1</v>
      </c>
      <c r="GT182">
        <v>1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24</v>
      </c>
      <c r="HD182">
        <v>6</v>
      </c>
      <c r="HE182">
        <v>2</v>
      </c>
      <c r="HF182">
        <v>0</v>
      </c>
      <c r="HG182">
        <v>1</v>
      </c>
      <c r="HH182">
        <v>1</v>
      </c>
      <c r="HI182">
        <v>1</v>
      </c>
      <c r="HJ182">
        <v>0</v>
      </c>
      <c r="HK182">
        <v>1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6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2</v>
      </c>
      <c r="IX182">
        <v>0</v>
      </c>
      <c r="IY182">
        <v>1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1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2</v>
      </c>
    </row>
    <row r="183" spans="1:276">
      <c r="A183" t="s">
        <v>1243</v>
      </c>
      <c r="B183" t="s">
        <v>1224</v>
      </c>
      <c r="C183" t="str">
        <f>"100501"</f>
        <v>100501</v>
      </c>
      <c r="D183" t="s">
        <v>1242</v>
      </c>
      <c r="E183">
        <v>13</v>
      </c>
      <c r="F183">
        <v>1075</v>
      </c>
      <c r="G183">
        <v>800</v>
      </c>
      <c r="H183">
        <v>185</v>
      </c>
      <c r="I183">
        <v>615</v>
      </c>
      <c r="J183">
        <v>2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615</v>
      </c>
      <c r="T183">
        <v>0</v>
      </c>
      <c r="U183">
        <v>0</v>
      </c>
      <c r="V183">
        <v>615</v>
      </c>
      <c r="W183">
        <v>8</v>
      </c>
      <c r="X183">
        <v>5</v>
      </c>
      <c r="Y183">
        <v>3</v>
      </c>
      <c r="Z183">
        <v>0</v>
      </c>
      <c r="AA183">
        <v>607</v>
      </c>
      <c r="AB183">
        <v>205</v>
      </c>
      <c r="AC183">
        <v>83</v>
      </c>
      <c r="AD183">
        <v>40</v>
      </c>
      <c r="AE183">
        <v>5</v>
      </c>
      <c r="AF183">
        <v>9</v>
      </c>
      <c r="AG183">
        <v>9</v>
      </c>
      <c r="AH183">
        <v>4</v>
      </c>
      <c r="AI183">
        <v>0</v>
      </c>
      <c r="AJ183">
        <v>11</v>
      </c>
      <c r="AK183">
        <v>8</v>
      </c>
      <c r="AL183">
        <v>1</v>
      </c>
      <c r="AM183">
        <v>1</v>
      </c>
      <c r="AN183">
        <v>1</v>
      </c>
      <c r="AO183">
        <v>2</v>
      </c>
      <c r="AP183">
        <v>0</v>
      </c>
      <c r="AQ183">
        <v>1</v>
      </c>
      <c r="AR183">
        <v>1</v>
      </c>
      <c r="AS183">
        <v>16</v>
      </c>
      <c r="AT183">
        <v>0</v>
      </c>
      <c r="AU183">
        <v>1</v>
      </c>
      <c r="AV183">
        <v>2</v>
      </c>
      <c r="AW183">
        <v>2</v>
      </c>
      <c r="AX183">
        <v>2</v>
      </c>
      <c r="AY183">
        <v>0</v>
      </c>
      <c r="AZ183">
        <v>6</v>
      </c>
      <c r="BA183">
        <v>205</v>
      </c>
      <c r="BB183">
        <v>137</v>
      </c>
      <c r="BC183">
        <v>32</v>
      </c>
      <c r="BD183">
        <v>15</v>
      </c>
      <c r="BE183">
        <v>0</v>
      </c>
      <c r="BF183">
        <v>9</v>
      </c>
      <c r="BG183">
        <v>0</v>
      </c>
      <c r="BH183">
        <v>50</v>
      </c>
      <c r="BI183">
        <v>0</v>
      </c>
      <c r="BJ183">
        <v>3</v>
      </c>
      <c r="BK183">
        <v>1</v>
      </c>
      <c r="BL183">
        <v>1</v>
      </c>
      <c r="BM183">
        <v>0</v>
      </c>
      <c r="BN183">
        <v>0</v>
      </c>
      <c r="BO183">
        <v>0</v>
      </c>
      <c r="BP183">
        <v>0</v>
      </c>
      <c r="BQ183">
        <v>1</v>
      </c>
      <c r="BR183">
        <v>6</v>
      </c>
      <c r="BS183">
        <v>0</v>
      </c>
      <c r="BT183">
        <v>0</v>
      </c>
      <c r="BU183">
        <v>1</v>
      </c>
      <c r="BV183">
        <v>0</v>
      </c>
      <c r="BW183">
        <v>0</v>
      </c>
      <c r="BX183">
        <v>1</v>
      </c>
      <c r="BY183">
        <v>2</v>
      </c>
      <c r="BZ183">
        <v>15</v>
      </c>
      <c r="CA183">
        <v>137</v>
      </c>
      <c r="CB183">
        <v>24</v>
      </c>
      <c r="CC183">
        <v>11</v>
      </c>
      <c r="CD183">
        <v>2</v>
      </c>
      <c r="CE183">
        <v>0</v>
      </c>
      <c r="CF183">
        <v>3</v>
      </c>
      <c r="CG183">
        <v>2</v>
      </c>
      <c r="CH183">
        <v>2</v>
      </c>
      <c r="CI183">
        <v>0</v>
      </c>
      <c r="CJ183">
        <v>0</v>
      </c>
      <c r="CK183">
        <v>0</v>
      </c>
      <c r="CL183">
        <v>1</v>
      </c>
      <c r="CM183">
        <v>2</v>
      </c>
      <c r="CN183">
        <v>1</v>
      </c>
      <c r="CO183">
        <v>0</v>
      </c>
      <c r="CP183">
        <v>0</v>
      </c>
      <c r="CQ183">
        <v>24</v>
      </c>
      <c r="CR183">
        <v>18</v>
      </c>
      <c r="CS183">
        <v>4</v>
      </c>
      <c r="CT183">
        <v>2</v>
      </c>
      <c r="CU183">
        <v>1</v>
      </c>
      <c r="CV183">
        <v>0</v>
      </c>
      <c r="CW183">
        <v>2</v>
      </c>
      <c r="CX183">
        <v>1</v>
      </c>
      <c r="CY183">
        <v>1</v>
      </c>
      <c r="CZ183">
        <v>0</v>
      </c>
      <c r="DA183">
        <v>2</v>
      </c>
      <c r="DB183">
        <v>0</v>
      </c>
      <c r="DC183">
        <v>0</v>
      </c>
      <c r="DD183">
        <v>0</v>
      </c>
      <c r="DE183">
        <v>1</v>
      </c>
      <c r="DF183">
        <v>0</v>
      </c>
      <c r="DG183">
        <v>0</v>
      </c>
      <c r="DH183">
        <v>1</v>
      </c>
      <c r="DI183">
        <v>0</v>
      </c>
      <c r="DJ183">
        <v>0</v>
      </c>
      <c r="DK183">
        <v>0</v>
      </c>
      <c r="DL183">
        <v>0</v>
      </c>
      <c r="DM183">
        <v>1</v>
      </c>
      <c r="DN183">
        <v>0</v>
      </c>
      <c r="DO183">
        <v>0</v>
      </c>
      <c r="DP183">
        <v>2</v>
      </c>
      <c r="DQ183">
        <v>18</v>
      </c>
      <c r="DR183">
        <v>36</v>
      </c>
      <c r="DS183">
        <v>28</v>
      </c>
      <c r="DT183">
        <v>0</v>
      </c>
      <c r="DU183">
        <v>0</v>
      </c>
      <c r="DV183">
        <v>0</v>
      </c>
      <c r="DW183">
        <v>3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4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1</v>
      </c>
      <c r="EN183">
        <v>0</v>
      </c>
      <c r="EO183">
        <v>0</v>
      </c>
      <c r="EP183">
        <v>0</v>
      </c>
      <c r="EQ183">
        <v>36</v>
      </c>
      <c r="ER183">
        <v>106</v>
      </c>
      <c r="ES183">
        <v>91</v>
      </c>
      <c r="ET183">
        <v>1</v>
      </c>
      <c r="EU183">
        <v>4</v>
      </c>
      <c r="EV183">
        <v>0</v>
      </c>
      <c r="EW183">
        <v>0</v>
      </c>
      <c r="EX183">
        <v>1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1</v>
      </c>
      <c r="FF183">
        <v>6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1</v>
      </c>
      <c r="FP183">
        <v>106</v>
      </c>
      <c r="FQ183">
        <v>48</v>
      </c>
      <c r="FR183">
        <v>28</v>
      </c>
      <c r="FS183">
        <v>6</v>
      </c>
      <c r="FT183">
        <v>1</v>
      </c>
      <c r="FU183">
        <v>0</v>
      </c>
      <c r="FV183">
        <v>2</v>
      </c>
      <c r="FW183">
        <v>2</v>
      </c>
      <c r="FX183">
        <v>1</v>
      </c>
      <c r="FY183">
        <v>1</v>
      </c>
      <c r="FZ183">
        <v>3</v>
      </c>
      <c r="GA183">
        <v>0</v>
      </c>
      <c r="GB183">
        <v>1</v>
      </c>
      <c r="GC183">
        <v>1</v>
      </c>
      <c r="GD183">
        <v>0</v>
      </c>
      <c r="GE183">
        <v>0</v>
      </c>
      <c r="GF183">
        <v>1</v>
      </c>
      <c r="GG183">
        <v>1</v>
      </c>
      <c r="GH183">
        <v>48</v>
      </c>
      <c r="GI183">
        <v>30</v>
      </c>
      <c r="GJ183">
        <v>16</v>
      </c>
      <c r="GK183">
        <v>0</v>
      </c>
      <c r="GL183">
        <v>3</v>
      </c>
      <c r="GM183">
        <v>5</v>
      </c>
      <c r="GN183">
        <v>0</v>
      </c>
      <c r="GO183">
        <v>0</v>
      </c>
      <c r="GP183">
        <v>0</v>
      </c>
      <c r="GQ183">
        <v>2</v>
      </c>
      <c r="GR183">
        <v>0</v>
      </c>
      <c r="GS183">
        <v>2</v>
      </c>
      <c r="GT183">
        <v>0</v>
      </c>
      <c r="GU183">
        <v>0</v>
      </c>
      <c r="GV183">
        <v>0</v>
      </c>
      <c r="GW183">
        <v>1</v>
      </c>
      <c r="GX183">
        <v>0</v>
      </c>
      <c r="GY183">
        <v>0</v>
      </c>
      <c r="GZ183">
        <v>0</v>
      </c>
      <c r="HA183">
        <v>1</v>
      </c>
      <c r="HB183">
        <v>0</v>
      </c>
      <c r="HC183">
        <v>30</v>
      </c>
      <c r="HD183">
        <v>3</v>
      </c>
      <c r="HE183">
        <v>2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1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3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</row>
    <row r="184" spans="1:276">
      <c r="A184" t="s">
        <v>1241</v>
      </c>
      <c r="B184" t="s">
        <v>1224</v>
      </c>
      <c r="C184" t="str">
        <f>"100501"</f>
        <v>100501</v>
      </c>
      <c r="D184" t="s">
        <v>1240</v>
      </c>
      <c r="E184">
        <v>14</v>
      </c>
      <c r="F184">
        <v>1328</v>
      </c>
      <c r="G184">
        <v>1000</v>
      </c>
      <c r="H184">
        <v>374</v>
      </c>
      <c r="I184">
        <v>626</v>
      </c>
      <c r="J184">
        <v>0</v>
      </c>
      <c r="K184">
        <v>5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626</v>
      </c>
      <c r="T184">
        <v>0</v>
      </c>
      <c r="U184">
        <v>0</v>
      </c>
      <c r="V184">
        <v>626</v>
      </c>
      <c r="W184">
        <v>20</v>
      </c>
      <c r="X184">
        <v>17</v>
      </c>
      <c r="Y184">
        <v>3</v>
      </c>
      <c r="Z184">
        <v>0</v>
      </c>
      <c r="AA184">
        <v>606</v>
      </c>
      <c r="AB184">
        <v>239</v>
      </c>
      <c r="AC184">
        <v>105</v>
      </c>
      <c r="AD184">
        <v>44</v>
      </c>
      <c r="AE184">
        <v>7</v>
      </c>
      <c r="AF184">
        <v>6</v>
      </c>
      <c r="AG184">
        <v>10</v>
      </c>
      <c r="AH184">
        <v>4</v>
      </c>
      <c r="AI184">
        <v>3</v>
      </c>
      <c r="AJ184">
        <v>12</v>
      </c>
      <c r="AK184">
        <v>6</v>
      </c>
      <c r="AL184">
        <v>2</v>
      </c>
      <c r="AM184">
        <v>1</v>
      </c>
      <c r="AN184">
        <v>4</v>
      </c>
      <c r="AO184">
        <v>5</v>
      </c>
      <c r="AP184">
        <v>0</v>
      </c>
      <c r="AQ184">
        <v>4</v>
      </c>
      <c r="AR184">
        <v>1</v>
      </c>
      <c r="AS184">
        <v>15</v>
      </c>
      <c r="AT184">
        <v>3</v>
      </c>
      <c r="AU184">
        <v>1</v>
      </c>
      <c r="AV184">
        <v>1</v>
      </c>
      <c r="AW184">
        <v>3</v>
      </c>
      <c r="AX184">
        <v>2</v>
      </c>
      <c r="AY184">
        <v>0</v>
      </c>
      <c r="AZ184">
        <v>0</v>
      </c>
      <c r="BA184">
        <v>239</v>
      </c>
      <c r="BB184">
        <v>124</v>
      </c>
      <c r="BC184">
        <v>38</v>
      </c>
      <c r="BD184">
        <v>6</v>
      </c>
      <c r="BE184">
        <v>8</v>
      </c>
      <c r="BF184">
        <v>8</v>
      </c>
      <c r="BG184">
        <v>1</v>
      </c>
      <c r="BH184">
        <v>35</v>
      </c>
      <c r="BI184">
        <v>0</v>
      </c>
      <c r="BJ184">
        <v>2</v>
      </c>
      <c r="BK184">
        <v>2</v>
      </c>
      <c r="BL184">
        <v>1</v>
      </c>
      <c r="BM184">
        <v>0</v>
      </c>
      <c r="BN184">
        <v>1</v>
      </c>
      <c r="BO184">
        <v>0</v>
      </c>
      <c r="BP184">
        <v>1</v>
      </c>
      <c r="BQ184">
        <v>1</v>
      </c>
      <c r="BR184">
        <v>6</v>
      </c>
      <c r="BS184">
        <v>0</v>
      </c>
      <c r="BT184">
        <v>0</v>
      </c>
      <c r="BU184">
        <v>1</v>
      </c>
      <c r="BV184">
        <v>0</v>
      </c>
      <c r="BW184">
        <v>0</v>
      </c>
      <c r="BX184">
        <v>0</v>
      </c>
      <c r="BY184">
        <v>2</v>
      </c>
      <c r="BZ184">
        <v>11</v>
      </c>
      <c r="CA184">
        <v>124</v>
      </c>
      <c r="CB184">
        <v>21</v>
      </c>
      <c r="CC184">
        <v>11</v>
      </c>
      <c r="CD184">
        <v>4</v>
      </c>
      <c r="CE184">
        <v>1</v>
      </c>
      <c r="CF184">
        <v>0</v>
      </c>
      <c r="CG184">
        <v>1</v>
      </c>
      <c r="CH184">
        <v>0</v>
      </c>
      <c r="CI184">
        <v>2</v>
      </c>
      <c r="CJ184">
        <v>0</v>
      </c>
      <c r="CK184">
        <v>0</v>
      </c>
      <c r="CL184">
        <v>0</v>
      </c>
      <c r="CM184">
        <v>0</v>
      </c>
      <c r="CN184">
        <v>2</v>
      </c>
      <c r="CO184">
        <v>0</v>
      </c>
      <c r="CP184">
        <v>0</v>
      </c>
      <c r="CQ184">
        <v>21</v>
      </c>
      <c r="CR184">
        <v>21</v>
      </c>
      <c r="CS184">
        <v>15</v>
      </c>
      <c r="CT184">
        <v>2</v>
      </c>
      <c r="CU184">
        <v>0</v>
      </c>
      <c r="CV184">
        <v>0</v>
      </c>
      <c r="CW184">
        <v>0</v>
      </c>
      <c r="CX184">
        <v>1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2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1</v>
      </c>
      <c r="DP184">
        <v>0</v>
      </c>
      <c r="DQ184">
        <v>21</v>
      </c>
      <c r="DR184">
        <v>34</v>
      </c>
      <c r="DS184">
        <v>26</v>
      </c>
      <c r="DT184">
        <v>1</v>
      </c>
      <c r="DU184">
        <v>0</v>
      </c>
      <c r="DV184">
        <v>0</v>
      </c>
      <c r="DW184">
        <v>1</v>
      </c>
      <c r="DX184">
        <v>0</v>
      </c>
      <c r="DY184">
        <v>0</v>
      </c>
      <c r="DZ184">
        <v>0</v>
      </c>
      <c r="EA184">
        <v>0</v>
      </c>
      <c r="EB184">
        <v>1</v>
      </c>
      <c r="EC184">
        <v>0</v>
      </c>
      <c r="ED184">
        <v>0</v>
      </c>
      <c r="EE184">
        <v>0</v>
      </c>
      <c r="EF184">
        <v>0</v>
      </c>
      <c r="EG184">
        <v>3</v>
      </c>
      <c r="EH184">
        <v>0</v>
      </c>
      <c r="EI184">
        <v>0</v>
      </c>
      <c r="EJ184">
        <v>1</v>
      </c>
      <c r="EK184">
        <v>0</v>
      </c>
      <c r="EL184">
        <v>0</v>
      </c>
      <c r="EM184">
        <v>0</v>
      </c>
      <c r="EN184">
        <v>0</v>
      </c>
      <c r="EO184">
        <v>1</v>
      </c>
      <c r="EP184">
        <v>0</v>
      </c>
      <c r="EQ184">
        <v>34</v>
      </c>
      <c r="ER184">
        <v>66</v>
      </c>
      <c r="ES184">
        <v>59</v>
      </c>
      <c r="ET184">
        <v>1</v>
      </c>
      <c r="EU184">
        <v>0</v>
      </c>
      <c r="EV184">
        <v>0</v>
      </c>
      <c r="EW184">
        <v>0</v>
      </c>
      <c r="EX184">
        <v>1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2</v>
      </c>
      <c r="FG184">
        <v>0</v>
      </c>
      <c r="FH184">
        <v>0</v>
      </c>
      <c r="FI184">
        <v>0</v>
      </c>
      <c r="FJ184">
        <v>0</v>
      </c>
      <c r="FK184">
        <v>1</v>
      </c>
      <c r="FL184">
        <v>0</v>
      </c>
      <c r="FM184">
        <v>0</v>
      </c>
      <c r="FN184">
        <v>0</v>
      </c>
      <c r="FO184">
        <v>2</v>
      </c>
      <c r="FP184">
        <v>66</v>
      </c>
      <c r="FQ184">
        <v>74</v>
      </c>
      <c r="FR184">
        <v>30</v>
      </c>
      <c r="FS184">
        <v>7</v>
      </c>
      <c r="FT184">
        <v>8</v>
      </c>
      <c r="FU184">
        <v>2</v>
      </c>
      <c r="FV184">
        <v>4</v>
      </c>
      <c r="FW184">
        <v>2</v>
      </c>
      <c r="FX184">
        <v>2</v>
      </c>
      <c r="FY184">
        <v>0</v>
      </c>
      <c r="FZ184">
        <v>4</v>
      </c>
      <c r="GA184">
        <v>3</v>
      </c>
      <c r="GB184">
        <v>3</v>
      </c>
      <c r="GC184">
        <v>2</v>
      </c>
      <c r="GD184">
        <v>1</v>
      </c>
      <c r="GE184">
        <v>2</v>
      </c>
      <c r="GF184">
        <v>2</v>
      </c>
      <c r="GG184">
        <v>2</v>
      </c>
      <c r="GH184">
        <v>74</v>
      </c>
      <c r="GI184">
        <v>23</v>
      </c>
      <c r="GJ184">
        <v>15</v>
      </c>
      <c r="GK184">
        <v>1</v>
      </c>
      <c r="GL184">
        <v>0</v>
      </c>
      <c r="GM184">
        <v>1</v>
      </c>
      <c r="GN184">
        <v>0</v>
      </c>
      <c r="GO184">
        <v>0</v>
      </c>
      <c r="GP184">
        <v>3</v>
      </c>
      <c r="GQ184">
        <v>1</v>
      </c>
      <c r="GR184">
        <v>0</v>
      </c>
      <c r="GS184">
        <v>1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1</v>
      </c>
      <c r="HC184">
        <v>23</v>
      </c>
      <c r="HD184">
        <v>1</v>
      </c>
      <c r="HE184">
        <v>0</v>
      </c>
      <c r="HF184">
        <v>0</v>
      </c>
      <c r="HG184">
        <v>0</v>
      </c>
      <c r="HH184">
        <v>0</v>
      </c>
      <c r="HI184">
        <v>1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1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3</v>
      </c>
      <c r="IX184">
        <v>1</v>
      </c>
      <c r="IY184">
        <v>1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1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3</v>
      </c>
    </row>
    <row r="185" spans="1:276">
      <c r="A185" t="s">
        <v>1239</v>
      </c>
      <c r="B185" t="s">
        <v>1224</v>
      </c>
      <c r="C185" t="str">
        <f>"100501"</f>
        <v>100501</v>
      </c>
      <c r="D185" t="s">
        <v>1238</v>
      </c>
      <c r="E185">
        <v>15</v>
      </c>
      <c r="F185">
        <v>1235</v>
      </c>
      <c r="G185">
        <v>950</v>
      </c>
      <c r="H185">
        <v>292</v>
      </c>
      <c r="I185">
        <v>658</v>
      </c>
      <c r="J185">
        <v>0</v>
      </c>
      <c r="K185">
        <v>2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657</v>
      </c>
      <c r="T185">
        <v>0</v>
      </c>
      <c r="U185">
        <v>0</v>
      </c>
      <c r="V185">
        <v>657</v>
      </c>
      <c r="W185">
        <v>16</v>
      </c>
      <c r="X185">
        <v>11</v>
      </c>
      <c r="Y185">
        <v>5</v>
      </c>
      <c r="Z185">
        <v>0</v>
      </c>
      <c r="AA185">
        <v>641</v>
      </c>
      <c r="AB185">
        <v>227</v>
      </c>
      <c r="AC185">
        <v>83</v>
      </c>
      <c r="AD185">
        <v>71</v>
      </c>
      <c r="AE185">
        <v>4</v>
      </c>
      <c r="AF185">
        <v>7</v>
      </c>
      <c r="AG185">
        <v>8</v>
      </c>
      <c r="AH185">
        <v>9</v>
      </c>
      <c r="AI185">
        <v>1</v>
      </c>
      <c r="AJ185">
        <v>8</v>
      </c>
      <c r="AK185">
        <v>8</v>
      </c>
      <c r="AL185">
        <v>2</v>
      </c>
      <c r="AM185">
        <v>0</v>
      </c>
      <c r="AN185">
        <v>0</v>
      </c>
      <c r="AO185">
        <v>2</v>
      </c>
      <c r="AP185">
        <v>0</v>
      </c>
      <c r="AQ185">
        <v>0</v>
      </c>
      <c r="AR185">
        <v>2</v>
      </c>
      <c r="AS185">
        <v>9</v>
      </c>
      <c r="AT185">
        <v>1</v>
      </c>
      <c r="AU185">
        <v>0</v>
      </c>
      <c r="AV185">
        <v>7</v>
      </c>
      <c r="AW185">
        <v>0</v>
      </c>
      <c r="AX185">
        <v>3</v>
      </c>
      <c r="AY185">
        <v>1</v>
      </c>
      <c r="AZ185">
        <v>1</v>
      </c>
      <c r="BA185">
        <v>227</v>
      </c>
      <c r="BB185">
        <v>136</v>
      </c>
      <c r="BC185">
        <v>42</v>
      </c>
      <c r="BD185">
        <v>7</v>
      </c>
      <c r="BE185">
        <v>3</v>
      </c>
      <c r="BF185">
        <v>14</v>
      </c>
      <c r="BG185">
        <v>3</v>
      </c>
      <c r="BH185">
        <v>51</v>
      </c>
      <c r="BI185">
        <v>1</v>
      </c>
      <c r="BJ185">
        <v>2</v>
      </c>
      <c r="BK185">
        <v>0</v>
      </c>
      <c r="BL185">
        <v>1</v>
      </c>
      <c r="BM185">
        <v>0</v>
      </c>
      <c r="BN185">
        <v>0</v>
      </c>
      <c r="BO185">
        <v>0</v>
      </c>
      <c r="BP185">
        <v>0</v>
      </c>
      <c r="BQ185">
        <v>5</v>
      </c>
      <c r="BR185">
        <v>3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4</v>
      </c>
      <c r="CA185">
        <v>136</v>
      </c>
      <c r="CB185">
        <v>26</v>
      </c>
      <c r="CC185">
        <v>15</v>
      </c>
      <c r="CD185">
        <v>5</v>
      </c>
      <c r="CE185">
        <v>0</v>
      </c>
      <c r="CF185">
        <v>3</v>
      </c>
      <c r="CG185">
        <v>0</v>
      </c>
      <c r="CH185">
        <v>0</v>
      </c>
      <c r="CI185">
        <v>1</v>
      </c>
      <c r="CJ185">
        <v>0</v>
      </c>
      <c r="CK185">
        <v>0</v>
      </c>
      <c r="CL185">
        <v>1</v>
      </c>
      <c r="CM185">
        <v>1</v>
      </c>
      <c r="CN185">
        <v>0</v>
      </c>
      <c r="CO185">
        <v>0</v>
      </c>
      <c r="CP185">
        <v>0</v>
      </c>
      <c r="CQ185">
        <v>26</v>
      </c>
      <c r="CR185">
        <v>26</v>
      </c>
      <c r="CS185">
        <v>8</v>
      </c>
      <c r="CT185">
        <v>2</v>
      </c>
      <c r="CU185">
        <v>2</v>
      </c>
      <c r="CV185">
        <v>3</v>
      </c>
      <c r="CW185">
        <v>2</v>
      </c>
      <c r="CX185">
        <v>0</v>
      </c>
      <c r="CY185">
        <v>0</v>
      </c>
      <c r="CZ185">
        <v>1</v>
      </c>
      <c r="DA185">
        <v>0</v>
      </c>
      <c r="DB185">
        <v>0</v>
      </c>
      <c r="DC185">
        <v>0</v>
      </c>
      <c r="DD185">
        <v>2</v>
      </c>
      <c r="DE185">
        <v>0</v>
      </c>
      <c r="DF185">
        <v>0</v>
      </c>
      <c r="DG185">
        <v>0</v>
      </c>
      <c r="DH185">
        <v>1</v>
      </c>
      <c r="DI185">
        <v>1</v>
      </c>
      <c r="DJ185">
        <v>2</v>
      </c>
      <c r="DK185">
        <v>0</v>
      </c>
      <c r="DL185">
        <v>2</v>
      </c>
      <c r="DM185">
        <v>0</v>
      </c>
      <c r="DN185">
        <v>0</v>
      </c>
      <c r="DO185">
        <v>0</v>
      </c>
      <c r="DP185">
        <v>0</v>
      </c>
      <c r="DQ185">
        <v>26</v>
      </c>
      <c r="DR185">
        <v>30</v>
      </c>
      <c r="DS185">
        <v>17</v>
      </c>
      <c r="DT185">
        <v>5</v>
      </c>
      <c r="DU185">
        <v>0</v>
      </c>
      <c r="DV185">
        <v>0</v>
      </c>
      <c r="DW185">
        <v>1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1</v>
      </c>
      <c r="EG185">
        <v>5</v>
      </c>
      <c r="EH185">
        <v>0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30</v>
      </c>
      <c r="ER185">
        <v>107</v>
      </c>
      <c r="ES185">
        <v>91</v>
      </c>
      <c r="ET185">
        <v>1</v>
      </c>
      <c r="EU185">
        <v>0</v>
      </c>
      <c r="EV185">
        <v>0</v>
      </c>
      <c r="EW185">
        <v>2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0</v>
      </c>
      <c r="FD185">
        <v>0</v>
      </c>
      <c r="FE185">
        <v>0</v>
      </c>
      <c r="FF185">
        <v>3</v>
      </c>
      <c r="FG185">
        <v>0</v>
      </c>
      <c r="FH185">
        <v>0</v>
      </c>
      <c r="FI185">
        <v>3</v>
      </c>
      <c r="FJ185">
        <v>0</v>
      </c>
      <c r="FK185">
        <v>1</v>
      </c>
      <c r="FL185">
        <v>1</v>
      </c>
      <c r="FM185">
        <v>0</v>
      </c>
      <c r="FN185">
        <v>0</v>
      </c>
      <c r="FO185">
        <v>1</v>
      </c>
      <c r="FP185">
        <v>107</v>
      </c>
      <c r="FQ185">
        <v>61</v>
      </c>
      <c r="FR185">
        <v>27</v>
      </c>
      <c r="FS185">
        <v>5</v>
      </c>
      <c r="FT185">
        <v>4</v>
      </c>
      <c r="FU185">
        <v>1</v>
      </c>
      <c r="FV185">
        <v>3</v>
      </c>
      <c r="FW185">
        <v>3</v>
      </c>
      <c r="FX185">
        <v>0</v>
      </c>
      <c r="FY185">
        <v>1</v>
      </c>
      <c r="FZ185">
        <v>4</v>
      </c>
      <c r="GA185">
        <v>0</v>
      </c>
      <c r="GB185">
        <v>4</v>
      </c>
      <c r="GC185">
        <v>3</v>
      </c>
      <c r="GD185">
        <v>1</v>
      </c>
      <c r="GE185">
        <v>1</v>
      </c>
      <c r="GF185">
        <v>1</v>
      </c>
      <c r="GG185">
        <v>3</v>
      </c>
      <c r="GH185">
        <v>61</v>
      </c>
      <c r="GI185">
        <v>22</v>
      </c>
      <c r="GJ185">
        <v>12</v>
      </c>
      <c r="GK185">
        <v>0</v>
      </c>
      <c r="GL185">
        <v>0</v>
      </c>
      <c r="GM185">
        <v>3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1</v>
      </c>
      <c r="GX185">
        <v>1</v>
      </c>
      <c r="GY185">
        <v>0</v>
      </c>
      <c r="GZ185">
        <v>0</v>
      </c>
      <c r="HA185">
        <v>1</v>
      </c>
      <c r="HB185">
        <v>4</v>
      </c>
      <c r="HC185">
        <v>22</v>
      </c>
      <c r="HD185">
        <v>3</v>
      </c>
      <c r="HE185">
        <v>2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1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3</v>
      </c>
      <c r="HZ185">
        <v>2</v>
      </c>
      <c r="IA185">
        <v>1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1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2</v>
      </c>
      <c r="IW185">
        <v>1</v>
      </c>
      <c r="IX185">
        <v>1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1</v>
      </c>
    </row>
    <row r="186" spans="1:276">
      <c r="A186" t="s">
        <v>1237</v>
      </c>
      <c r="B186" t="s">
        <v>1224</v>
      </c>
      <c r="C186" t="str">
        <f>"100501"</f>
        <v>100501</v>
      </c>
      <c r="D186" t="s">
        <v>1236</v>
      </c>
      <c r="E186">
        <v>16</v>
      </c>
      <c r="F186">
        <v>1294</v>
      </c>
      <c r="G186">
        <v>950</v>
      </c>
      <c r="H186">
        <v>233</v>
      </c>
      <c r="I186">
        <v>717</v>
      </c>
      <c r="J186">
        <v>1</v>
      </c>
      <c r="K186">
        <v>1</v>
      </c>
      <c r="L186">
        <v>2</v>
      </c>
      <c r="M186">
        <v>2</v>
      </c>
      <c r="N186">
        <v>0</v>
      </c>
      <c r="O186">
        <v>0</v>
      </c>
      <c r="P186">
        <v>0</v>
      </c>
      <c r="Q186">
        <v>0</v>
      </c>
      <c r="R186">
        <v>2</v>
      </c>
      <c r="S186">
        <v>719</v>
      </c>
      <c r="T186">
        <v>2</v>
      </c>
      <c r="U186">
        <v>0</v>
      </c>
      <c r="V186">
        <v>719</v>
      </c>
      <c r="W186">
        <v>13</v>
      </c>
      <c r="X186">
        <v>13</v>
      </c>
      <c r="Y186">
        <v>0</v>
      </c>
      <c r="Z186">
        <v>0</v>
      </c>
      <c r="AA186">
        <v>706</v>
      </c>
      <c r="AB186">
        <v>247</v>
      </c>
      <c r="AC186">
        <v>98</v>
      </c>
      <c r="AD186">
        <v>67</v>
      </c>
      <c r="AE186">
        <v>4</v>
      </c>
      <c r="AF186">
        <v>7</v>
      </c>
      <c r="AG186">
        <v>6</v>
      </c>
      <c r="AH186">
        <v>4</v>
      </c>
      <c r="AI186">
        <v>0</v>
      </c>
      <c r="AJ186">
        <v>11</v>
      </c>
      <c r="AK186">
        <v>3</v>
      </c>
      <c r="AL186">
        <v>3</v>
      </c>
      <c r="AM186">
        <v>0</v>
      </c>
      <c r="AN186">
        <v>3</v>
      </c>
      <c r="AO186">
        <v>6</v>
      </c>
      <c r="AP186">
        <v>0</v>
      </c>
      <c r="AQ186">
        <v>1</v>
      </c>
      <c r="AR186">
        <v>1</v>
      </c>
      <c r="AS186">
        <v>17</v>
      </c>
      <c r="AT186">
        <v>1</v>
      </c>
      <c r="AU186">
        <v>3</v>
      </c>
      <c r="AV186">
        <v>0</v>
      </c>
      <c r="AW186">
        <v>1</v>
      </c>
      <c r="AX186">
        <v>3</v>
      </c>
      <c r="AY186">
        <v>0</v>
      </c>
      <c r="AZ186">
        <v>8</v>
      </c>
      <c r="BA186">
        <v>247</v>
      </c>
      <c r="BB186">
        <v>145</v>
      </c>
      <c r="BC186">
        <v>52</v>
      </c>
      <c r="BD186">
        <v>6</v>
      </c>
      <c r="BE186">
        <v>4</v>
      </c>
      <c r="BF186">
        <v>7</v>
      </c>
      <c r="BG186">
        <v>0</v>
      </c>
      <c r="BH186">
        <v>55</v>
      </c>
      <c r="BI186">
        <v>1</v>
      </c>
      <c r="BJ186">
        <v>0</v>
      </c>
      <c r="BK186">
        <v>1</v>
      </c>
      <c r="BL186">
        <v>3</v>
      </c>
      <c r="BM186">
        <v>0</v>
      </c>
      <c r="BN186">
        <v>1</v>
      </c>
      <c r="BO186">
        <v>0</v>
      </c>
      <c r="BP186">
        <v>0</v>
      </c>
      <c r="BQ186">
        <v>0</v>
      </c>
      <c r="BR186">
        <v>4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1</v>
      </c>
      <c r="BY186">
        <v>5</v>
      </c>
      <c r="BZ186">
        <v>5</v>
      </c>
      <c r="CA186">
        <v>145</v>
      </c>
      <c r="CB186">
        <v>35</v>
      </c>
      <c r="CC186">
        <v>17</v>
      </c>
      <c r="CD186">
        <v>1</v>
      </c>
      <c r="CE186">
        <v>3</v>
      </c>
      <c r="CF186">
        <v>1</v>
      </c>
      <c r="CG186">
        <v>1</v>
      </c>
      <c r="CH186">
        <v>0</v>
      </c>
      <c r="CI186">
        <v>2</v>
      </c>
      <c r="CJ186">
        <v>0</v>
      </c>
      <c r="CK186">
        <v>1</v>
      </c>
      <c r="CL186">
        <v>0</v>
      </c>
      <c r="CM186">
        <v>2</v>
      </c>
      <c r="CN186">
        <v>1</v>
      </c>
      <c r="CO186">
        <v>1</v>
      </c>
      <c r="CP186">
        <v>5</v>
      </c>
      <c r="CQ186">
        <v>35</v>
      </c>
      <c r="CR186">
        <v>37</v>
      </c>
      <c r="CS186">
        <v>19</v>
      </c>
      <c r="CT186">
        <v>4</v>
      </c>
      <c r="CU186">
        <v>1</v>
      </c>
      <c r="CV186">
        <v>0</v>
      </c>
      <c r="CW186">
        <v>2</v>
      </c>
      <c r="CX186">
        <v>0</v>
      </c>
      <c r="CY186">
        <v>2</v>
      </c>
      <c r="CZ186">
        <v>1</v>
      </c>
      <c r="DA186">
        <v>0</v>
      </c>
      <c r="DB186">
        <v>0</v>
      </c>
      <c r="DC186">
        <v>0</v>
      </c>
      <c r="DD186">
        <v>2</v>
      </c>
      <c r="DE186">
        <v>0</v>
      </c>
      <c r="DF186">
        <v>0</v>
      </c>
      <c r="DG186">
        <v>1</v>
      </c>
      <c r="DH186">
        <v>1</v>
      </c>
      <c r="DI186">
        <v>0</v>
      </c>
      <c r="DJ186">
        <v>0</v>
      </c>
      <c r="DK186">
        <v>1</v>
      </c>
      <c r="DL186">
        <v>0</v>
      </c>
      <c r="DM186">
        <v>0</v>
      </c>
      <c r="DN186">
        <v>1</v>
      </c>
      <c r="DO186">
        <v>0</v>
      </c>
      <c r="DP186">
        <v>2</v>
      </c>
      <c r="DQ186">
        <v>37</v>
      </c>
      <c r="DR186">
        <v>40</v>
      </c>
      <c r="DS186">
        <v>31</v>
      </c>
      <c r="DT186">
        <v>1</v>
      </c>
      <c r="DU186">
        <v>0</v>
      </c>
      <c r="DV186">
        <v>0</v>
      </c>
      <c r="DW186">
        <v>0</v>
      </c>
      <c r="DX186">
        <v>2</v>
      </c>
      <c r="DY186">
        <v>0</v>
      </c>
      <c r="DZ186">
        <v>0</v>
      </c>
      <c r="EA186">
        <v>1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4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1</v>
      </c>
      <c r="EQ186">
        <v>40</v>
      </c>
      <c r="ER186">
        <v>76</v>
      </c>
      <c r="ES186">
        <v>62</v>
      </c>
      <c r="ET186">
        <v>1</v>
      </c>
      <c r="EU186">
        <v>1</v>
      </c>
      <c r="EV186">
        <v>0</v>
      </c>
      <c r="EW186">
        <v>1</v>
      </c>
      <c r="EX186">
        <v>0</v>
      </c>
      <c r="EY186">
        <v>1</v>
      </c>
      <c r="EZ186">
        <v>0</v>
      </c>
      <c r="FA186">
        <v>0</v>
      </c>
      <c r="FB186">
        <v>1</v>
      </c>
      <c r="FC186">
        <v>1</v>
      </c>
      <c r="FD186">
        <v>0</v>
      </c>
      <c r="FE186">
        <v>0</v>
      </c>
      <c r="FF186">
        <v>4</v>
      </c>
      <c r="FG186">
        <v>0</v>
      </c>
      <c r="FH186">
        <v>0</v>
      </c>
      <c r="FI186">
        <v>3</v>
      </c>
      <c r="FJ186">
        <v>0</v>
      </c>
      <c r="FK186">
        <v>0</v>
      </c>
      <c r="FL186">
        <v>0</v>
      </c>
      <c r="FM186">
        <v>0</v>
      </c>
      <c r="FN186">
        <v>1</v>
      </c>
      <c r="FO186">
        <v>0</v>
      </c>
      <c r="FP186">
        <v>76</v>
      </c>
      <c r="FQ186">
        <v>70</v>
      </c>
      <c r="FR186">
        <v>29</v>
      </c>
      <c r="FS186">
        <v>6</v>
      </c>
      <c r="FT186">
        <v>13</v>
      </c>
      <c r="FU186">
        <v>0</v>
      </c>
      <c r="FV186">
        <v>3</v>
      </c>
      <c r="FW186">
        <v>0</v>
      </c>
      <c r="FX186">
        <v>2</v>
      </c>
      <c r="FY186">
        <v>2</v>
      </c>
      <c r="FZ186">
        <v>5</v>
      </c>
      <c r="GA186">
        <v>0</v>
      </c>
      <c r="GB186">
        <v>3</v>
      </c>
      <c r="GC186">
        <v>3</v>
      </c>
      <c r="GD186">
        <v>0</v>
      </c>
      <c r="GE186">
        <v>2</v>
      </c>
      <c r="GF186">
        <v>0</v>
      </c>
      <c r="GG186">
        <v>2</v>
      </c>
      <c r="GH186">
        <v>70</v>
      </c>
      <c r="GI186">
        <v>41</v>
      </c>
      <c r="GJ186">
        <v>26</v>
      </c>
      <c r="GK186">
        <v>2</v>
      </c>
      <c r="GL186">
        <v>3</v>
      </c>
      <c r="GM186">
        <v>1</v>
      </c>
      <c r="GN186">
        <v>2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4</v>
      </c>
      <c r="HC186">
        <v>41</v>
      </c>
      <c r="HD186">
        <v>7</v>
      </c>
      <c r="HE186">
        <v>3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1</v>
      </c>
      <c r="HL186">
        <v>1</v>
      </c>
      <c r="HM186">
        <v>0</v>
      </c>
      <c r="HN186">
        <v>0</v>
      </c>
      <c r="HO186">
        <v>1</v>
      </c>
      <c r="HP186">
        <v>1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7</v>
      </c>
      <c r="HZ186">
        <v>4</v>
      </c>
      <c r="IA186">
        <v>2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1</v>
      </c>
      <c r="IR186">
        <v>1</v>
      </c>
      <c r="IS186">
        <v>0</v>
      </c>
      <c r="IT186">
        <v>0</v>
      </c>
      <c r="IU186">
        <v>0</v>
      </c>
      <c r="IV186">
        <v>4</v>
      </c>
      <c r="IW186">
        <v>4</v>
      </c>
      <c r="IX186">
        <v>2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1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1</v>
      </c>
      <c r="JM186">
        <v>0</v>
      </c>
      <c r="JN186">
        <v>0</v>
      </c>
      <c r="JO186">
        <v>0</v>
      </c>
      <c r="JP186">
        <v>4</v>
      </c>
    </row>
    <row r="187" spans="1:276">
      <c r="A187" t="s">
        <v>1235</v>
      </c>
      <c r="B187" t="s">
        <v>1224</v>
      </c>
      <c r="C187" t="str">
        <f>"100501"</f>
        <v>100501</v>
      </c>
      <c r="D187" t="s">
        <v>1234</v>
      </c>
      <c r="E187">
        <v>17</v>
      </c>
      <c r="F187">
        <v>1121</v>
      </c>
      <c r="G187">
        <v>850</v>
      </c>
      <c r="H187">
        <v>245</v>
      </c>
      <c r="I187">
        <v>605</v>
      </c>
      <c r="J187">
        <v>1</v>
      </c>
      <c r="K187">
        <v>9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605</v>
      </c>
      <c r="T187">
        <v>0</v>
      </c>
      <c r="U187">
        <v>0</v>
      </c>
      <c r="V187">
        <v>605</v>
      </c>
      <c r="W187">
        <v>12</v>
      </c>
      <c r="X187">
        <v>7</v>
      </c>
      <c r="Y187">
        <v>1</v>
      </c>
      <c r="Z187">
        <v>0</v>
      </c>
      <c r="AA187">
        <v>593</v>
      </c>
      <c r="AB187">
        <v>187</v>
      </c>
      <c r="AC187">
        <v>93</v>
      </c>
      <c r="AD187">
        <v>44</v>
      </c>
      <c r="AE187">
        <v>1</v>
      </c>
      <c r="AF187">
        <v>9</v>
      </c>
      <c r="AG187">
        <v>6</v>
      </c>
      <c r="AH187">
        <v>9</v>
      </c>
      <c r="AI187">
        <v>0</v>
      </c>
      <c r="AJ187">
        <v>3</v>
      </c>
      <c r="AK187">
        <v>2</v>
      </c>
      <c r="AL187">
        <v>0</v>
      </c>
      <c r="AM187">
        <v>0</v>
      </c>
      <c r="AN187">
        <v>1</v>
      </c>
      <c r="AO187">
        <v>2</v>
      </c>
      <c r="AP187">
        <v>1</v>
      </c>
      <c r="AQ187">
        <v>1</v>
      </c>
      <c r="AR187">
        <v>0</v>
      </c>
      <c r="AS187">
        <v>9</v>
      </c>
      <c r="AT187">
        <v>0</v>
      </c>
      <c r="AU187">
        <v>0</v>
      </c>
      <c r="AV187">
        <v>0</v>
      </c>
      <c r="AW187">
        <v>2</v>
      </c>
      <c r="AX187">
        <v>1</v>
      </c>
      <c r="AY187">
        <v>1</v>
      </c>
      <c r="AZ187">
        <v>2</v>
      </c>
      <c r="BA187">
        <v>187</v>
      </c>
      <c r="BB187">
        <v>149</v>
      </c>
      <c r="BC187">
        <v>46</v>
      </c>
      <c r="BD187">
        <v>14</v>
      </c>
      <c r="BE187">
        <v>6</v>
      </c>
      <c r="BF187">
        <v>11</v>
      </c>
      <c r="BG187">
        <v>4</v>
      </c>
      <c r="BH187">
        <v>34</v>
      </c>
      <c r="BI187">
        <v>0</v>
      </c>
      <c r="BJ187">
        <v>0</v>
      </c>
      <c r="BK187">
        <v>1</v>
      </c>
      <c r="BL187">
        <v>4</v>
      </c>
      <c r="BM187">
        <v>1</v>
      </c>
      <c r="BN187">
        <v>2</v>
      </c>
      <c r="BO187">
        <v>0</v>
      </c>
      <c r="BP187">
        <v>0</v>
      </c>
      <c r="BQ187">
        <v>0</v>
      </c>
      <c r="BR187">
        <v>5</v>
      </c>
      <c r="BS187">
        <v>0</v>
      </c>
      <c r="BT187">
        <v>2</v>
      </c>
      <c r="BU187">
        <v>0</v>
      </c>
      <c r="BV187">
        <v>1</v>
      </c>
      <c r="BW187">
        <v>0</v>
      </c>
      <c r="BX187">
        <v>2</v>
      </c>
      <c r="BY187">
        <v>4</v>
      </c>
      <c r="BZ187">
        <v>12</v>
      </c>
      <c r="CA187">
        <v>149</v>
      </c>
      <c r="CB187">
        <v>22</v>
      </c>
      <c r="CC187">
        <v>6</v>
      </c>
      <c r="CD187">
        <v>0</v>
      </c>
      <c r="CE187">
        <v>1</v>
      </c>
      <c r="CF187">
        <v>1</v>
      </c>
      <c r="CG187">
        <v>2</v>
      </c>
      <c r="CH187">
        <v>2</v>
      </c>
      <c r="CI187">
        <v>1</v>
      </c>
      <c r="CJ187">
        <v>0</v>
      </c>
      <c r="CK187">
        <v>0</v>
      </c>
      <c r="CL187">
        <v>0</v>
      </c>
      <c r="CM187">
        <v>2</v>
      </c>
      <c r="CN187">
        <v>6</v>
      </c>
      <c r="CO187">
        <v>1</v>
      </c>
      <c r="CP187">
        <v>0</v>
      </c>
      <c r="CQ187">
        <v>22</v>
      </c>
      <c r="CR187">
        <v>25</v>
      </c>
      <c r="CS187">
        <v>10</v>
      </c>
      <c r="CT187">
        <v>3</v>
      </c>
      <c r="CU187">
        <v>2</v>
      </c>
      <c r="CV187">
        <v>2</v>
      </c>
      <c r="CW187">
        <v>0</v>
      </c>
      <c r="CX187">
        <v>0</v>
      </c>
      <c r="CY187">
        <v>3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3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1</v>
      </c>
      <c r="DO187">
        <v>1</v>
      </c>
      <c r="DP187">
        <v>0</v>
      </c>
      <c r="DQ187">
        <v>25</v>
      </c>
      <c r="DR187">
        <v>31</v>
      </c>
      <c r="DS187">
        <v>15</v>
      </c>
      <c r="DT187">
        <v>2</v>
      </c>
      <c r="DU187">
        <v>0</v>
      </c>
      <c r="DV187">
        <v>1</v>
      </c>
      <c r="DW187">
        <v>1</v>
      </c>
      <c r="DX187">
        <v>0</v>
      </c>
      <c r="DY187">
        <v>0</v>
      </c>
      <c r="DZ187">
        <v>0</v>
      </c>
      <c r="EA187">
        <v>0</v>
      </c>
      <c r="EB187">
        <v>2</v>
      </c>
      <c r="EC187">
        <v>0</v>
      </c>
      <c r="ED187">
        <v>0</v>
      </c>
      <c r="EE187">
        <v>0</v>
      </c>
      <c r="EF187">
        <v>0</v>
      </c>
      <c r="EG187">
        <v>10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31</v>
      </c>
      <c r="ER187">
        <v>91</v>
      </c>
      <c r="ES187">
        <v>78</v>
      </c>
      <c r="ET187">
        <v>2</v>
      </c>
      <c r="EU187">
        <v>0</v>
      </c>
      <c r="EV187">
        <v>0</v>
      </c>
      <c r="EW187">
        <v>0</v>
      </c>
      <c r="EX187">
        <v>2</v>
      </c>
      <c r="EY187">
        <v>1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1</v>
      </c>
      <c r="FF187">
        <v>4</v>
      </c>
      <c r="FG187">
        <v>0</v>
      </c>
      <c r="FH187">
        <v>0</v>
      </c>
      <c r="FI187">
        <v>1</v>
      </c>
      <c r="FJ187">
        <v>0</v>
      </c>
      <c r="FK187">
        <v>1</v>
      </c>
      <c r="FL187">
        <v>0</v>
      </c>
      <c r="FM187">
        <v>0</v>
      </c>
      <c r="FN187">
        <v>0</v>
      </c>
      <c r="FO187">
        <v>1</v>
      </c>
      <c r="FP187">
        <v>91</v>
      </c>
      <c r="FQ187">
        <v>58</v>
      </c>
      <c r="FR187">
        <v>32</v>
      </c>
      <c r="FS187">
        <v>4</v>
      </c>
      <c r="FT187">
        <v>2</v>
      </c>
      <c r="FU187">
        <v>1</v>
      </c>
      <c r="FV187">
        <v>3</v>
      </c>
      <c r="FW187">
        <v>1</v>
      </c>
      <c r="FX187">
        <v>3</v>
      </c>
      <c r="FY187">
        <v>0</v>
      </c>
      <c r="FZ187">
        <v>3</v>
      </c>
      <c r="GA187">
        <v>1</v>
      </c>
      <c r="GB187">
        <v>2</v>
      </c>
      <c r="GC187">
        <v>2</v>
      </c>
      <c r="GD187">
        <v>1</v>
      </c>
      <c r="GE187">
        <v>0</v>
      </c>
      <c r="GF187">
        <v>1</v>
      </c>
      <c r="GG187">
        <v>2</v>
      </c>
      <c r="GH187">
        <v>58</v>
      </c>
      <c r="GI187">
        <v>29</v>
      </c>
      <c r="GJ187">
        <v>15</v>
      </c>
      <c r="GK187">
        <v>2</v>
      </c>
      <c r="GL187">
        <v>0</v>
      </c>
      <c r="GM187">
        <v>1</v>
      </c>
      <c r="GN187">
        <v>0</v>
      </c>
      <c r="GO187">
        <v>1</v>
      </c>
      <c r="GP187">
        <v>1</v>
      </c>
      <c r="GQ187">
        <v>0</v>
      </c>
      <c r="GR187">
        <v>1</v>
      </c>
      <c r="GS187">
        <v>4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4</v>
      </c>
      <c r="HC187">
        <v>29</v>
      </c>
      <c r="HD187">
        <v>1</v>
      </c>
      <c r="HE187">
        <v>1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1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</row>
    <row r="188" spans="1:276">
      <c r="A188" t="s">
        <v>1233</v>
      </c>
      <c r="B188" t="s">
        <v>1224</v>
      </c>
      <c r="C188" t="str">
        <f>"100501"</f>
        <v>100501</v>
      </c>
      <c r="D188" t="s">
        <v>1231</v>
      </c>
      <c r="E188">
        <v>18</v>
      </c>
      <c r="F188">
        <v>1072</v>
      </c>
      <c r="G188">
        <v>800</v>
      </c>
      <c r="H188">
        <v>179</v>
      </c>
      <c r="I188">
        <v>621</v>
      </c>
      <c r="J188">
        <v>0</v>
      </c>
      <c r="K188">
        <v>4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621</v>
      </c>
      <c r="T188">
        <v>0</v>
      </c>
      <c r="U188">
        <v>0</v>
      </c>
      <c r="V188">
        <v>621</v>
      </c>
      <c r="W188">
        <v>22</v>
      </c>
      <c r="X188">
        <v>13</v>
      </c>
      <c r="Y188">
        <v>9</v>
      </c>
      <c r="Z188">
        <v>0</v>
      </c>
      <c r="AA188">
        <v>599</v>
      </c>
      <c r="AB188">
        <v>211</v>
      </c>
      <c r="AC188">
        <v>68</v>
      </c>
      <c r="AD188">
        <v>49</v>
      </c>
      <c r="AE188">
        <v>6</v>
      </c>
      <c r="AF188">
        <v>10</v>
      </c>
      <c r="AG188">
        <v>4</v>
      </c>
      <c r="AH188">
        <v>11</v>
      </c>
      <c r="AI188">
        <v>0</v>
      </c>
      <c r="AJ188">
        <v>12</v>
      </c>
      <c r="AK188">
        <v>3</v>
      </c>
      <c r="AL188">
        <v>4</v>
      </c>
      <c r="AM188">
        <v>2</v>
      </c>
      <c r="AN188">
        <v>1</v>
      </c>
      <c r="AO188">
        <v>2</v>
      </c>
      <c r="AP188">
        <v>0</v>
      </c>
      <c r="AQ188">
        <v>1</v>
      </c>
      <c r="AR188">
        <v>3</v>
      </c>
      <c r="AS188">
        <v>24</v>
      </c>
      <c r="AT188">
        <v>0</v>
      </c>
      <c r="AU188">
        <v>1</v>
      </c>
      <c r="AV188">
        <v>1</v>
      </c>
      <c r="AW188">
        <v>3</v>
      </c>
      <c r="AX188">
        <v>1</v>
      </c>
      <c r="AY188">
        <v>4</v>
      </c>
      <c r="AZ188">
        <v>1</v>
      </c>
      <c r="BA188">
        <v>211</v>
      </c>
      <c r="BB188">
        <v>115</v>
      </c>
      <c r="BC188">
        <v>45</v>
      </c>
      <c r="BD188">
        <v>7</v>
      </c>
      <c r="BE188">
        <v>1</v>
      </c>
      <c r="BF188">
        <v>3</v>
      </c>
      <c r="BG188">
        <v>1</v>
      </c>
      <c r="BH188">
        <v>37</v>
      </c>
      <c r="BI188">
        <v>0</v>
      </c>
      <c r="BJ188">
        <v>0</v>
      </c>
      <c r="BK188">
        <v>0</v>
      </c>
      <c r="BL188">
        <v>3</v>
      </c>
      <c r="BM188">
        <v>1</v>
      </c>
      <c r="BN188">
        <v>0</v>
      </c>
      <c r="BO188">
        <v>0</v>
      </c>
      <c r="BP188">
        <v>0</v>
      </c>
      <c r="BQ188">
        <v>0</v>
      </c>
      <c r="BR188">
        <v>5</v>
      </c>
      <c r="BS188">
        <v>0</v>
      </c>
      <c r="BT188">
        <v>1</v>
      </c>
      <c r="BU188">
        <v>0</v>
      </c>
      <c r="BV188">
        <v>0</v>
      </c>
      <c r="BW188">
        <v>0</v>
      </c>
      <c r="BX188">
        <v>2</v>
      </c>
      <c r="BY188">
        <v>3</v>
      </c>
      <c r="BZ188">
        <v>6</v>
      </c>
      <c r="CA188">
        <v>115</v>
      </c>
      <c r="CB188">
        <v>15</v>
      </c>
      <c r="CC188">
        <v>7</v>
      </c>
      <c r="CD188">
        <v>0</v>
      </c>
      <c r="CE188">
        <v>4</v>
      </c>
      <c r="CF188">
        <v>2</v>
      </c>
      <c r="CG188">
        <v>0</v>
      </c>
      <c r="CH188">
        <v>0</v>
      </c>
      <c r="CI188">
        <v>1</v>
      </c>
      <c r="CJ188">
        <v>0</v>
      </c>
      <c r="CK188">
        <v>0</v>
      </c>
      <c r="CL188">
        <v>0</v>
      </c>
      <c r="CM188">
        <v>0</v>
      </c>
      <c r="CN188">
        <v>1</v>
      </c>
      <c r="CO188">
        <v>0</v>
      </c>
      <c r="CP188">
        <v>0</v>
      </c>
      <c r="CQ188">
        <v>15</v>
      </c>
      <c r="CR188">
        <v>30</v>
      </c>
      <c r="CS188">
        <v>11</v>
      </c>
      <c r="CT188">
        <v>2</v>
      </c>
      <c r="CU188">
        <v>3</v>
      </c>
      <c r="CV188">
        <v>1</v>
      </c>
      <c r="CW188">
        <v>1</v>
      </c>
      <c r="CX188">
        <v>1</v>
      </c>
      <c r="CY188">
        <v>0</v>
      </c>
      <c r="CZ188">
        <v>0</v>
      </c>
      <c r="DA188">
        <v>0</v>
      </c>
      <c r="DB188">
        <v>0</v>
      </c>
      <c r="DC188">
        <v>1</v>
      </c>
      <c r="DD188">
        <v>0</v>
      </c>
      <c r="DE188">
        <v>0</v>
      </c>
      <c r="DF188">
        <v>0</v>
      </c>
      <c r="DG188">
        <v>1</v>
      </c>
      <c r="DH188">
        <v>1</v>
      </c>
      <c r="DI188">
        <v>5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0</v>
      </c>
      <c r="DP188">
        <v>2</v>
      </c>
      <c r="DQ188">
        <v>30</v>
      </c>
      <c r="DR188">
        <v>31</v>
      </c>
      <c r="DS188">
        <v>26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5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31</v>
      </c>
      <c r="ER188">
        <v>103</v>
      </c>
      <c r="ES188">
        <v>90</v>
      </c>
      <c r="ET188">
        <v>2</v>
      </c>
      <c r="EU188">
        <v>2</v>
      </c>
      <c r="EV188">
        <v>0</v>
      </c>
      <c r="EW188">
        <v>0</v>
      </c>
      <c r="EX188">
        <v>1</v>
      </c>
      <c r="EY188">
        <v>1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2</v>
      </c>
      <c r="FG188">
        <v>0</v>
      </c>
      <c r="FH188">
        <v>0</v>
      </c>
      <c r="FI188">
        <v>2</v>
      </c>
      <c r="FJ188">
        <v>0</v>
      </c>
      <c r="FK188">
        <v>0</v>
      </c>
      <c r="FL188">
        <v>0</v>
      </c>
      <c r="FM188">
        <v>1</v>
      </c>
      <c r="FN188">
        <v>1</v>
      </c>
      <c r="FO188">
        <v>1</v>
      </c>
      <c r="FP188">
        <v>103</v>
      </c>
      <c r="FQ188">
        <v>53</v>
      </c>
      <c r="FR188">
        <v>22</v>
      </c>
      <c r="FS188">
        <v>4</v>
      </c>
      <c r="FT188">
        <v>4</v>
      </c>
      <c r="FU188">
        <v>2</v>
      </c>
      <c r="FV188">
        <v>2</v>
      </c>
      <c r="FW188">
        <v>0</v>
      </c>
      <c r="FX188">
        <v>2</v>
      </c>
      <c r="FY188">
        <v>1</v>
      </c>
      <c r="FZ188">
        <v>5</v>
      </c>
      <c r="GA188">
        <v>1</v>
      </c>
      <c r="GB188">
        <v>3</v>
      </c>
      <c r="GC188">
        <v>2</v>
      </c>
      <c r="GD188">
        <v>0</v>
      </c>
      <c r="GE188">
        <v>2</v>
      </c>
      <c r="GF188">
        <v>1</v>
      </c>
      <c r="GG188">
        <v>2</v>
      </c>
      <c r="GH188">
        <v>53</v>
      </c>
      <c r="GI188">
        <v>35</v>
      </c>
      <c r="GJ188">
        <v>21</v>
      </c>
      <c r="GK188">
        <v>0</v>
      </c>
      <c r="GL188">
        <v>1</v>
      </c>
      <c r="GM188">
        <v>1</v>
      </c>
      <c r="GN188">
        <v>2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2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7</v>
      </c>
      <c r="HC188">
        <v>35</v>
      </c>
      <c r="HD188">
        <v>3</v>
      </c>
      <c r="HE188">
        <v>1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1</v>
      </c>
      <c r="HN188">
        <v>1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3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3</v>
      </c>
      <c r="IX188">
        <v>2</v>
      </c>
      <c r="IY188">
        <v>0</v>
      </c>
      <c r="IZ188">
        <v>0</v>
      </c>
      <c r="JA188">
        <v>1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3</v>
      </c>
    </row>
    <row r="189" spans="1:276">
      <c r="A189" t="s">
        <v>1232</v>
      </c>
      <c r="B189" t="s">
        <v>1224</v>
      </c>
      <c r="C189" t="str">
        <f>"100501"</f>
        <v>100501</v>
      </c>
      <c r="D189" t="s">
        <v>1231</v>
      </c>
      <c r="E189">
        <v>19</v>
      </c>
      <c r="F189">
        <v>1074</v>
      </c>
      <c r="G189">
        <v>800</v>
      </c>
      <c r="H189">
        <v>200</v>
      </c>
      <c r="I189">
        <v>600</v>
      </c>
      <c r="J189">
        <v>0</v>
      </c>
      <c r="K189">
        <v>3</v>
      </c>
      <c r="L189">
        <v>2</v>
      </c>
      <c r="M189">
        <v>2</v>
      </c>
      <c r="N189">
        <v>0</v>
      </c>
      <c r="O189">
        <v>0</v>
      </c>
      <c r="P189">
        <v>0</v>
      </c>
      <c r="Q189">
        <v>0</v>
      </c>
      <c r="R189">
        <v>2</v>
      </c>
      <c r="S189">
        <v>602</v>
      </c>
      <c r="T189">
        <v>2</v>
      </c>
      <c r="U189">
        <v>0</v>
      </c>
      <c r="V189">
        <v>602</v>
      </c>
      <c r="W189">
        <v>12</v>
      </c>
      <c r="X189">
        <v>8</v>
      </c>
      <c r="Y189">
        <v>4</v>
      </c>
      <c r="Z189">
        <v>0</v>
      </c>
      <c r="AA189">
        <v>590</v>
      </c>
      <c r="AB189">
        <v>209</v>
      </c>
      <c r="AC189">
        <v>84</v>
      </c>
      <c r="AD189">
        <v>53</v>
      </c>
      <c r="AE189">
        <v>1</v>
      </c>
      <c r="AF189">
        <v>12</v>
      </c>
      <c r="AG189">
        <v>4</v>
      </c>
      <c r="AH189">
        <v>9</v>
      </c>
      <c r="AI189">
        <v>0</v>
      </c>
      <c r="AJ189">
        <v>3</v>
      </c>
      <c r="AK189">
        <v>2</v>
      </c>
      <c r="AL189">
        <v>1</v>
      </c>
      <c r="AM189">
        <v>3</v>
      </c>
      <c r="AN189">
        <v>1</v>
      </c>
      <c r="AO189">
        <v>2</v>
      </c>
      <c r="AP189">
        <v>1</v>
      </c>
      <c r="AQ189">
        <v>6</v>
      </c>
      <c r="AR189">
        <v>1</v>
      </c>
      <c r="AS189">
        <v>16</v>
      </c>
      <c r="AT189">
        <v>0</v>
      </c>
      <c r="AU189">
        <v>3</v>
      </c>
      <c r="AV189">
        <v>1</v>
      </c>
      <c r="AW189">
        <v>4</v>
      </c>
      <c r="AX189">
        <v>0</v>
      </c>
      <c r="AY189">
        <v>1</v>
      </c>
      <c r="AZ189">
        <v>1</v>
      </c>
      <c r="BA189">
        <v>209</v>
      </c>
      <c r="BB189">
        <v>121</v>
      </c>
      <c r="BC189">
        <v>40</v>
      </c>
      <c r="BD189">
        <v>7</v>
      </c>
      <c r="BE189">
        <v>1</v>
      </c>
      <c r="BF189">
        <v>3</v>
      </c>
      <c r="BG189">
        <v>0</v>
      </c>
      <c r="BH189">
        <v>42</v>
      </c>
      <c r="BI189">
        <v>1</v>
      </c>
      <c r="BJ189">
        <v>0</v>
      </c>
      <c r="BK189">
        <v>0</v>
      </c>
      <c r="BL189">
        <v>0</v>
      </c>
      <c r="BM189">
        <v>0</v>
      </c>
      <c r="BN189">
        <v>3</v>
      </c>
      <c r="BO189">
        <v>0</v>
      </c>
      <c r="BP189">
        <v>5</v>
      </c>
      <c r="BQ189">
        <v>0</v>
      </c>
      <c r="BR189">
        <v>1</v>
      </c>
      <c r="BS189">
        <v>0</v>
      </c>
      <c r="BT189">
        <v>0</v>
      </c>
      <c r="BU189">
        <v>0</v>
      </c>
      <c r="BV189">
        <v>0</v>
      </c>
      <c r="BW189">
        <v>1</v>
      </c>
      <c r="BX189">
        <v>2</v>
      </c>
      <c r="BY189">
        <v>1</v>
      </c>
      <c r="BZ189">
        <v>14</v>
      </c>
      <c r="CA189">
        <v>121</v>
      </c>
      <c r="CB189">
        <v>27</v>
      </c>
      <c r="CC189">
        <v>10</v>
      </c>
      <c r="CD189">
        <v>3</v>
      </c>
      <c r="CE189">
        <v>2</v>
      </c>
      <c r="CF189">
        <v>2</v>
      </c>
      <c r="CG189">
        <v>0</v>
      </c>
      <c r="CH189">
        <v>1</v>
      </c>
      <c r="CI189">
        <v>0</v>
      </c>
      <c r="CJ189">
        <v>0</v>
      </c>
      <c r="CK189">
        <v>1</v>
      </c>
      <c r="CL189">
        <v>1</v>
      </c>
      <c r="CM189">
        <v>4</v>
      </c>
      <c r="CN189">
        <v>1</v>
      </c>
      <c r="CO189">
        <v>0</v>
      </c>
      <c r="CP189">
        <v>2</v>
      </c>
      <c r="CQ189">
        <v>27</v>
      </c>
      <c r="CR189">
        <v>22</v>
      </c>
      <c r="CS189">
        <v>11</v>
      </c>
      <c r="CT189">
        <v>2</v>
      </c>
      <c r="CU189">
        <v>1</v>
      </c>
      <c r="CV189">
        <v>1</v>
      </c>
      <c r="CW189">
        <v>0</v>
      </c>
      <c r="CX189">
        <v>0</v>
      </c>
      <c r="CY189">
        <v>0</v>
      </c>
      <c r="CZ189">
        <v>0</v>
      </c>
      <c r="DA189">
        <v>1</v>
      </c>
      <c r="DB189">
        <v>0</v>
      </c>
      <c r="DC189">
        <v>0</v>
      </c>
      <c r="DD189">
        <v>0</v>
      </c>
      <c r="DE189">
        <v>1</v>
      </c>
      <c r="DF189">
        <v>1</v>
      </c>
      <c r="DG189">
        <v>1</v>
      </c>
      <c r="DH189">
        <v>0</v>
      </c>
      <c r="DI189">
        <v>1</v>
      </c>
      <c r="DJ189">
        <v>0</v>
      </c>
      <c r="DK189">
        <v>1</v>
      </c>
      <c r="DL189">
        <v>0</v>
      </c>
      <c r="DM189">
        <v>0</v>
      </c>
      <c r="DN189">
        <v>0</v>
      </c>
      <c r="DO189">
        <v>1</v>
      </c>
      <c r="DP189">
        <v>0</v>
      </c>
      <c r="DQ189">
        <v>22</v>
      </c>
      <c r="DR189">
        <v>36</v>
      </c>
      <c r="DS189">
        <v>30</v>
      </c>
      <c r="DT189">
        <v>0</v>
      </c>
      <c r="DU189">
        <v>0</v>
      </c>
      <c r="DV189">
        <v>0</v>
      </c>
      <c r="DW189">
        <v>3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2</v>
      </c>
      <c r="EH189">
        <v>1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36</v>
      </c>
      <c r="ER189">
        <v>68</v>
      </c>
      <c r="ES189">
        <v>59</v>
      </c>
      <c r="ET189">
        <v>0</v>
      </c>
      <c r="EU189">
        <v>2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4</v>
      </c>
      <c r="FG189">
        <v>0</v>
      </c>
      <c r="FH189">
        <v>0</v>
      </c>
      <c r="FI189">
        <v>0</v>
      </c>
      <c r="FJ189">
        <v>1</v>
      </c>
      <c r="FK189">
        <v>1</v>
      </c>
      <c r="FL189">
        <v>0</v>
      </c>
      <c r="FM189">
        <v>0</v>
      </c>
      <c r="FN189">
        <v>0</v>
      </c>
      <c r="FO189">
        <v>1</v>
      </c>
      <c r="FP189">
        <v>68</v>
      </c>
      <c r="FQ189">
        <v>68</v>
      </c>
      <c r="FR189">
        <v>25</v>
      </c>
      <c r="FS189">
        <v>5</v>
      </c>
      <c r="FT189">
        <v>3</v>
      </c>
      <c r="FU189">
        <v>0</v>
      </c>
      <c r="FV189">
        <v>1</v>
      </c>
      <c r="FW189">
        <v>4</v>
      </c>
      <c r="FX189">
        <v>5</v>
      </c>
      <c r="FY189">
        <v>2</v>
      </c>
      <c r="FZ189">
        <v>4</v>
      </c>
      <c r="GA189">
        <v>5</v>
      </c>
      <c r="GB189">
        <v>4</v>
      </c>
      <c r="GC189">
        <v>0</v>
      </c>
      <c r="GD189">
        <v>0</v>
      </c>
      <c r="GE189">
        <v>2</v>
      </c>
      <c r="GF189">
        <v>2</v>
      </c>
      <c r="GG189">
        <v>6</v>
      </c>
      <c r="GH189">
        <v>68</v>
      </c>
      <c r="GI189">
        <v>34</v>
      </c>
      <c r="GJ189">
        <v>19</v>
      </c>
      <c r="GK189">
        <v>2</v>
      </c>
      <c r="GL189">
        <v>1</v>
      </c>
      <c r="GM189">
        <v>2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1</v>
      </c>
      <c r="GT189">
        <v>0</v>
      </c>
      <c r="GU189">
        <v>0</v>
      </c>
      <c r="GV189">
        <v>0</v>
      </c>
      <c r="GW189">
        <v>1</v>
      </c>
      <c r="GX189">
        <v>0</v>
      </c>
      <c r="GY189">
        <v>0</v>
      </c>
      <c r="GZ189">
        <v>1</v>
      </c>
      <c r="HA189">
        <v>0</v>
      </c>
      <c r="HB189">
        <v>7</v>
      </c>
      <c r="HC189">
        <v>34</v>
      </c>
      <c r="HD189">
        <v>2</v>
      </c>
      <c r="HE189">
        <v>0</v>
      </c>
      <c r="HF189">
        <v>1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1</v>
      </c>
      <c r="HW189">
        <v>0</v>
      </c>
      <c r="HX189">
        <v>0</v>
      </c>
      <c r="HY189">
        <v>2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3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2</v>
      </c>
      <c r="JG189">
        <v>0</v>
      </c>
      <c r="JH189">
        <v>0</v>
      </c>
      <c r="JI189">
        <v>0</v>
      </c>
      <c r="JJ189">
        <v>1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3</v>
      </c>
    </row>
    <row r="190" spans="1:276">
      <c r="A190" t="s">
        <v>1230</v>
      </c>
      <c r="B190" t="s">
        <v>1224</v>
      </c>
      <c r="C190" t="str">
        <f>"100501"</f>
        <v>100501</v>
      </c>
      <c r="D190" t="s">
        <v>1228</v>
      </c>
      <c r="E190">
        <v>20</v>
      </c>
      <c r="F190">
        <v>955</v>
      </c>
      <c r="G190">
        <v>698</v>
      </c>
      <c r="H190">
        <v>205</v>
      </c>
      <c r="I190">
        <v>493</v>
      </c>
      <c r="J190">
        <v>0</v>
      </c>
      <c r="K190">
        <v>4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493</v>
      </c>
      <c r="T190">
        <v>0</v>
      </c>
      <c r="U190">
        <v>0</v>
      </c>
      <c r="V190">
        <v>493</v>
      </c>
      <c r="W190">
        <v>10</v>
      </c>
      <c r="X190">
        <v>9</v>
      </c>
      <c r="Y190">
        <v>1</v>
      </c>
      <c r="Z190">
        <v>0</v>
      </c>
      <c r="AA190">
        <v>483</v>
      </c>
      <c r="AB190">
        <v>182</v>
      </c>
      <c r="AC190">
        <v>53</v>
      </c>
      <c r="AD190">
        <v>51</v>
      </c>
      <c r="AE190">
        <v>3</v>
      </c>
      <c r="AF190">
        <v>15</v>
      </c>
      <c r="AG190">
        <v>4</v>
      </c>
      <c r="AH190">
        <v>11</v>
      </c>
      <c r="AI190">
        <v>0</v>
      </c>
      <c r="AJ190">
        <v>4</v>
      </c>
      <c r="AK190">
        <v>7</v>
      </c>
      <c r="AL190">
        <v>1</v>
      </c>
      <c r="AM190">
        <v>0</v>
      </c>
      <c r="AN190">
        <v>0</v>
      </c>
      <c r="AO190">
        <v>1</v>
      </c>
      <c r="AP190">
        <v>1</v>
      </c>
      <c r="AQ190">
        <v>1</v>
      </c>
      <c r="AR190">
        <v>1</v>
      </c>
      <c r="AS190">
        <v>24</v>
      </c>
      <c r="AT190">
        <v>0</v>
      </c>
      <c r="AU190">
        <v>2</v>
      </c>
      <c r="AV190">
        <v>0</v>
      </c>
      <c r="AW190">
        <v>2</v>
      </c>
      <c r="AX190">
        <v>0</v>
      </c>
      <c r="AY190">
        <v>0</v>
      </c>
      <c r="AZ190">
        <v>1</v>
      </c>
      <c r="BA190">
        <v>182</v>
      </c>
      <c r="BB190">
        <v>90</v>
      </c>
      <c r="BC190">
        <v>25</v>
      </c>
      <c r="BD190">
        <v>8</v>
      </c>
      <c r="BE190">
        <v>3</v>
      </c>
      <c r="BF190">
        <v>6</v>
      </c>
      <c r="BG190">
        <v>2</v>
      </c>
      <c r="BH190">
        <v>28</v>
      </c>
      <c r="BI190">
        <v>0</v>
      </c>
      <c r="BJ190">
        <v>0</v>
      </c>
      <c r="BK190">
        <v>0</v>
      </c>
      <c r="BL190">
        <v>2</v>
      </c>
      <c r="BM190">
        <v>1</v>
      </c>
      <c r="BN190">
        <v>1</v>
      </c>
      <c r="BO190">
        <v>0</v>
      </c>
      <c r="BP190">
        <v>0</v>
      </c>
      <c r="BQ190">
        <v>1</v>
      </c>
      <c r="BR190">
        <v>4</v>
      </c>
      <c r="BS190">
        <v>0</v>
      </c>
      <c r="BT190">
        <v>0</v>
      </c>
      <c r="BU190">
        <v>1</v>
      </c>
      <c r="BV190">
        <v>0</v>
      </c>
      <c r="BW190">
        <v>0</v>
      </c>
      <c r="BX190">
        <v>2</v>
      </c>
      <c r="BY190">
        <v>3</v>
      </c>
      <c r="BZ190">
        <v>3</v>
      </c>
      <c r="CA190">
        <v>90</v>
      </c>
      <c r="CB190">
        <v>13</v>
      </c>
      <c r="CC190">
        <v>4</v>
      </c>
      <c r="CD190">
        <v>4</v>
      </c>
      <c r="CE190">
        <v>1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1</v>
      </c>
      <c r="CN190">
        <v>1</v>
      </c>
      <c r="CO190">
        <v>0</v>
      </c>
      <c r="CP190">
        <v>2</v>
      </c>
      <c r="CQ190">
        <v>13</v>
      </c>
      <c r="CR190">
        <v>27</v>
      </c>
      <c r="CS190">
        <v>9</v>
      </c>
      <c r="CT190">
        <v>5</v>
      </c>
      <c r="CU190">
        <v>2</v>
      </c>
      <c r="CV190">
        <v>1</v>
      </c>
      <c r="CW190">
        <v>1</v>
      </c>
      <c r="CX190">
        <v>1</v>
      </c>
      <c r="CY190">
        <v>0</v>
      </c>
      <c r="CZ190">
        <v>1</v>
      </c>
      <c r="DA190">
        <v>0</v>
      </c>
      <c r="DB190">
        <v>0</v>
      </c>
      <c r="DC190">
        <v>0</v>
      </c>
      <c r="DD190">
        <v>1</v>
      </c>
      <c r="DE190">
        <v>1</v>
      </c>
      <c r="DF190">
        <v>1</v>
      </c>
      <c r="DG190">
        <v>0</v>
      </c>
      <c r="DH190">
        <v>0</v>
      </c>
      <c r="DI190">
        <v>1</v>
      </c>
      <c r="DJ190">
        <v>0</v>
      </c>
      <c r="DK190">
        <v>0</v>
      </c>
      <c r="DL190">
        <v>0</v>
      </c>
      <c r="DM190">
        <v>1</v>
      </c>
      <c r="DN190">
        <v>1</v>
      </c>
      <c r="DO190">
        <v>1</v>
      </c>
      <c r="DP190">
        <v>0</v>
      </c>
      <c r="DQ190">
        <v>27</v>
      </c>
      <c r="DR190">
        <v>25</v>
      </c>
      <c r="DS190">
        <v>22</v>
      </c>
      <c r="DT190">
        <v>0</v>
      </c>
      <c r="DU190">
        <v>0</v>
      </c>
      <c r="DV190">
        <v>0</v>
      </c>
      <c r="DW190">
        <v>2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1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25</v>
      </c>
      <c r="ER190">
        <v>59</v>
      </c>
      <c r="ES190">
        <v>48</v>
      </c>
      <c r="ET190">
        <v>0</v>
      </c>
      <c r="EU190">
        <v>1</v>
      </c>
      <c r="EV190">
        <v>0</v>
      </c>
      <c r="EW190">
        <v>3</v>
      </c>
      <c r="EX190">
        <v>0</v>
      </c>
      <c r="EY190">
        <v>1</v>
      </c>
      <c r="EZ190">
        <v>0</v>
      </c>
      <c r="FA190">
        <v>0</v>
      </c>
      <c r="FB190">
        <v>1</v>
      </c>
      <c r="FC190">
        <v>0</v>
      </c>
      <c r="FD190">
        <v>0</v>
      </c>
      <c r="FE190">
        <v>0</v>
      </c>
      <c r="FF190">
        <v>5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59</v>
      </c>
      <c r="FQ190">
        <v>45</v>
      </c>
      <c r="FR190">
        <v>16</v>
      </c>
      <c r="FS190">
        <v>6</v>
      </c>
      <c r="FT190">
        <v>2</v>
      </c>
      <c r="FU190">
        <v>2</v>
      </c>
      <c r="FV190">
        <v>0</v>
      </c>
      <c r="FW190">
        <v>4</v>
      </c>
      <c r="FX190">
        <v>2</v>
      </c>
      <c r="FY190">
        <v>0</v>
      </c>
      <c r="FZ190">
        <v>7</v>
      </c>
      <c r="GA190">
        <v>1</v>
      </c>
      <c r="GB190">
        <v>0</v>
      </c>
      <c r="GC190">
        <v>1</v>
      </c>
      <c r="GD190">
        <v>0</v>
      </c>
      <c r="GE190">
        <v>2</v>
      </c>
      <c r="GF190">
        <v>0</v>
      </c>
      <c r="GG190">
        <v>2</v>
      </c>
      <c r="GH190">
        <v>45</v>
      </c>
      <c r="GI190">
        <v>38</v>
      </c>
      <c r="GJ190">
        <v>16</v>
      </c>
      <c r="GK190">
        <v>3</v>
      </c>
      <c r="GL190">
        <v>1</v>
      </c>
      <c r="GM190">
        <v>6</v>
      </c>
      <c r="GN190">
        <v>0</v>
      </c>
      <c r="GO190">
        <v>0</v>
      </c>
      <c r="GP190">
        <v>0</v>
      </c>
      <c r="GQ190">
        <v>0</v>
      </c>
      <c r="GR190">
        <v>1</v>
      </c>
      <c r="GS190">
        <v>0</v>
      </c>
      <c r="GT190">
        <v>0</v>
      </c>
      <c r="GU190">
        <v>0</v>
      </c>
      <c r="GV190">
        <v>0</v>
      </c>
      <c r="GW190">
        <v>1</v>
      </c>
      <c r="GX190">
        <v>0</v>
      </c>
      <c r="GY190">
        <v>1</v>
      </c>
      <c r="GZ190">
        <v>1</v>
      </c>
      <c r="HA190">
        <v>0</v>
      </c>
      <c r="HB190">
        <v>8</v>
      </c>
      <c r="HC190">
        <v>38</v>
      </c>
      <c r="HD190">
        <v>1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1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1</v>
      </c>
      <c r="HZ190">
        <v>1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1</v>
      </c>
      <c r="IV190">
        <v>1</v>
      </c>
      <c r="IW190">
        <v>2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1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1</v>
      </c>
      <c r="JP190">
        <v>2</v>
      </c>
    </row>
    <row r="191" spans="1:276">
      <c r="A191" t="s">
        <v>1229</v>
      </c>
      <c r="B191" t="s">
        <v>1224</v>
      </c>
      <c r="C191" t="str">
        <f>"100501"</f>
        <v>100501</v>
      </c>
      <c r="D191" t="s">
        <v>1228</v>
      </c>
      <c r="E191">
        <v>21</v>
      </c>
      <c r="F191">
        <v>937</v>
      </c>
      <c r="G191">
        <v>700</v>
      </c>
      <c r="H191">
        <v>220</v>
      </c>
      <c r="I191">
        <v>480</v>
      </c>
      <c r="J191">
        <v>0</v>
      </c>
      <c r="K191">
        <v>2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480</v>
      </c>
      <c r="T191">
        <v>0</v>
      </c>
      <c r="U191">
        <v>0</v>
      </c>
      <c r="V191">
        <v>480</v>
      </c>
      <c r="W191">
        <v>15</v>
      </c>
      <c r="X191">
        <v>7</v>
      </c>
      <c r="Y191">
        <v>8</v>
      </c>
      <c r="Z191">
        <v>0</v>
      </c>
      <c r="AA191">
        <v>465</v>
      </c>
      <c r="AB191">
        <v>187</v>
      </c>
      <c r="AC191">
        <v>62</v>
      </c>
      <c r="AD191">
        <v>35</v>
      </c>
      <c r="AE191">
        <v>6</v>
      </c>
      <c r="AF191">
        <v>22</v>
      </c>
      <c r="AG191">
        <v>0</v>
      </c>
      <c r="AH191">
        <v>9</v>
      </c>
      <c r="AI191">
        <v>0</v>
      </c>
      <c r="AJ191">
        <v>2</v>
      </c>
      <c r="AK191">
        <v>9</v>
      </c>
      <c r="AL191">
        <v>0</v>
      </c>
      <c r="AM191">
        <v>0</v>
      </c>
      <c r="AN191">
        <v>2</v>
      </c>
      <c r="AO191">
        <v>2</v>
      </c>
      <c r="AP191">
        <v>0</v>
      </c>
      <c r="AQ191">
        <v>1</v>
      </c>
      <c r="AR191">
        <v>0</v>
      </c>
      <c r="AS191">
        <v>30</v>
      </c>
      <c r="AT191">
        <v>0</v>
      </c>
      <c r="AU191">
        <v>0</v>
      </c>
      <c r="AV191">
        <v>0</v>
      </c>
      <c r="AW191">
        <v>1</v>
      </c>
      <c r="AX191">
        <v>0</v>
      </c>
      <c r="AY191">
        <v>1</v>
      </c>
      <c r="AZ191">
        <v>5</v>
      </c>
      <c r="BA191">
        <v>187</v>
      </c>
      <c r="BB191">
        <v>86</v>
      </c>
      <c r="BC191">
        <v>31</v>
      </c>
      <c r="BD191">
        <v>8</v>
      </c>
      <c r="BE191">
        <v>2</v>
      </c>
      <c r="BF191">
        <v>5</v>
      </c>
      <c r="BG191">
        <v>0</v>
      </c>
      <c r="BH191">
        <v>34</v>
      </c>
      <c r="BI191">
        <v>1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1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1</v>
      </c>
      <c r="BZ191">
        <v>3</v>
      </c>
      <c r="CA191">
        <v>86</v>
      </c>
      <c r="CB191">
        <v>16</v>
      </c>
      <c r="CC191">
        <v>8</v>
      </c>
      <c r="CD191">
        <v>0</v>
      </c>
      <c r="CE191">
        <v>1</v>
      </c>
      <c r="CF191">
        <v>3</v>
      </c>
      <c r="CG191">
        <v>1</v>
      </c>
      <c r="CH191">
        <v>0</v>
      </c>
      <c r="CI191">
        <v>0</v>
      </c>
      <c r="CJ191">
        <v>0</v>
      </c>
      <c r="CK191">
        <v>0</v>
      </c>
      <c r="CL191">
        <v>1</v>
      </c>
      <c r="CM191">
        <v>0</v>
      </c>
      <c r="CN191">
        <v>1</v>
      </c>
      <c r="CO191">
        <v>0</v>
      </c>
      <c r="CP191">
        <v>1</v>
      </c>
      <c r="CQ191">
        <v>16</v>
      </c>
      <c r="CR191">
        <v>23</v>
      </c>
      <c r="CS191">
        <v>11</v>
      </c>
      <c r="CT191">
        <v>1</v>
      </c>
      <c r="CU191">
        <v>1</v>
      </c>
      <c r="CV191">
        <v>1</v>
      </c>
      <c r="CW191">
        <v>1</v>
      </c>
      <c r="CX191">
        <v>0</v>
      </c>
      <c r="CY191">
        <v>1</v>
      </c>
      <c r="CZ191">
        <v>0</v>
      </c>
      <c r="DA191">
        <v>0</v>
      </c>
      <c r="DB191">
        <v>0</v>
      </c>
      <c r="DC191">
        <v>0</v>
      </c>
      <c r="DD191">
        <v>1</v>
      </c>
      <c r="DE191">
        <v>0</v>
      </c>
      <c r="DF191">
        <v>0</v>
      </c>
      <c r="DG191">
        <v>1</v>
      </c>
      <c r="DH191">
        <v>0</v>
      </c>
      <c r="DI191">
        <v>3</v>
      </c>
      <c r="DJ191">
        <v>1</v>
      </c>
      <c r="DK191">
        <v>0</v>
      </c>
      <c r="DL191">
        <v>0</v>
      </c>
      <c r="DM191">
        <v>0</v>
      </c>
      <c r="DN191">
        <v>1</v>
      </c>
      <c r="DO191">
        <v>0</v>
      </c>
      <c r="DP191">
        <v>0</v>
      </c>
      <c r="DQ191">
        <v>23</v>
      </c>
      <c r="DR191">
        <v>35</v>
      </c>
      <c r="DS191">
        <v>23</v>
      </c>
      <c r="DT191">
        <v>0</v>
      </c>
      <c r="DU191">
        <v>1</v>
      </c>
      <c r="DV191">
        <v>0</v>
      </c>
      <c r="DW191">
        <v>6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2</v>
      </c>
      <c r="EH191">
        <v>0</v>
      </c>
      <c r="EI191">
        <v>0</v>
      </c>
      <c r="EJ191">
        <v>1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2</v>
      </c>
      <c r="EQ191">
        <v>35</v>
      </c>
      <c r="ER191">
        <v>58</v>
      </c>
      <c r="ES191">
        <v>49</v>
      </c>
      <c r="ET191">
        <v>1</v>
      </c>
      <c r="EU191">
        <v>1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1</v>
      </c>
      <c r="FE191">
        <v>0</v>
      </c>
      <c r="FF191">
        <v>6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58</v>
      </c>
      <c r="FQ191">
        <v>39</v>
      </c>
      <c r="FR191">
        <v>19</v>
      </c>
      <c r="FS191">
        <v>12</v>
      </c>
      <c r="FT191">
        <v>1</v>
      </c>
      <c r="FU191">
        <v>0</v>
      </c>
      <c r="FV191">
        <v>1</v>
      </c>
      <c r="FW191">
        <v>1</v>
      </c>
      <c r="FX191">
        <v>1</v>
      </c>
      <c r="FY191">
        <v>0</v>
      </c>
      <c r="FZ191">
        <v>1</v>
      </c>
      <c r="GA191">
        <v>0</v>
      </c>
      <c r="GB191">
        <v>1</v>
      </c>
      <c r="GC191">
        <v>1</v>
      </c>
      <c r="GD191">
        <v>0</v>
      </c>
      <c r="GE191">
        <v>1</v>
      </c>
      <c r="GF191">
        <v>0</v>
      </c>
      <c r="GG191">
        <v>0</v>
      </c>
      <c r="GH191">
        <v>39</v>
      </c>
      <c r="GI191">
        <v>20</v>
      </c>
      <c r="GJ191">
        <v>9</v>
      </c>
      <c r="GK191">
        <v>1</v>
      </c>
      <c r="GL191">
        <v>0</v>
      </c>
      <c r="GM191">
        <v>3</v>
      </c>
      <c r="GN191">
        <v>2</v>
      </c>
      <c r="GO191">
        <v>0</v>
      </c>
      <c r="GP191">
        <v>0</v>
      </c>
      <c r="GQ191">
        <v>1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1</v>
      </c>
      <c r="GZ191">
        <v>0</v>
      </c>
      <c r="HA191">
        <v>0</v>
      </c>
      <c r="HB191">
        <v>3</v>
      </c>
      <c r="HC191">
        <v>20</v>
      </c>
      <c r="HD191">
        <v>1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1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1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</row>
    <row r="192" spans="1:276">
      <c r="A192" t="s">
        <v>1227</v>
      </c>
      <c r="B192" t="s">
        <v>1224</v>
      </c>
      <c r="C192" t="str">
        <f>"100501"</f>
        <v>100501</v>
      </c>
      <c r="D192" t="s">
        <v>1226</v>
      </c>
      <c r="E192">
        <v>22</v>
      </c>
      <c r="F192">
        <v>50</v>
      </c>
      <c r="G192">
        <v>131</v>
      </c>
      <c r="H192">
        <v>112</v>
      </c>
      <c r="I192">
        <v>19</v>
      </c>
      <c r="J192">
        <v>0</v>
      </c>
      <c r="K192">
        <v>2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19</v>
      </c>
      <c r="T192">
        <v>0</v>
      </c>
      <c r="U192">
        <v>0</v>
      </c>
      <c r="V192">
        <v>19</v>
      </c>
      <c r="W192">
        <v>0</v>
      </c>
      <c r="X192">
        <v>0</v>
      </c>
      <c r="Y192">
        <v>0</v>
      </c>
      <c r="Z192">
        <v>0</v>
      </c>
      <c r="AA192">
        <v>19</v>
      </c>
      <c r="AB192">
        <v>10</v>
      </c>
      <c r="AC192">
        <v>5</v>
      </c>
      <c r="AD192">
        <v>1</v>
      </c>
      <c r="AE192">
        <v>0</v>
      </c>
      <c r="AF192">
        <v>1</v>
      </c>
      <c r="AG192">
        <v>0</v>
      </c>
      <c r="AH192">
        <v>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</v>
      </c>
      <c r="AT192">
        <v>0</v>
      </c>
      <c r="AU192">
        <v>0</v>
      </c>
      <c r="AV192">
        <v>0</v>
      </c>
      <c r="AW192">
        <v>1</v>
      </c>
      <c r="AX192">
        <v>0</v>
      </c>
      <c r="AY192">
        <v>0</v>
      </c>
      <c r="AZ192">
        <v>0</v>
      </c>
      <c r="BA192">
        <v>10</v>
      </c>
      <c r="BB192">
        <v>2</v>
      </c>
      <c r="BC192">
        <v>0</v>
      </c>
      <c r="BD192">
        <v>0</v>
      </c>
      <c r="BE192">
        <v>0</v>
      </c>
      <c r="BF192">
        <v>1</v>
      </c>
      <c r="BG192">
        <v>0</v>
      </c>
      <c r="BH192">
        <v>1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2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1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1</v>
      </c>
      <c r="DR192">
        <v>1</v>
      </c>
      <c r="DS192">
        <v>1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1</v>
      </c>
      <c r="ER192">
        <v>2</v>
      </c>
      <c r="ES192">
        <v>2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2</v>
      </c>
      <c r="FQ192">
        <v>1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1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1</v>
      </c>
      <c r="GI192">
        <v>2</v>
      </c>
      <c r="GJ192">
        <v>0</v>
      </c>
      <c r="GK192">
        <v>2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2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</row>
    <row r="193" spans="1:276">
      <c r="A193" t="s">
        <v>1225</v>
      </c>
      <c r="B193" t="s">
        <v>1224</v>
      </c>
      <c r="C193" t="str">
        <f>"100501"</f>
        <v>100501</v>
      </c>
      <c r="D193" t="s">
        <v>1223</v>
      </c>
      <c r="E193">
        <v>23</v>
      </c>
      <c r="F193">
        <v>600</v>
      </c>
      <c r="G193">
        <v>605</v>
      </c>
      <c r="H193">
        <v>384</v>
      </c>
      <c r="I193">
        <v>221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221</v>
      </c>
      <c r="T193">
        <v>0</v>
      </c>
      <c r="U193">
        <v>0</v>
      </c>
      <c r="V193">
        <v>221</v>
      </c>
      <c r="W193">
        <v>33</v>
      </c>
      <c r="X193">
        <v>23</v>
      </c>
      <c r="Y193">
        <v>8</v>
      </c>
      <c r="Z193">
        <v>0</v>
      </c>
      <c r="AA193">
        <v>188</v>
      </c>
      <c r="AB193">
        <v>12</v>
      </c>
      <c r="AC193">
        <v>5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1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1</v>
      </c>
      <c r="AR193">
        <v>1</v>
      </c>
      <c r="AS193">
        <v>0</v>
      </c>
      <c r="AT193">
        <v>0</v>
      </c>
      <c r="AU193">
        <v>0</v>
      </c>
      <c r="AV193">
        <v>1</v>
      </c>
      <c r="AW193">
        <v>0</v>
      </c>
      <c r="AX193">
        <v>1</v>
      </c>
      <c r="AY193">
        <v>0</v>
      </c>
      <c r="AZ193">
        <v>0</v>
      </c>
      <c r="BA193">
        <v>12</v>
      </c>
      <c r="BB193">
        <v>116</v>
      </c>
      <c r="BC193">
        <v>33</v>
      </c>
      <c r="BD193">
        <v>16</v>
      </c>
      <c r="BE193">
        <v>3</v>
      </c>
      <c r="BF193">
        <v>6</v>
      </c>
      <c r="BG193">
        <v>1</v>
      </c>
      <c r="BH193">
        <v>8</v>
      </c>
      <c r="BI193">
        <v>3</v>
      </c>
      <c r="BJ193">
        <v>2</v>
      </c>
      <c r="BK193">
        <v>2</v>
      </c>
      <c r="BL193">
        <v>1</v>
      </c>
      <c r="BM193">
        <v>2</v>
      </c>
      <c r="BN193">
        <v>2</v>
      </c>
      <c r="BO193">
        <v>1</v>
      </c>
      <c r="BP193">
        <v>2</v>
      </c>
      <c r="BQ193">
        <v>0</v>
      </c>
      <c r="BR193">
        <v>3</v>
      </c>
      <c r="BS193">
        <v>0</v>
      </c>
      <c r="BT193">
        <v>3</v>
      </c>
      <c r="BU193">
        <v>2</v>
      </c>
      <c r="BV193">
        <v>2</v>
      </c>
      <c r="BW193">
        <v>0</v>
      </c>
      <c r="BX193">
        <v>2</v>
      </c>
      <c r="BY193">
        <v>17</v>
      </c>
      <c r="BZ193">
        <v>5</v>
      </c>
      <c r="CA193">
        <v>116</v>
      </c>
      <c r="CB193">
        <v>9</v>
      </c>
      <c r="CC193">
        <v>3</v>
      </c>
      <c r="CD193">
        <v>1</v>
      </c>
      <c r="CE193">
        <v>0</v>
      </c>
      <c r="CF193">
        <v>1</v>
      </c>
      <c r="CG193">
        <v>0</v>
      </c>
      <c r="CH193">
        <v>0</v>
      </c>
      <c r="CI193">
        <v>1</v>
      </c>
      <c r="CJ193">
        <v>0</v>
      </c>
      <c r="CK193">
        <v>0</v>
      </c>
      <c r="CL193">
        <v>0</v>
      </c>
      <c r="CM193">
        <v>0</v>
      </c>
      <c r="CN193">
        <v>1</v>
      </c>
      <c r="CO193">
        <v>1</v>
      </c>
      <c r="CP193">
        <v>1</v>
      </c>
      <c r="CQ193">
        <v>9</v>
      </c>
      <c r="CR193">
        <v>3</v>
      </c>
      <c r="CS193">
        <v>3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3</v>
      </c>
      <c r="DR193">
        <v>4</v>
      </c>
      <c r="DS193">
        <v>1</v>
      </c>
      <c r="DT193">
        <v>0</v>
      </c>
      <c r="DU193">
        <v>0</v>
      </c>
      <c r="DV193">
        <v>0</v>
      </c>
      <c r="DW193">
        <v>0</v>
      </c>
      <c r="DX193">
        <v>1</v>
      </c>
      <c r="DY193">
        <v>0</v>
      </c>
      <c r="DZ193">
        <v>0</v>
      </c>
      <c r="EA193">
        <v>0</v>
      </c>
      <c r="EB193">
        <v>1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1</v>
      </c>
      <c r="EM193">
        <v>0</v>
      </c>
      <c r="EN193">
        <v>0</v>
      </c>
      <c r="EO193">
        <v>0</v>
      </c>
      <c r="EP193">
        <v>0</v>
      </c>
      <c r="EQ193">
        <v>4</v>
      </c>
      <c r="ER193">
        <v>12</v>
      </c>
      <c r="ES193">
        <v>6</v>
      </c>
      <c r="ET193">
        <v>0</v>
      </c>
      <c r="EU193">
        <v>1</v>
      </c>
      <c r="EV193">
        <v>0</v>
      </c>
      <c r="EW193">
        <v>0</v>
      </c>
      <c r="EX193">
        <v>2</v>
      </c>
      <c r="EY193">
        <v>0</v>
      </c>
      <c r="EZ193">
        <v>0</v>
      </c>
      <c r="FA193">
        <v>0</v>
      </c>
      <c r="FB193">
        <v>1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1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12</v>
      </c>
      <c r="FQ193">
        <v>20</v>
      </c>
      <c r="FR193">
        <v>7</v>
      </c>
      <c r="FS193">
        <v>4</v>
      </c>
      <c r="FT193">
        <v>1</v>
      </c>
      <c r="FU193">
        <v>2</v>
      </c>
      <c r="FV193">
        <v>0</v>
      </c>
      <c r="FW193">
        <v>1</v>
      </c>
      <c r="FX193">
        <v>0</v>
      </c>
      <c r="FY193">
        <v>0</v>
      </c>
      <c r="FZ193">
        <v>1</v>
      </c>
      <c r="GA193">
        <v>1</v>
      </c>
      <c r="GB193">
        <v>1</v>
      </c>
      <c r="GC193">
        <v>1</v>
      </c>
      <c r="GD193">
        <v>0</v>
      </c>
      <c r="GE193">
        <v>0</v>
      </c>
      <c r="GF193">
        <v>1</v>
      </c>
      <c r="GG193">
        <v>0</v>
      </c>
      <c r="GH193">
        <v>20</v>
      </c>
      <c r="GI193">
        <v>9</v>
      </c>
      <c r="GJ193">
        <v>5</v>
      </c>
      <c r="GK193">
        <v>0</v>
      </c>
      <c r="GL193">
        <v>0</v>
      </c>
      <c r="GM193">
        <v>2</v>
      </c>
      <c r="GN193">
        <v>0</v>
      </c>
      <c r="GO193">
        <v>0</v>
      </c>
      <c r="GP193">
        <v>1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9</v>
      </c>
      <c r="HD193">
        <v>2</v>
      </c>
      <c r="HE193">
        <v>0</v>
      </c>
      <c r="HF193">
        <v>1</v>
      </c>
      <c r="HG193">
        <v>0</v>
      </c>
      <c r="HH193">
        <v>0</v>
      </c>
      <c r="HI193">
        <v>0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2</v>
      </c>
      <c r="HZ193">
        <v>1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1</v>
      </c>
      <c r="IR193">
        <v>0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</row>
    <row r="194" spans="1:276">
      <c r="A194" t="s">
        <v>1222</v>
      </c>
      <c r="B194" t="s">
        <v>1207</v>
      </c>
      <c r="C194" t="str">
        <f>"100502"</f>
        <v>100502</v>
      </c>
      <c r="D194" t="s">
        <v>1221</v>
      </c>
      <c r="E194">
        <v>1</v>
      </c>
      <c r="F194">
        <v>1307</v>
      </c>
      <c r="G194">
        <v>950</v>
      </c>
      <c r="H194">
        <v>400</v>
      </c>
      <c r="I194">
        <v>550</v>
      </c>
      <c r="J194">
        <v>0</v>
      </c>
      <c r="K194">
        <v>2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550</v>
      </c>
      <c r="T194">
        <v>0</v>
      </c>
      <c r="U194">
        <v>2</v>
      </c>
      <c r="V194">
        <v>548</v>
      </c>
      <c r="W194">
        <v>16</v>
      </c>
      <c r="X194">
        <v>14</v>
      </c>
      <c r="Y194">
        <v>2</v>
      </c>
      <c r="Z194">
        <v>0</v>
      </c>
      <c r="AA194">
        <v>532</v>
      </c>
      <c r="AB194">
        <v>156</v>
      </c>
      <c r="AC194">
        <v>47</v>
      </c>
      <c r="AD194">
        <v>25</v>
      </c>
      <c r="AE194">
        <v>4</v>
      </c>
      <c r="AF194">
        <v>16</v>
      </c>
      <c r="AG194">
        <v>9</v>
      </c>
      <c r="AH194">
        <v>13</v>
      </c>
      <c r="AI194">
        <v>1</v>
      </c>
      <c r="AJ194">
        <v>8</v>
      </c>
      <c r="AK194">
        <v>9</v>
      </c>
      <c r="AL194">
        <v>0</v>
      </c>
      <c r="AM194">
        <v>5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9</v>
      </c>
      <c r="AT194">
        <v>1</v>
      </c>
      <c r="AU194">
        <v>3</v>
      </c>
      <c r="AV194">
        <v>2</v>
      </c>
      <c r="AW194">
        <v>0</v>
      </c>
      <c r="AX194">
        <v>0</v>
      </c>
      <c r="AY194">
        <v>3</v>
      </c>
      <c r="AZ194">
        <v>1</v>
      </c>
      <c r="BA194">
        <v>156</v>
      </c>
      <c r="BB194">
        <v>51</v>
      </c>
      <c r="BC194">
        <v>21</v>
      </c>
      <c r="BD194">
        <v>5</v>
      </c>
      <c r="BE194">
        <v>4</v>
      </c>
      <c r="BF194">
        <v>3</v>
      </c>
      <c r="BG194">
        <v>1</v>
      </c>
      <c r="BH194">
        <v>6</v>
      </c>
      <c r="BI194">
        <v>0</v>
      </c>
      <c r="BJ194">
        <v>0</v>
      </c>
      <c r="BK194">
        <v>0</v>
      </c>
      <c r="BL194">
        <v>1</v>
      </c>
      <c r="BM194">
        <v>1</v>
      </c>
      <c r="BN194">
        <v>1</v>
      </c>
      <c r="BO194">
        <v>0</v>
      </c>
      <c r="BP194">
        <v>1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1</v>
      </c>
      <c r="BZ194">
        <v>6</v>
      </c>
      <c r="CA194">
        <v>51</v>
      </c>
      <c r="CB194">
        <v>12</v>
      </c>
      <c r="CC194">
        <v>2</v>
      </c>
      <c r="CD194">
        <v>1</v>
      </c>
      <c r="CE194">
        <v>2</v>
      </c>
      <c r="CF194">
        <v>0</v>
      </c>
      <c r="CG194">
        <v>0</v>
      </c>
      <c r="CH194">
        <v>1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1</v>
      </c>
      <c r="CO194">
        <v>1</v>
      </c>
      <c r="CP194">
        <v>4</v>
      </c>
      <c r="CQ194">
        <v>12</v>
      </c>
      <c r="CR194">
        <v>35</v>
      </c>
      <c r="CS194">
        <v>18</v>
      </c>
      <c r="CT194">
        <v>3</v>
      </c>
      <c r="CU194">
        <v>4</v>
      </c>
      <c r="CV194">
        <v>0</v>
      </c>
      <c r="CW194">
        <v>0</v>
      </c>
      <c r="CX194">
        <v>0</v>
      </c>
      <c r="CY194">
        <v>1</v>
      </c>
      <c r="CZ194">
        <v>0</v>
      </c>
      <c r="DA194">
        <v>1</v>
      </c>
      <c r="DB194">
        <v>0</v>
      </c>
      <c r="DC194">
        <v>0</v>
      </c>
      <c r="DD194">
        <v>0</v>
      </c>
      <c r="DE194">
        <v>3</v>
      </c>
      <c r="DF194">
        <v>0</v>
      </c>
      <c r="DG194">
        <v>0</v>
      </c>
      <c r="DH194">
        <v>1</v>
      </c>
      <c r="DI194">
        <v>2</v>
      </c>
      <c r="DJ194">
        <v>1</v>
      </c>
      <c r="DK194">
        <v>0</v>
      </c>
      <c r="DL194">
        <v>0</v>
      </c>
      <c r="DM194">
        <v>0</v>
      </c>
      <c r="DN194">
        <v>1</v>
      </c>
      <c r="DO194">
        <v>0</v>
      </c>
      <c r="DP194">
        <v>0</v>
      </c>
      <c r="DQ194">
        <v>35</v>
      </c>
      <c r="DR194">
        <v>85</v>
      </c>
      <c r="DS194">
        <v>60</v>
      </c>
      <c r="DT194">
        <v>2</v>
      </c>
      <c r="DU194">
        <v>0</v>
      </c>
      <c r="DV194">
        <v>0</v>
      </c>
      <c r="DW194">
        <v>17</v>
      </c>
      <c r="DX194">
        <v>0</v>
      </c>
      <c r="DY194">
        <v>0</v>
      </c>
      <c r="DZ194">
        <v>1</v>
      </c>
      <c r="EA194">
        <v>0</v>
      </c>
      <c r="EB194">
        <v>0</v>
      </c>
      <c r="EC194">
        <v>0</v>
      </c>
      <c r="ED194">
        <v>1</v>
      </c>
      <c r="EE194">
        <v>0</v>
      </c>
      <c r="EF194">
        <v>3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1</v>
      </c>
      <c r="EP194">
        <v>0</v>
      </c>
      <c r="EQ194">
        <v>85</v>
      </c>
      <c r="ER194">
        <v>143</v>
      </c>
      <c r="ES194">
        <v>136</v>
      </c>
      <c r="ET194">
        <v>0</v>
      </c>
      <c r="EU194">
        <v>0</v>
      </c>
      <c r="EV194">
        <v>0</v>
      </c>
      <c r="EW194">
        <v>0</v>
      </c>
      <c r="EX194">
        <v>1</v>
      </c>
      <c r="EY194">
        <v>0</v>
      </c>
      <c r="EZ194">
        <v>1</v>
      </c>
      <c r="FA194">
        <v>0</v>
      </c>
      <c r="FB194">
        <v>1</v>
      </c>
      <c r="FC194">
        <v>1</v>
      </c>
      <c r="FD194">
        <v>1</v>
      </c>
      <c r="FE194">
        <v>0</v>
      </c>
      <c r="FF194">
        <v>1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1</v>
      </c>
      <c r="FP194">
        <v>143</v>
      </c>
      <c r="FQ194">
        <v>27</v>
      </c>
      <c r="FR194">
        <v>15</v>
      </c>
      <c r="FS194">
        <v>4</v>
      </c>
      <c r="FT194">
        <v>1</v>
      </c>
      <c r="FU194">
        <v>0</v>
      </c>
      <c r="FV194">
        <v>0</v>
      </c>
      <c r="FW194">
        <v>1</v>
      </c>
      <c r="FX194">
        <v>0</v>
      </c>
      <c r="FY194">
        <v>1</v>
      </c>
      <c r="FZ194">
        <v>2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3</v>
      </c>
      <c r="GH194">
        <v>27</v>
      </c>
      <c r="GI194">
        <v>20</v>
      </c>
      <c r="GJ194">
        <v>3</v>
      </c>
      <c r="GK194">
        <v>0</v>
      </c>
      <c r="GL194">
        <v>2</v>
      </c>
      <c r="GM194">
        <v>2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1</v>
      </c>
      <c r="GX194">
        <v>0</v>
      </c>
      <c r="GY194">
        <v>0</v>
      </c>
      <c r="GZ194">
        <v>0</v>
      </c>
      <c r="HA194">
        <v>0</v>
      </c>
      <c r="HB194">
        <v>12</v>
      </c>
      <c r="HC194">
        <v>20</v>
      </c>
      <c r="HD194">
        <v>2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1</v>
      </c>
      <c r="HQ194">
        <v>0</v>
      </c>
      <c r="HR194">
        <v>0</v>
      </c>
      <c r="HS194">
        <v>0</v>
      </c>
      <c r="HT194">
        <v>1</v>
      </c>
      <c r="HU194">
        <v>0</v>
      </c>
      <c r="HV194">
        <v>0</v>
      </c>
      <c r="HW194">
        <v>0</v>
      </c>
      <c r="HX194">
        <v>0</v>
      </c>
      <c r="HY194">
        <v>2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1</v>
      </c>
      <c r="IX194">
        <v>0</v>
      </c>
      <c r="IY194">
        <v>0</v>
      </c>
      <c r="IZ194">
        <v>1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1</v>
      </c>
    </row>
    <row r="195" spans="1:276">
      <c r="A195" t="s">
        <v>1220</v>
      </c>
      <c r="B195" t="s">
        <v>1207</v>
      </c>
      <c r="C195" t="str">
        <f>"100502"</f>
        <v>100502</v>
      </c>
      <c r="D195" t="s">
        <v>1219</v>
      </c>
      <c r="E195">
        <v>2</v>
      </c>
      <c r="F195">
        <v>772</v>
      </c>
      <c r="G195">
        <v>550</v>
      </c>
      <c r="H195">
        <v>258</v>
      </c>
      <c r="I195">
        <v>292</v>
      </c>
      <c r="J195">
        <v>0</v>
      </c>
      <c r="K195">
        <v>3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292</v>
      </c>
      <c r="T195">
        <v>0</v>
      </c>
      <c r="U195">
        <v>0</v>
      </c>
      <c r="V195">
        <v>292</v>
      </c>
      <c r="W195">
        <v>14</v>
      </c>
      <c r="X195">
        <v>10</v>
      </c>
      <c r="Y195">
        <v>4</v>
      </c>
      <c r="Z195">
        <v>0</v>
      </c>
      <c r="AA195">
        <v>278</v>
      </c>
      <c r="AB195">
        <v>109</v>
      </c>
      <c r="AC195">
        <v>20</v>
      </c>
      <c r="AD195">
        <v>14</v>
      </c>
      <c r="AE195">
        <v>2</v>
      </c>
      <c r="AF195">
        <v>10</v>
      </c>
      <c r="AG195">
        <v>5</v>
      </c>
      <c r="AH195">
        <v>10</v>
      </c>
      <c r="AI195">
        <v>0</v>
      </c>
      <c r="AJ195">
        <v>7</v>
      </c>
      <c r="AK195">
        <v>1</v>
      </c>
      <c r="AL195">
        <v>1</v>
      </c>
      <c r="AM195">
        <v>2</v>
      </c>
      <c r="AN195">
        <v>0</v>
      </c>
      <c r="AO195">
        <v>2</v>
      </c>
      <c r="AP195">
        <v>0</v>
      </c>
      <c r="AQ195">
        <v>1</v>
      </c>
      <c r="AR195">
        <v>0</v>
      </c>
      <c r="AS195">
        <v>20</v>
      </c>
      <c r="AT195">
        <v>0</v>
      </c>
      <c r="AU195">
        <v>13</v>
      </c>
      <c r="AV195">
        <v>0</v>
      </c>
      <c r="AW195">
        <v>0</v>
      </c>
      <c r="AX195">
        <v>0</v>
      </c>
      <c r="AY195">
        <v>1</v>
      </c>
      <c r="AZ195">
        <v>0</v>
      </c>
      <c r="BA195">
        <v>109</v>
      </c>
      <c r="BB195">
        <v>16</v>
      </c>
      <c r="BC195">
        <v>8</v>
      </c>
      <c r="BD195">
        <v>1</v>
      </c>
      <c r="BE195">
        <v>1</v>
      </c>
      <c r="BF195">
        <v>1</v>
      </c>
      <c r="BG195">
        <v>0</v>
      </c>
      <c r="BH195">
        <v>1</v>
      </c>
      <c r="BI195">
        <v>1</v>
      </c>
      <c r="BJ195">
        <v>1</v>
      </c>
      <c r="BK195">
        <v>0</v>
      </c>
      <c r="BL195">
        <v>1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1</v>
      </c>
      <c r="BZ195">
        <v>0</v>
      </c>
      <c r="CA195">
        <v>16</v>
      </c>
      <c r="CB195">
        <v>5</v>
      </c>
      <c r="CC195">
        <v>1</v>
      </c>
      <c r="CD195">
        <v>0</v>
      </c>
      <c r="CE195">
        <v>1</v>
      </c>
      <c r="CF195">
        <v>1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1</v>
      </c>
      <c r="CP195">
        <v>1</v>
      </c>
      <c r="CQ195">
        <v>5</v>
      </c>
      <c r="CR195">
        <v>8</v>
      </c>
      <c r="CS195">
        <v>1</v>
      </c>
      <c r="CT195">
        <v>1</v>
      </c>
      <c r="CU195">
        <v>0</v>
      </c>
      <c r="CV195">
        <v>1</v>
      </c>
      <c r="CW195">
        <v>1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1</v>
      </c>
      <c r="DF195">
        <v>0</v>
      </c>
      <c r="DG195">
        <v>1</v>
      </c>
      <c r="DH195">
        <v>0</v>
      </c>
      <c r="DI195">
        <v>0</v>
      </c>
      <c r="DJ195">
        <v>0</v>
      </c>
      <c r="DK195">
        <v>1</v>
      </c>
      <c r="DL195">
        <v>0</v>
      </c>
      <c r="DM195">
        <v>0</v>
      </c>
      <c r="DN195">
        <v>0</v>
      </c>
      <c r="DO195">
        <v>1</v>
      </c>
      <c r="DP195">
        <v>0</v>
      </c>
      <c r="DQ195">
        <v>8</v>
      </c>
      <c r="DR195">
        <v>67</v>
      </c>
      <c r="DS195">
        <v>27</v>
      </c>
      <c r="DT195">
        <v>0</v>
      </c>
      <c r="DU195">
        <v>0</v>
      </c>
      <c r="DV195">
        <v>0</v>
      </c>
      <c r="DW195">
        <v>36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2</v>
      </c>
      <c r="EH195">
        <v>2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67</v>
      </c>
      <c r="ER195">
        <v>34</v>
      </c>
      <c r="ES195">
        <v>31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1</v>
      </c>
      <c r="FB195">
        <v>1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1</v>
      </c>
      <c r="FM195">
        <v>0</v>
      </c>
      <c r="FN195">
        <v>0</v>
      </c>
      <c r="FO195">
        <v>0</v>
      </c>
      <c r="FP195">
        <v>34</v>
      </c>
      <c r="FQ195">
        <v>27</v>
      </c>
      <c r="FR195">
        <v>10</v>
      </c>
      <c r="FS195">
        <v>2</v>
      </c>
      <c r="FT195">
        <v>1</v>
      </c>
      <c r="FU195">
        <v>2</v>
      </c>
      <c r="FV195">
        <v>3</v>
      </c>
      <c r="FW195">
        <v>1</v>
      </c>
      <c r="FX195">
        <v>2</v>
      </c>
      <c r="FY195">
        <v>1</v>
      </c>
      <c r="FZ195">
        <v>0</v>
      </c>
      <c r="GA195">
        <v>1</v>
      </c>
      <c r="GB195">
        <v>0</v>
      </c>
      <c r="GC195">
        <v>1</v>
      </c>
      <c r="GD195">
        <v>0</v>
      </c>
      <c r="GE195">
        <v>2</v>
      </c>
      <c r="GF195">
        <v>0</v>
      </c>
      <c r="GG195">
        <v>1</v>
      </c>
      <c r="GH195">
        <v>27</v>
      </c>
      <c r="GI195">
        <v>9</v>
      </c>
      <c r="GJ195">
        <v>5</v>
      </c>
      <c r="GK195">
        <v>0</v>
      </c>
      <c r="GL195">
        <v>0</v>
      </c>
      <c r="GM195">
        <v>2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2</v>
      </c>
      <c r="HC195">
        <v>9</v>
      </c>
      <c r="HD195">
        <v>3</v>
      </c>
      <c r="HE195">
        <v>1</v>
      </c>
      <c r="HF195">
        <v>0</v>
      </c>
      <c r="HG195">
        <v>0</v>
      </c>
      <c r="HH195">
        <v>0</v>
      </c>
      <c r="HI195">
        <v>2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3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</row>
    <row r="196" spans="1:276">
      <c r="A196" t="s">
        <v>1218</v>
      </c>
      <c r="B196" t="s">
        <v>1207</v>
      </c>
      <c r="C196" t="str">
        <f>"100502"</f>
        <v>100502</v>
      </c>
      <c r="D196" t="s">
        <v>1217</v>
      </c>
      <c r="E196">
        <v>3</v>
      </c>
      <c r="F196">
        <v>662</v>
      </c>
      <c r="G196">
        <v>500</v>
      </c>
      <c r="H196">
        <v>251</v>
      </c>
      <c r="I196">
        <v>249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249</v>
      </c>
      <c r="T196">
        <v>0</v>
      </c>
      <c r="U196">
        <v>0</v>
      </c>
      <c r="V196">
        <v>249</v>
      </c>
      <c r="W196">
        <v>10</v>
      </c>
      <c r="X196">
        <v>3</v>
      </c>
      <c r="Y196">
        <v>7</v>
      </c>
      <c r="Z196">
        <v>0</v>
      </c>
      <c r="AA196">
        <v>239</v>
      </c>
      <c r="AB196">
        <v>101</v>
      </c>
      <c r="AC196">
        <v>38</v>
      </c>
      <c r="AD196">
        <v>9</v>
      </c>
      <c r="AE196">
        <v>3</v>
      </c>
      <c r="AF196">
        <v>11</v>
      </c>
      <c r="AG196">
        <v>7</v>
      </c>
      <c r="AH196">
        <v>9</v>
      </c>
      <c r="AI196">
        <v>0</v>
      </c>
      <c r="AJ196">
        <v>3</v>
      </c>
      <c r="AK196">
        <v>0</v>
      </c>
      <c r="AL196">
        <v>1</v>
      </c>
      <c r="AM196">
        <v>3</v>
      </c>
      <c r="AN196">
        <v>2</v>
      </c>
      <c r="AO196">
        <v>1</v>
      </c>
      <c r="AP196">
        <v>0</v>
      </c>
      <c r="AQ196">
        <v>0</v>
      </c>
      <c r="AR196">
        <v>0</v>
      </c>
      <c r="AS196">
        <v>8</v>
      </c>
      <c r="AT196">
        <v>0</v>
      </c>
      <c r="AU196">
        <v>1</v>
      </c>
      <c r="AV196">
        <v>3</v>
      </c>
      <c r="AW196">
        <v>1</v>
      </c>
      <c r="AX196">
        <v>0</v>
      </c>
      <c r="AY196">
        <v>1</v>
      </c>
      <c r="AZ196">
        <v>0</v>
      </c>
      <c r="BA196">
        <v>101</v>
      </c>
      <c r="BB196">
        <v>16</v>
      </c>
      <c r="BC196">
        <v>8</v>
      </c>
      <c r="BD196">
        <v>0</v>
      </c>
      <c r="BE196">
        <v>0</v>
      </c>
      <c r="BF196">
        <v>0</v>
      </c>
      <c r="BG196">
        <v>2</v>
      </c>
      <c r="BH196">
        <v>3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1</v>
      </c>
      <c r="BQ196">
        <v>2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16</v>
      </c>
      <c r="CB196">
        <v>4</v>
      </c>
      <c r="CC196">
        <v>3</v>
      </c>
      <c r="CD196">
        <v>0</v>
      </c>
      <c r="CE196">
        <v>0</v>
      </c>
      <c r="CF196">
        <v>0</v>
      </c>
      <c r="CG196">
        <v>1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4</v>
      </c>
      <c r="CR196">
        <v>20</v>
      </c>
      <c r="CS196">
        <v>8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0</v>
      </c>
      <c r="CZ196">
        <v>0</v>
      </c>
      <c r="DA196">
        <v>1</v>
      </c>
      <c r="DB196">
        <v>2</v>
      </c>
      <c r="DC196">
        <v>0</v>
      </c>
      <c r="DD196">
        <v>1</v>
      </c>
      <c r="DE196">
        <v>0</v>
      </c>
      <c r="DF196">
        <v>1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1</v>
      </c>
      <c r="DO196">
        <v>0</v>
      </c>
      <c r="DP196">
        <v>1</v>
      </c>
      <c r="DQ196">
        <v>20</v>
      </c>
      <c r="DR196">
        <v>34</v>
      </c>
      <c r="DS196">
        <v>20</v>
      </c>
      <c r="DT196">
        <v>2</v>
      </c>
      <c r="DU196">
        <v>0</v>
      </c>
      <c r="DV196">
        <v>0</v>
      </c>
      <c r="DW196">
        <v>9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2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1</v>
      </c>
      <c r="EQ196">
        <v>34</v>
      </c>
      <c r="ER196">
        <v>44</v>
      </c>
      <c r="ES196">
        <v>42</v>
      </c>
      <c r="ET196">
        <v>0</v>
      </c>
      <c r="EU196">
        <v>0</v>
      </c>
      <c r="EV196">
        <v>0</v>
      </c>
      <c r="EW196">
        <v>1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1</v>
      </c>
      <c r="FP196">
        <v>44</v>
      </c>
      <c r="FQ196">
        <v>15</v>
      </c>
      <c r="FR196">
        <v>9</v>
      </c>
      <c r="FS196">
        <v>2</v>
      </c>
      <c r="FT196">
        <v>1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2</v>
      </c>
      <c r="GD196">
        <v>0</v>
      </c>
      <c r="GE196">
        <v>0</v>
      </c>
      <c r="GF196">
        <v>0</v>
      </c>
      <c r="GG196">
        <v>0</v>
      </c>
      <c r="GH196">
        <v>15</v>
      </c>
      <c r="GI196">
        <v>5</v>
      </c>
      <c r="GJ196">
        <v>2</v>
      </c>
      <c r="GK196">
        <v>0</v>
      </c>
      <c r="GL196">
        <v>0</v>
      </c>
      <c r="GM196">
        <v>0</v>
      </c>
      <c r="GN196">
        <v>0</v>
      </c>
      <c r="GO196">
        <v>1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2</v>
      </c>
      <c r="HC196">
        <v>5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</row>
    <row r="197" spans="1:276">
      <c r="A197" t="s">
        <v>1216</v>
      </c>
      <c r="B197" t="s">
        <v>1207</v>
      </c>
      <c r="C197" t="str">
        <f>"100502"</f>
        <v>100502</v>
      </c>
      <c r="D197" t="s">
        <v>1215</v>
      </c>
      <c r="E197">
        <v>4</v>
      </c>
      <c r="F197">
        <v>697</v>
      </c>
      <c r="G197">
        <v>498</v>
      </c>
      <c r="H197">
        <v>108</v>
      </c>
      <c r="I197">
        <v>390</v>
      </c>
      <c r="J197">
        <v>0</v>
      </c>
      <c r="K197">
        <v>28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390</v>
      </c>
      <c r="T197">
        <v>0</v>
      </c>
      <c r="U197">
        <v>0</v>
      </c>
      <c r="V197">
        <v>390</v>
      </c>
      <c r="W197">
        <v>13</v>
      </c>
      <c r="X197">
        <v>11</v>
      </c>
      <c r="Y197">
        <v>2</v>
      </c>
      <c r="Z197">
        <v>0</v>
      </c>
      <c r="AA197">
        <v>377</v>
      </c>
      <c r="AB197">
        <v>111</v>
      </c>
      <c r="AC197">
        <v>34</v>
      </c>
      <c r="AD197">
        <v>10</v>
      </c>
      <c r="AE197">
        <v>5</v>
      </c>
      <c r="AF197">
        <v>6</v>
      </c>
      <c r="AG197">
        <v>16</v>
      </c>
      <c r="AH197">
        <v>6</v>
      </c>
      <c r="AI197">
        <v>0</v>
      </c>
      <c r="AJ197">
        <v>7</v>
      </c>
      <c r="AK197">
        <v>3</v>
      </c>
      <c r="AL197">
        <v>0</v>
      </c>
      <c r="AM197">
        <v>3</v>
      </c>
      <c r="AN197">
        <v>0</v>
      </c>
      <c r="AO197">
        <v>0</v>
      </c>
      <c r="AP197">
        <v>0</v>
      </c>
      <c r="AQ197">
        <v>1</v>
      </c>
      <c r="AR197">
        <v>1</v>
      </c>
      <c r="AS197">
        <v>1</v>
      </c>
      <c r="AT197">
        <v>0</v>
      </c>
      <c r="AU197">
        <v>1</v>
      </c>
      <c r="AV197">
        <v>8</v>
      </c>
      <c r="AW197">
        <v>2</v>
      </c>
      <c r="AX197">
        <v>2</v>
      </c>
      <c r="AY197">
        <v>0</v>
      </c>
      <c r="AZ197">
        <v>5</v>
      </c>
      <c r="BA197">
        <v>111</v>
      </c>
      <c r="BB197">
        <v>10</v>
      </c>
      <c r="BC197">
        <v>5</v>
      </c>
      <c r="BD197">
        <v>0</v>
      </c>
      <c r="BE197">
        <v>1</v>
      </c>
      <c r="BF197">
        <v>0</v>
      </c>
      <c r="BG197">
        <v>0</v>
      </c>
      <c r="BH197">
        <v>2</v>
      </c>
      <c r="BI197">
        <v>0</v>
      </c>
      <c r="BJ197">
        <v>0</v>
      </c>
      <c r="BK197">
        <v>1</v>
      </c>
      <c r="BL197">
        <v>1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10</v>
      </c>
      <c r="CB197">
        <v>6</v>
      </c>
      <c r="CC197">
        <v>1</v>
      </c>
      <c r="CD197">
        <v>1</v>
      </c>
      <c r="CE197">
        <v>0</v>
      </c>
      <c r="CF197">
        <v>0</v>
      </c>
      <c r="CG197">
        <v>0</v>
      </c>
      <c r="CH197">
        <v>0</v>
      </c>
      <c r="CI197">
        <v>2</v>
      </c>
      <c r="CJ197">
        <v>0</v>
      </c>
      <c r="CK197">
        <v>0</v>
      </c>
      <c r="CL197">
        <v>1</v>
      </c>
      <c r="CM197">
        <v>0</v>
      </c>
      <c r="CN197">
        <v>0</v>
      </c>
      <c r="CO197">
        <v>0</v>
      </c>
      <c r="CP197">
        <v>1</v>
      </c>
      <c r="CQ197">
        <v>6</v>
      </c>
      <c r="CR197">
        <v>8</v>
      </c>
      <c r="CS197">
        <v>6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1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8</v>
      </c>
      <c r="DR197">
        <v>19</v>
      </c>
      <c r="DS197">
        <v>14</v>
      </c>
      <c r="DT197">
        <v>0</v>
      </c>
      <c r="DU197">
        <v>0</v>
      </c>
      <c r="DV197">
        <v>0</v>
      </c>
      <c r="DW197">
        <v>2</v>
      </c>
      <c r="DX197">
        <v>0</v>
      </c>
      <c r="DY197">
        <v>0</v>
      </c>
      <c r="DZ197">
        <v>0</v>
      </c>
      <c r="EA197">
        <v>0</v>
      </c>
      <c r="EB197">
        <v>2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1</v>
      </c>
      <c r="EQ197">
        <v>19</v>
      </c>
      <c r="ER197">
        <v>194</v>
      </c>
      <c r="ES197">
        <v>193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1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194</v>
      </c>
      <c r="FQ197">
        <v>23</v>
      </c>
      <c r="FR197">
        <v>13</v>
      </c>
      <c r="FS197">
        <v>0</v>
      </c>
      <c r="FT197">
        <v>0</v>
      </c>
      <c r="FU197">
        <v>0</v>
      </c>
      <c r="FV197">
        <v>1</v>
      </c>
      <c r="FW197">
        <v>0</v>
      </c>
      <c r="FX197">
        <v>1</v>
      </c>
      <c r="FY197">
        <v>1</v>
      </c>
      <c r="FZ197">
        <v>0</v>
      </c>
      <c r="GA197">
        <v>0</v>
      </c>
      <c r="GB197">
        <v>0</v>
      </c>
      <c r="GC197">
        <v>1</v>
      </c>
      <c r="GD197">
        <v>0</v>
      </c>
      <c r="GE197">
        <v>1</v>
      </c>
      <c r="GF197">
        <v>0</v>
      </c>
      <c r="GG197">
        <v>5</v>
      </c>
      <c r="GH197">
        <v>23</v>
      </c>
      <c r="GI197">
        <v>4</v>
      </c>
      <c r="GJ197">
        <v>4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4</v>
      </c>
      <c r="HD197">
        <v>1</v>
      </c>
      <c r="HE197">
        <v>1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1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1</v>
      </c>
      <c r="IX197">
        <v>0</v>
      </c>
      <c r="IY197">
        <v>0</v>
      </c>
      <c r="IZ197">
        <v>0</v>
      </c>
      <c r="JA197">
        <v>0</v>
      </c>
      <c r="JB197">
        <v>1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1</v>
      </c>
    </row>
    <row r="198" spans="1:276">
      <c r="A198" t="s">
        <v>1214</v>
      </c>
      <c r="B198" t="s">
        <v>1207</v>
      </c>
      <c r="C198" t="str">
        <f>"100502"</f>
        <v>100502</v>
      </c>
      <c r="D198" t="s">
        <v>1213</v>
      </c>
      <c r="E198">
        <v>5</v>
      </c>
      <c r="F198">
        <v>629</v>
      </c>
      <c r="G198">
        <v>450</v>
      </c>
      <c r="H198">
        <v>211</v>
      </c>
      <c r="I198">
        <v>239</v>
      </c>
      <c r="J198">
        <v>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239</v>
      </c>
      <c r="T198">
        <v>0</v>
      </c>
      <c r="U198">
        <v>0</v>
      </c>
      <c r="V198">
        <v>239</v>
      </c>
      <c r="W198">
        <v>12</v>
      </c>
      <c r="X198">
        <v>6</v>
      </c>
      <c r="Y198">
        <v>3</v>
      </c>
      <c r="Z198">
        <v>0</v>
      </c>
      <c r="AA198">
        <v>227</v>
      </c>
      <c r="AB198">
        <v>104</v>
      </c>
      <c r="AC198">
        <v>18</v>
      </c>
      <c r="AD198">
        <v>13</v>
      </c>
      <c r="AE198">
        <v>7</v>
      </c>
      <c r="AF198">
        <v>19</v>
      </c>
      <c r="AG198">
        <v>9</v>
      </c>
      <c r="AH198">
        <v>8</v>
      </c>
      <c r="AI198">
        <v>0</v>
      </c>
      <c r="AJ198">
        <v>9</v>
      </c>
      <c r="AK198">
        <v>1</v>
      </c>
      <c r="AL198">
        <v>0</v>
      </c>
      <c r="AM198">
        <v>2</v>
      </c>
      <c r="AN198">
        <v>1</v>
      </c>
      <c r="AO198">
        <v>0</v>
      </c>
      <c r="AP198">
        <v>0</v>
      </c>
      <c r="AQ198">
        <v>0</v>
      </c>
      <c r="AR198">
        <v>0</v>
      </c>
      <c r="AS198">
        <v>5</v>
      </c>
      <c r="AT198">
        <v>0</v>
      </c>
      <c r="AU198">
        <v>2</v>
      </c>
      <c r="AV198">
        <v>7</v>
      </c>
      <c r="AW198">
        <v>1</v>
      </c>
      <c r="AX198">
        <v>1</v>
      </c>
      <c r="AY198">
        <v>1</v>
      </c>
      <c r="AZ198">
        <v>0</v>
      </c>
      <c r="BA198">
        <v>104</v>
      </c>
      <c r="BB198">
        <v>21</v>
      </c>
      <c r="BC198">
        <v>8</v>
      </c>
      <c r="BD198">
        <v>2</v>
      </c>
      <c r="BE198">
        <v>1</v>
      </c>
      <c r="BF198">
        <v>2</v>
      </c>
      <c r="BG198">
        <v>2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3</v>
      </c>
      <c r="BO198">
        <v>0</v>
      </c>
      <c r="BP198">
        <v>0</v>
      </c>
      <c r="BQ198">
        <v>1</v>
      </c>
      <c r="BR198">
        <v>0</v>
      </c>
      <c r="BS198">
        <v>0</v>
      </c>
      <c r="BT198">
        <v>0</v>
      </c>
      <c r="BU198">
        <v>1</v>
      </c>
      <c r="BV198">
        <v>0</v>
      </c>
      <c r="BW198">
        <v>0</v>
      </c>
      <c r="BX198">
        <v>0</v>
      </c>
      <c r="BY198">
        <v>0</v>
      </c>
      <c r="BZ198">
        <v>1</v>
      </c>
      <c r="CA198">
        <v>21</v>
      </c>
      <c r="CB198">
        <v>3</v>
      </c>
      <c r="CC198">
        <v>2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1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3</v>
      </c>
      <c r="CR198">
        <v>9</v>
      </c>
      <c r="CS198">
        <v>3</v>
      </c>
      <c r="CT198">
        <v>2</v>
      </c>
      <c r="CU198">
        <v>1</v>
      </c>
      <c r="CV198">
        <v>1</v>
      </c>
      <c r="CW198">
        <v>1</v>
      </c>
      <c r="CX198">
        <v>0</v>
      </c>
      <c r="CY198">
        <v>0</v>
      </c>
      <c r="CZ198">
        <v>0</v>
      </c>
      <c r="DA198">
        <v>1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9</v>
      </c>
      <c r="DR198">
        <v>29</v>
      </c>
      <c r="DS198">
        <v>17</v>
      </c>
      <c r="DT198">
        <v>1</v>
      </c>
      <c r="DU198">
        <v>1</v>
      </c>
      <c r="DV198">
        <v>0</v>
      </c>
      <c r="DW198">
        <v>5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1</v>
      </c>
      <c r="EG198">
        <v>0</v>
      </c>
      <c r="EH198">
        <v>0</v>
      </c>
      <c r="EI198">
        <v>0</v>
      </c>
      <c r="EJ198">
        <v>0</v>
      </c>
      <c r="EK198">
        <v>1</v>
      </c>
      <c r="EL198">
        <v>0</v>
      </c>
      <c r="EM198">
        <v>1</v>
      </c>
      <c r="EN198">
        <v>1</v>
      </c>
      <c r="EO198">
        <v>1</v>
      </c>
      <c r="EP198">
        <v>0</v>
      </c>
      <c r="EQ198">
        <v>29</v>
      </c>
      <c r="ER198">
        <v>37</v>
      </c>
      <c r="ES198">
        <v>36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1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37</v>
      </c>
      <c r="FQ198">
        <v>15</v>
      </c>
      <c r="FR198">
        <v>8</v>
      </c>
      <c r="FS198">
        <v>2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1</v>
      </c>
      <c r="FZ198">
        <v>3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1</v>
      </c>
      <c r="GH198">
        <v>15</v>
      </c>
      <c r="GI198">
        <v>8</v>
      </c>
      <c r="GJ198">
        <v>1</v>
      </c>
      <c r="GK198">
        <v>3</v>
      </c>
      <c r="GL198">
        <v>0</v>
      </c>
      <c r="GM198">
        <v>1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1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1</v>
      </c>
      <c r="HB198">
        <v>1</v>
      </c>
      <c r="HC198">
        <v>8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1</v>
      </c>
      <c r="IX198">
        <v>0</v>
      </c>
      <c r="IY198">
        <v>1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1</v>
      </c>
    </row>
    <row r="199" spans="1:276">
      <c r="A199" t="s">
        <v>1212</v>
      </c>
      <c r="B199" t="s">
        <v>1207</v>
      </c>
      <c r="C199" t="str">
        <f>"100502"</f>
        <v>100502</v>
      </c>
      <c r="D199" t="s">
        <v>1211</v>
      </c>
      <c r="E199">
        <v>6</v>
      </c>
      <c r="F199">
        <v>561</v>
      </c>
      <c r="G199">
        <v>400</v>
      </c>
      <c r="H199">
        <v>164</v>
      </c>
      <c r="I199">
        <v>236</v>
      </c>
      <c r="J199">
        <v>0</v>
      </c>
      <c r="K199">
        <v>2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236</v>
      </c>
      <c r="T199">
        <v>0</v>
      </c>
      <c r="U199">
        <v>0</v>
      </c>
      <c r="V199">
        <v>236</v>
      </c>
      <c r="W199">
        <v>10</v>
      </c>
      <c r="X199">
        <v>5</v>
      </c>
      <c r="Y199">
        <v>5</v>
      </c>
      <c r="Z199">
        <v>0</v>
      </c>
      <c r="AA199">
        <v>226</v>
      </c>
      <c r="AB199">
        <v>143</v>
      </c>
      <c r="AC199">
        <v>20</v>
      </c>
      <c r="AD199">
        <v>3</v>
      </c>
      <c r="AE199">
        <v>2</v>
      </c>
      <c r="AF199">
        <v>11</v>
      </c>
      <c r="AG199">
        <v>21</v>
      </c>
      <c r="AH199">
        <v>2</v>
      </c>
      <c r="AI199">
        <v>0</v>
      </c>
      <c r="AJ199">
        <v>7</v>
      </c>
      <c r="AK199">
        <v>0</v>
      </c>
      <c r="AL199">
        <v>0</v>
      </c>
      <c r="AM199">
        <v>6</v>
      </c>
      <c r="AN199">
        <v>1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69</v>
      </c>
      <c r="AW199">
        <v>0</v>
      </c>
      <c r="AX199">
        <v>0</v>
      </c>
      <c r="AY199">
        <v>0</v>
      </c>
      <c r="AZ199">
        <v>1</v>
      </c>
      <c r="BA199">
        <v>143</v>
      </c>
      <c r="BB199">
        <v>10</v>
      </c>
      <c r="BC199">
        <v>4</v>
      </c>
      <c r="BD199">
        <v>1</v>
      </c>
      <c r="BE199">
        <v>3</v>
      </c>
      <c r="BF199">
        <v>0</v>
      </c>
      <c r="BG199">
        <v>0</v>
      </c>
      <c r="BH199">
        <v>0</v>
      </c>
      <c r="BI199">
        <v>1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1</v>
      </c>
      <c r="BZ199">
        <v>0</v>
      </c>
      <c r="CA199">
        <v>10</v>
      </c>
      <c r="CB199">
        <v>2</v>
      </c>
      <c r="CC199">
        <v>1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1</v>
      </c>
      <c r="CP199">
        <v>0</v>
      </c>
      <c r="CQ199">
        <v>2</v>
      </c>
      <c r="CR199">
        <v>1</v>
      </c>
      <c r="CS199">
        <v>0</v>
      </c>
      <c r="CT199">
        <v>1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1</v>
      </c>
      <c r="DR199">
        <v>25</v>
      </c>
      <c r="DS199">
        <v>15</v>
      </c>
      <c r="DT199">
        <v>1</v>
      </c>
      <c r="DU199">
        <v>0</v>
      </c>
      <c r="DV199">
        <v>0</v>
      </c>
      <c r="DW199">
        <v>7</v>
      </c>
      <c r="DX199">
        <v>0</v>
      </c>
      <c r="DY199">
        <v>1</v>
      </c>
      <c r="DZ199">
        <v>0</v>
      </c>
      <c r="EA199">
        <v>0</v>
      </c>
      <c r="EB199">
        <v>0</v>
      </c>
      <c r="EC199">
        <v>0</v>
      </c>
      <c r="ED199">
        <v>1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25</v>
      </c>
      <c r="ER199">
        <v>31</v>
      </c>
      <c r="ES199">
        <v>30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1</v>
      </c>
      <c r="FL199">
        <v>0</v>
      </c>
      <c r="FM199">
        <v>0</v>
      </c>
      <c r="FN199">
        <v>0</v>
      </c>
      <c r="FO199">
        <v>0</v>
      </c>
      <c r="FP199">
        <v>31</v>
      </c>
      <c r="FQ199">
        <v>10</v>
      </c>
      <c r="FR199">
        <v>4</v>
      </c>
      <c r="FS199">
        <v>0</v>
      </c>
      <c r="FT199">
        <v>0</v>
      </c>
      <c r="FU199">
        <v>1</v>
      </c>
      <c r="FV199">
        <v>0</v>
      </c>
      <c r="FW199">
        <v>0</v>
      </c>
      <c r="FX199">
        <v>0</v>
      </c>
      <c r="FY199">
        <v>0</v>
      </c>
      <c r="FZ199">
        <v>1</v>
      </c>
      <c r="GA199">
        <v>0</v>
      </c>
      <c r="GB199">
        <v>1</v>
      </c>
      <c r="GC199">
        <v>0</v>
      </c>
      <c r="GD199">
        <v>0</v>
      </c>
      <c r="GE199">
        <v>0</v>
      </c>
      <c r="GF199">
        <v>2</v>
      </c>
      <c r="GG199">
        <v>1</v>
      </c>
      <c r="GH199">
        <v>10</v>
      </c>
      <c r="GI199">
        <v>1</v>
      </c>
      <c r="GJ199">
        <v>1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1</v>
      </c>
      <c r="HD199">
        <v>1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1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1</v>
      </c>
      <c r="HZ199">
        <v>1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1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1</v>
      </c>
      <c r="IW199">
        <v>1</v>
      </c>
      <c r="IX199">
        <v>0</v>
      </c>
      <c r="IY199">
        <v>0</v>
      </c>
      <c r="IZ199">
        <v>0</v>
      </c>
      <c r="JA199">
        <v>1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1</v>
      </c>
    </row>
    <row r="200" spans="1:276">
      <c r="A200" t="s">
        <v>1210</v>
      </c>
      <c r="B200" t="s">
        <v>1207</v>
      </c>
      <c r="C200" t="str">
        <f>"100502"</f>
        <v>100502</v>
      </c>
      <c r="D200" t="s">
        <v>1209</v>
      </c>
      <c r="E200">
        <v>7</v>
      </c>
      <c r="F200">
        <v>70</v>
      </c>
      <c r="G200">
        <v>70</v>
      </c>
      <c r="H200">
        <v>48</v>
      </c>
      <c r="I200">
        <v>22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22</v>
      </c>
      <c r="T200">
        <v>0</v>
      </c>
      <c r="U200">
        <v>0</v>
      </c>
      <c r="V200">
        <v>22</v>
      </c>
      <c r="W200">
        <v>6</v>
      </c>
      <c r="X200">
        <v>2</v>
      </c>
      <c r="Y200">
        <v>4</v>
      </c>
      <c r="Z200">
        <v>0</v>
      </c>
      <c r="AA200">
        <v>16</v>
      </c>
      <c r="AB200">
        <v>8</v>
      </c>
      <c r="AC200">
        <v>1</v>
      </c>
      <c r="AD200">
        <v>0</v>
      </c>
      <c r="AE200">
        <v>0</v>
      </c>
      <c r="AF200">
        <v>3</v>
      </c>
      <c r="AG200">
        <v>1</v>
      </c>
      <c r="AH200">
        <v>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8</v>
      </c>
      <c r="BB200">
        <v>2</v>
      </c>
      <c r="BC200">
        <v>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1</v>
      </c>
      <c r="BZ200">
        <v>0</v>
      </c>
      <c r="CA200">
        <v>2</v>
      </c>
      <c r="CB200">
        <v>2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1</v>
      </c>
      <c r="CM200">
        <v>0</v>
      </c>
      <c r="CN200">
        <v>1</v>
      </c>
      <c r="CO200">
        <v>0</v>
      </c>
      <c r="CP200">
        <v>0</v>
      </c>
      <c r="CQ200">
        <v>2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1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1</v>
      </c>
      <c r="EO200">
        <v>0</v>
      </c>
      <c r="EP200">
        <v>0</v>
      </c>
      <c r="EQ200">
        <v>1</v>
      </c>
      <c r="ER200">
        <v>1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1</v>
      </c>
      <c r="FP200">
        <v>1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1</v>
      </c>
      <c r="HE200">
        <v>1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1</v>
      </c>
      <c r="HZ200">
        <v>1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1</v>
      </c>
      <c r="IU200">
        <v>0</v>
      </c>
      <c r="IV200">
        <v>1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</row>
    <row r="201" spans="1:276">
      <c r="A201" t="s">
        <v>1208</v>
      </c>
      <c r="B201" t="s">
        <v>1207</v>
      </c>
      <c r="C201" t="str">
        <f>"100502"</f>
        <v>100502</v>
      </c>
      <c r="D201" t="s">
        <v>1206</v>
      </c>
      <c r="E201">
        <v>8</v>
      </c>
      <c r="F201">
        <v>31</v>
      </c>
      <c r="G201">
        <v>50</v>
      </c>
      <c r="H201">
        <v>20</v>
      </c>
      <c r="I201">
        <v>30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30</v>
      </c>
      <c r="T201">
        <v>0</v>
      </c>
      <c r="U201">
        <v>0</v>
      </c>
      <c r="V201">
        <v>30</v>
      </c>
      <c r="W201">
        <v>4</v>
      </c>
      <c r="X201">
        <v>1</v>
      </c>
      <c r="Y201">
        <v>3</v>
      </c>
      <c r="Z201">
        <v>0</v>
      </c>
      <c r="AA201">
        <v>26</v>
      </c>
      <c r="AB201">
        <v>12</v>
      </c>
      <c r="AC201">
        <v>3</v>
      </c>
      <c r="AD201">
        <v>1</v>
      </c>
      <c r="AE201">
        <v>0</v>
      </c>
      <c r="AF201">
        <v>0</v>
      </c>
      <c r="AG201">
        <v>2</v>
      </c>
      <c r="AH201">
        <v>0</v>
      </c>
      <c r="AI201">
        <v>0</v>
      </c>
      <c r="AJ201">
        <v>0</v>
      </c>
      <c r="AK201">
        <v>1</v>
      </c>
      <c r="AL201">
        <v>1</v>
      </c>
      <c r="AM201">
        <v>0</v>
      </c>
      <c r="AN201">
        <v>0</v>
      </c>
      <c r="AO201">
        <v>0</v>
      </c>
      <c r="AP201">
        <v>1</v>
      </c>
      <c r="AQ201">
        <v>0</v>
      </c>
      <c r="AR201">
        <v>0</v>
      </c>
      <c r="AS201">
        <v>2</v>
      </c>
      <c r="AT201">
        <v>0</v>
      </c>
      <c r="AU201">
        <v>0</v>
      </c>
      <c r="AV201">
        <v>1</v>
      </c>
      <c r="AW201">
        <v>0</v>
      </c>
      <c r="AX201">
        <v>0</v>
      </c>
      <c r="AY201">
        <v>0</v>
      </c>
      <c r="AZ201">
        <v>0</v>
      </c>
      <c r="BA201">
        <v>12</v>
      </c>
      <c r="BB201">
        <v>5</v>
      </c>
      <c r="BC201">
        <v>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1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1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5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2</v>
      </c>
      <c r="DS201">
        <v>2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2</v>
      </c>
      <c r="ER201">
        <v>3</v>
      </c>
      <c r="ES201">
        <v>3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3</v>
      </c>
      <c r="FQ201">
        <v>2</v>
      </c>
      <c r="FR201">
        <v>0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2</v>
      </c>
      <c r="GI201">
        <v>1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1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1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1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1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</row>
    <row r="202" spans="1:276">
      <c r="A202" t="s">
        <v>1205</v>
      </c>
      <c r="B202" t="s">
        <v>1200</v>
      </c>
      <c r="C202" t="str">
        <f>"100503"</f>
        <v>100503</v>
      </c>
      <c r="D202" t="s">
        <v>1204</v>
      </c>
      <c r="E202">
        <v>1</v>
      </c>
      <c r="F202">
        <v>744</v>
      </c>
      <c r="G202">
        <v>547</v>
      </c>
      <c r="H202">
        <v>176</v>
      </c>
      <c r="I202">
        <v>371</v>
      </c>
      <c r="J202">
        <v>0</v>
      </c>
      <c r="K202">
        <v>0</v>
      </c>
      <c r="L202">
        <v>2</v>
      </c>
      <c r="M202">
        <v>2</v>
      </c>
      <c r="N202">
        <v>0</v>
      </c>
      <c r="O202">
        <v>0</v>
      </c>
      <c r="P202">
        <v>0</v>
      </c>
      <c r="Q202">
        <v>0</v>
      </c>
      <c r="R202">
        <v>2</v>
      </c>
      <c r="S202">
        <v>372</v>
      </c>
      <c r="T202">
        <v>2</v>
      </c>
      <c r="U202">
        <v>0</v>
      </c>
      <c r="V202">
        <v>372</v>
      </c>
      <c r="W202">
        <v>7</v>
      </c>
      <c r="X202">
        <v>7</v>
      </c>
      <c r="Y202">
        <v>0</v>
      </c>
      <c r="Z202">
        <v>0</v>
      </c>
      <c r="AA202">
        <v>365</v>
      </c>
      <c r="AB202">
        <v>246</v>
      </c>
      <c r="AC202">
        <v>51</v>
      </c>
      <c r="AD202">
        <v>46</v>
      </c>
      <c r="AE202">
        <v>5</v>
      </c>
      <c r="AF202">
        <v>75</v>
      </c>
      <c r="AG202">
        <v>6</v>
      </c>
      <c r="AH202">
        <v>9</v>
      </c>
      <c r="AI202">
        <v>2</v>
      </c>
      <c r="AJ202">
        <v>14</v>
      </c>
      <c r="AK202">
        <v>5</v>
      </c>
      <c r="AL202">
        <v>4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0</v>
      </c>
      <c r="AS202">
        <v>25</v>
      </c>
      <c r="AT202">
        <v>0</v>
      </c>
      <c r="AU202">
        <v>0</v>
      </c>
      <c r="AV202">
        <v>1</v>
      </c>
      <c r="AW202">
        <v>0</v>
      </c>
      <c r="AX202">
        <v>0</v>
      </c>
      <c r="AY202">
        <v>0</v>
      </c>
      <c r="AZ202">
        <v>2</v>
      </c>
      <c r="BA202">
        <v>246</v>
      </c>
      <c r="BB202">
        <v>13</v>
      </c>
      <c r="BC202">
        <v>3</v>
      </c>
      <c r="BD202">
        <v>2</v>
      </c>
      <c r="BE202">
        <v>0</v>
      </c>
      <c r="BF202">
        <v>0</v>
      </c>
      <c r="BG202">
        <v>0</v>
      </c>
      <c r="BH202">
        <v>7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1</v>
      </c>
      <c r="BX202">
        <v>0</v>
      </c>
      <c r="BY202">
        <v>0</v>
      </c>
      <c r="BZ202">
        <v>0</v>
      </c>
      <c r="CA202">
        <v>13</v>
      </c>
      <c r="CB202">
        <v>5</v>
      </c>
      <c r="CC202">
        <v>0</v>
      </c>
      <c r="CD202">
        <v>0</v>
      </c>
      <c r="CE202">
        <v>2</v>
      </c>
      <c r="CF202">
        <v>0</v>
      </c>
      <c r="CG202">
        <v>0</v>
      </c>
      <c r="CH202">
        <v>1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2</v>
      </c>
      <c r="CQ202">
        <v>5</v>
      </c>
      <c r="CR202">
        <v>12</v>
      </c>
      <c r="CS202">
        <v>6</v>
      </c>
      <c r="CT202">
        <v>4</v>
      </c>
      <c r="CU202">
        <v>1</v>
      </c>
      <c r="CV202">
        <v>0</v>
      </c>
      <c r="CW202">
        <v>1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12</v>
      </c>
      <c r="DR202">
        <v>58</v>
      </c>
      <c r="DS202">
        <v>47</v>
      </c>
      <c r="DT202">
        <v>1</v>
      </c>
      <c r="DU202">
        <v>0</v>
      </c>
      <c r="DV202">
        <v>0</v>
      </c>
      <c r="DW202">
        <v>7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1</v>
      </c>
      <c r="EL202">
        <v>1</v>
      </c>
      <c r="EM202">
        <v>0</v>
      </c>
      <c r="EN202">
        <v>0</v>
      </c>
      <c r="EO202">
        <v>0</v>
      </c>
      <c r="EP202">
        <v>1</v>
      </c>
      <c r="EQ202">
        <v>58</v>
      </c>
      <c r="ER202">
        <v>4</v>
      </c>
      <c r="ES202">
        <v>3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1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4</v>
      </c>
      <c r="FQ202">
        <v>26</v>
      </c>
      <c r="FR202">
        <v>15</v>
      </c>
      <c r="FS202">
        <v>6</v>
      </c>
      <c r="FT202">
        <v>0</v>
      </c>
      <c r="FU202">
        <v>2</v>
      </c>
      <c r="FV202">
        <v>0</v>
      </c>
      <c r="FW202">
        <v>1</v>
      </c>
      <c r="FX202">
        <v>0</v>
      </c>
      <c r="FY202">
        <v>0</v>
      </c>
      <c r="FZ202">
        <v>0</v>
      </c>
      <c r="GA202">
        <v>0</v>
      </c>
      <c r="GB202">
        <v>1</v>
      </c>
      <c r="GC202">
        <v>0</v>
      </c>
      <c r="GD202">
        <v>0</v>
      </c>
      <c r="GE202">
        <v>0</v>
      </c>
      <c r="GF202">
        <v>0</v>
      </c>
      <c r="GG202">
        <v>1</v>
      </c>
      <c r="GH202">
        <v>26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1</v>
      </c>
      <c r="IA202">
        <v>1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1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</row>
    <row r="203" spans="1:276">
      <c r="A203" t="s">
        <v>1203</v>
      </c>
      <c r="B203" t="s">
        <v>1200</v>
      </c>
      <c r="C203" t="str">
        <f>"100503"</f>
        <v>100503</v>
      </c>
      <c r="D203" t="s">
        <v>1202</v>
      </c>
      <c r="E203">
        <v>2</v>
      </c>
      <c r="F203">
        <v>983</v>
      </c>
      <c r="G203">
        <v>752</v>
      </c>
      <c r="H203">
        <v>292</v>
      </c>
      <c r="I203">
        <v>460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460</v>
      </c>
      <c r="T203">
        <v>0</v>
      </c>
      <c r="U203">
        <v>0</v>
      </c>
      <c r="V203">
        <v>460</v>
      </c>
      <c r="W203">
        <v>16</v>
      </c>
      <c r="X203">
        <v>13</v>
      </c>
      <c r="Y203">
        <v>3</v>
      </c>
      <c r="Z203">
        <v>0</v>
      </c>
      <c r="AA203">
        <v>444</v>
      </c>
      <c r="AB203">
        <v>179</v>
      </c>
      <c r="AC203">
        <v>35</v>
      </c>
      <c r="AD203">
        <v>20</v>
      </c>
      <c r="AE203">
        <v>8</v>
      </c>
      <c r="AF203">
        <v>21</v>
      </c>
      <c r="AG203">
        <v>5</v>
      </c>
      <c r="AH203">
        <v>6</v>
      </c>
      <c r="AI203">
        <v>0</v>
      </c>
      <c r="AJ203">
        <v>20</v>
      </c>
      <c r="AK203">
        <v>4</v>
      </c>
      <c r="AL203">
        <v>0</v>
      </c>
      <c r="AM203">
        <v>0</v>
      </c>
      <c r="AN203">
        <v>2</v>
      </c>
      <c r="AO203">
        <v>0</v>
      </c>
      <c r="AP203">
        <v>1</v>
      </c>
      <c r="AQ203">
        <v>0</v>
      </c>
      <c r="AR203">
        <v>1</v>
      </c>
      <c r="AS203">
        <v>46</v>
      </c>
      <c r="AT203">
        <v>2</v>
      </c>
      <c r="AU203">
        <v>1</v>
      </c>
      <c r="AV203">
        <v>0</v>
      </c>
      <c r="AW203">
        <v>1</v>
      </c>
      <c r="AX203">
        <v>2</v>
      </c>
      <c r="AY203">
        <v>2</v>
      </c>
      <c r="AZ203">
        <v>2</v>
      </c>
      <c r="BA203">
        <v>179</v>
      </c>
      <c r="BB203">
        <v>48</v>
      </c>
      <c r="BC203">
        <v>16</v>
      </c>
      <c r="BD203">
        <v>0</v>
      </c>
      <c r="BE203">
        <v>1</v>
      </c>
      <c r="BF203">
        <v>2</v>
      </c>
      <c r="BG203">
        <v>2</v>
      </c>
      <c r="BH203">
        <v>22</v>
      </c>
      <c r="BI203">
        <v>0</v>
      </c>
      <c r="BJ203">
        <v>1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1</v>
      </c>
      <c r="BX203">
        <v>0</v>
      </c>
      <c r="BY203">
        <v>2</v>
      </c>
      <c r="BZ203">
        <v>1</v>
      </c>
      <c r="CA203">
        <v>48</v>
      </c>
      <c r="CB203">
        <v>11</v>
      </c>
      <c r="CC203">
        <v>3</v>
      </c>
      <c r="CD203">
        <v>0</v>
      </c>
      <c r="CE203">
        <v>1</v>
      </c>
      <c r="CF203">
        <v>4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1</v>
      </c>
      <c r="CM203">
        <v>0</v>
      </c>
      <c r="CN203">
        <v>0</v>
      </c>
      <c r="CO203">
        <v>0</v>
      </c>
      <c r="CP203">
        <v>2</v>
      </c>
      <c r="CQ203">
        <v>11</v>
      </c>
      <c r="CR203">
        <v>25</v>
      </c>
      <c r="CS203">
        <v>12</v>
      </c>
      <c r="CT203">
        <v>2</v>
      </c>
      <c r="CU203">
        <v>2</v>
      </c>
      <c r="CV203">
        <v>1</v>
      </c>
      <c r="CW203">
        <v>2</v>
      </c>
      <c r="CX203">
        <v>0</v>
      </c>
      <c r="CY203">
        <v>1</v>
      </c>
      <c r="CZ203">
        <v>0</v>
      </c>
      <c r="DA203">
        <v>1</v>
      </c>
      <c r="DB203">
        <v>0</v>
      </c>
      <c r="DC203">
        <v>1</v>
      </c>
      <c r="DD203">
        <v>0</v>
      </c>
      <c r="DE203">
        <v>0</v>
      </c>
      <c r="DF203">
        <v>0</v>
      </c>
      <c r="DG203">
        <v>0</v>
      </c>
      <c r="DH203">
        <v>1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1</v>
      </c>
      <c r="DO203">
        <v>0</v>
      </c>
      <c r="DP203">
        <v>1</v>
      </c>
      <c r="DQ203">
        <v>25</v>
      </c>
      <c r="DR203">
        <v>91</v>
      </c>
      <c r="DS203">
        <v>72</v>
      </c>
      <c r="DT203">
        <v>4</v>
      </c>
      <c r="DU203">
        <v>0</v>
      </c>
      <c r="DV203">
        <v>1</v>
      </c>
      <c r="DW203">
        <v>12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2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91</v>
      </c>
      <c r="ER203">
        <v>37</v>
      </c>
      <c r="ES203">
        <v>35</v>
      </c>
      <c r="ET203">
        <v>0</v>
      </c>
      <c r="EU203">
        <v>1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1</v>
      </c>
      <c r="FM203">
        <v>0</v>
      </c>
      <c r="FN203">
        <v>0</v>
      </c>
      <c r="FO203">
        <v>0</v>
      </c>
      <c r="FP203">
        <v>37</v>
      </c>
      <c r="FQ203">
        <v>44</v>
      </c>
      <c r="FR203">
        <v>18</v>
      </c>
      <c r="FS203">
        <v>9</v>
      </c>
      <c r="FT203">
        <v>3</v>
      </c>
      <c r="FU203">
        <v>2</v>
      </c>
      <c r="FV203">
        <v>1</v>
      </c>
      <c r="FW203">
        <v>0</v>
      </c>
      <c r="FX203">
        <v>0</v>
      </c>
      <c r="FY203">
        <v>2</v>
      </c>
      <c r="FZ203">
        <v>1</v>
      </c>
      <c r="GA203">
        <v>2</v>
      </c>
      <c r="GB203">
        <v>1</v>
      </c>
      <c r="GC203">
        <v>1</v>
      </c>
      <c r="GD203">
        <v>0</v>
      </c>
      <c r="GE203">
        <v>0</v>
      </c>
      <c r="GF203">
        <v>2</v>
      </c>
      <c r="GG203">
        <v>2</v>
      </c>
      <c r="GH203">
        <v>44</v>
      </c>
      <c r="GI203">
        <v>8</v>
      </c>
      <c r="GJ203">
        <v>3</v>
      </c>
      <c r="GK203">
        <v>0</v>
      </c>
      <c r="GL203">
        <v>0</v>
      </c>
      <c r="GM203">
        <v>1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1</v>
      </c>
      <c r="GT203">
        <v>0</v>
      </c>
      <c r="GU203">
        <v>0</v>
      </c>
      <c r="GV203">
        <v>0</v>
      </c>
      <c r="GW203">
        <v>1</v>
      </c>
      <c r="GX203">
        <v>0</v>
      </c>
      <c r="GY203">
        <v>0</v>
      </c>
      <c r="GZ203">
        <v>0</v>
      </c>
      <c r="HA203">
        <v>0</v>
      </c>
      <c r="HB203">
        <v>2</v>
      </c>
      <c r="HC203">
        <v>8</v>
      </c>
      <c r="HD203">
        <v>1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1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</row>
    <row r="204" spans="1:276">
      <c r="A204" t="s">
        <v>1201</v>
      </c>
      <c r="B204" t="s">
        <v>1200</v>
      </c>
      <c r="C204" t="str">
        <f>"100503"</f>
        <v>100503</v>
      </c>
      <c r="D204" t="s">
        <v>1199</v>
      </c>
      <c r="E204">
        <v>3</v>
      </c>
      <c r="F204">
        <v>726</v>
      </c>
      <c r="G204">
        <v>545</v>
      </c>
      <c r="H204">
        <v>227</v>
      </c>
      <c r="I204">
        <v>318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318</v>
      </c>
      <c r="T204">
        <v>0</v>
      </c>
      <c r="U204">
        <v>0</v>
      </c>
      <c r="V204">
        <v>318</v>
      </c>
      <c r="W204">
        <v>19</v>
      </c>
      <c r="X204">
        <v>14</v>
      </c>
      <c r="Y204">
        <v>5</v>
      </c>
      <c r="Z204">
        <v>0</v>
      </c>
      <c r="AA204">
        <v>299</v>
      </c>
      <c r="AB204">
        <v>117</v>
      </c>
      <c r="AC204">
        <v>35</v>
      </c>
      <c r="AD204">
        <v>18</v>
      </c>
      <c r="AE204">
        <v>1</v>
      </c>
      <c r="AF204">
        <v>12</v>
      </c>
      <c r="AG204">
        <v>8</v>
      </c>
      <c r="AH204">
        <v>6</v>
      </c>
      <c r="AI204">
        <v>0</v>
      </c>
      <c r="AJ204">
        <v>6</v>
      </c>
      <c r="AK204">
        <v>3</v>
      </c>
      <c r="AL204">
        <v>1</v>
      </c>
      <c r="AM204">
        <v>0</v>
      </c>
      <c r="AN204">
        <v>1</v>
      </c>
      <c r="AO204">
        <v>0</v>
      </c>
      <c r="AP204">
        <v>0</v>
      </c>
      <c r="AQ204">
        <v>1</v>
      </c>
      <c r="AR204">
        <v>1</v>
      </c>
      <c r="AS204">
        <v>22</v>
      </c>
      <c r="AT204">
        <v>0</v>
      </c>
      <c r="AU204">
        <v>0</v>
      </c>
      <c r="AV204">
        <v>0</v>
      </c>
      <c r="AW204">
        <v>1</v>
      </c>
      <c r="AX204">
        <v>1</v>
      </c>
      <c r="AY204">
        <v>0</v>
      </c>
      <c r="AZ204">
        <v>0</v>
      </c>
      <c r="BA204">
        <v>117</v>
      </c>
      <c r="BB204">
        <v>13</v>
      </c>
      <c r="BC204">
        <v>3</v>
      </c>
      <c r="BD204">
        <v>4</v>
      </c>
      <c r="BE204">
        <v>0</v>
      </c>
      <c r="BF204">
        <v>0</v>
      </c>
      <c r="BG204">
        <v>0</v>
      </c>
      <c r="BH204">
        <v>4</v>
      </c>
      <c r="BI204">
        <v>0</v>
      </c>
      <c r="BJ204">
        <v>1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1</v>
      </c>
      <c r="CA204">
        <v>13</v>
      </c>
      <c r="CB204">
        <v>1</v>
      </c>
      <c r="CC204">
        <v>1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1</v>
      </c>
      <c r="CR204">
        <v>10</v>
      </c>
      <c r="CS204">
        <v>7</v>
      </c>
      <c r="CT204">
        <v>2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1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10</v>
      </c>
      <c r="DR204">
        <v>129</v>
      </c>
      <c r="DS204">
        <v>94</v>
      </c>
      <c r="DT204">
        <v>1</v>
      </c>
      <c r="DU204">
        <v>0</v>
      </c>
      <c r="DV204">
        <v>0</v>
      </c>
      <c r="DW204">
        <v>23</v>
      </c>
      <c r="DX204">
        <v>0</v>
      </c>
      <c r="DY204">
        <v>1</v>
      </c>
      <c r="DZ204">
        <v>0</v>
      </c>
      <c r="EA204">
        <v>0</v>
      </c>
      <c r="EB204">
        <v>0</v>
      </c>
      <c r="EC204">
        <v>1</v>
      </c>
      <c r="ED204">
        <v>0</v>
      </c>
      <c r="EE204">
        <v>0</v>
      </c>
      <c r="EF204">
        <v>0</v>
      </c>
      <c r="EG204">
        <v>7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1</v>
      </c>
      <c r="EP204">
        <v>1</v>
      </c>
      <c r="EQ204">
        <v>129</v>
      </c>
      <c r="ER204">
        <v>10</v>
      </c>
      <c r="ES204">
        <v>9</v>
      </c>
      <c r="ET204">
        <v>1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10</v>
      </c>
      <c r="FQ204">
        <v>13</v>
      </c>
      <c r="FR204">
        <v>6</v>
      </c>
      <c r="FS204">
        <v>2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1</v>
      </c>
      <c r="GA204">
        <v>0</v>
      </c>
      <c r="GB204">
        <v>0</v>
      </c>
      <c r="GC204">
        <v>0</v>
      </c>
      <c r="GD204">
        <v>0</v>
      </c>
      <c r="GE204">
        <v>1</v>
      </c>
      <c r="GF204">
        <v>1</v>
      </c>
      <c r="GG204">
        <v>2</v>
      </c>
      <c r="GH204">
        <v>13</v>
      </c>
      <c r="GI204">
        <v>3</v>
      </c>
      <c r="GJ204">
        <v>1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2</v>
      </c>
      <c r="HC204">
        <v>3</v>
      </c>
      <c r="HD204">
        <v>1</v>
      </c>
      <c r="HE204">
        <v>1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1</v>
      </c>
      <c r="HZ204">
        <v>1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1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1</v>
      </c>
      <c r="IW204">
        <v>1</v>
      </c>
      <c r="IX204">
        <v>0</v>
      </c>
      <c r="IY204">
        <v>0</v>
      </c>
      <c r="IZ204">
        <v>0</v>
      </c>
      <c r="JA204">
        <v>1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1</v>
      </c>
    </row>
    <row r="205" spans="1:276">
      <c r="A205" t="s">
        <v>1198</v>
      </c>
      <c r="B205" t="s">
        <v>1193</v>
      </c>
      <c r="C205" t="str">
        <f>"100504"</f>
        <v>100504</v>
      </c>
      <c r="D205" t="s">
        <v>1197</v>
      </c>
      <c r="E205">
        <v>1</v>
      </c>
      <c r="F205">
        <v>1487</v>
      </c>
      <c r="G205">
        <v>1100</v>
      </c>
      <c r="H205">
        <v>320</v>
      </c>
      <c r="I205">
        <v>780</v>
      </c>
      <c r="J205">
        <v>0</v>
      </c>
      <c r="K205">
        <v>3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780</v>
      </c>
      <c r="T205">
        <v>0</v>
      </c>
      <c r="U205">
        <v>0</v>
      </c>
      <c r="V205">
        <v>780</v>
      </c>
      <c r="W205">
        <v>29</v>
      </c>
      <c r="X205">
        <v>21</v>
      </c>
      <c r="Y205">
        <v>8</v>
      </c>
      <c r="Z205">
        <v>0</v>
      </c>
      <c r="AA205">
        <v>751</v>
      </c>
      <c r="AB205">
        <v>332</v>
      </c>
      <c r="AC205">
        <v>91</v>
      </c>
      <c r="AD205">
        <v>63</v>
      </c>
      <c r="AE205">
        <v>11</v>
      </c>
      <c r="AF205">
        <v>21</v>
      </c>
      <c r="AG205">
        <v>41</v>
      </c>
      <c r="AH205">
        <v>25</v>
      </c>
      <c r="AI205">
        <v>4</v>
      </c>
      <c r="AJ205">
        <v>11</v>
      </c>
      <c r="AK205">
        <v>7</v>
      </c>
      <c r="AL205">
        <v>2</v>
      </c>
      <c r="AM205">
        <v>6</v>
      </c>
      <c r="AN205">
        <v>2</v>
      </c>
      <c r="AO205">
        <v>2</v>
      </c>
      <c r="AP205">
        <v>1</v>
      </c>
      <c r="AQ205">
        <v>1</v>
      </c>
      <c r="AR205">
        <v>2</v>
      </c>
      <c r="AS205">
        <v>20</v>
      </c>
      <c r="AT205">
        <v>1</v>
      </c>
      <c r="AU205">
        <v>2</v>
      </c>
      <c r="AV205">
        <v>1</v>
      </c>
      <c r="AW205">
        <v>4</v>
      </c>
      <c r="AX205">
        <v>3</v>
      </c>
      <c r="AY205">
        <v>3</v>
      </c>
      <c r="AZ205">
        <v>8</v>
      </c>
      <c r="BA205">
        <v>332</v>
      </c>
      <c r="BB205">
        <v>70</v>
      </c>
      <c r="BC205">
        <v>19</v>
      </c>
      <c r="BD205">
        <v>12</v>
      </c>
      <c r="BE205">
        <v>4</v>
      </c>
      <c r="BF205">
        <v>4</v>
      </c>
      <c r="BG205">
        <v>1</v>
      </c>
      <c r="BH205">
        <v>8</v>
      </c>
      <c r="BI205">
        <v>0</v>
      </c>
      <c r="BJ205">
        <v>1</v>
      </c>
      <c r="BK205">
        <v>1</v>
      </c>
      <c r="BL205">
        <v>0</v>
      </c>
      <c r="BM205">
        <v>0</v>
      </c>
      <c r="BN205">
        <v>1</v>
      </c>
      <c r="BO205">
        <v>1</v>
      </c>
      <c r="BP205">
        <v>3</v>
      </c>
      <c r="BQ205">
        <v>0</v>
      </c>
      <c r="BR205">
        <v>1</v>
      </c>
      <c r="BS205">
        <v>3</v>
      </c>
      <c r="BT205">
        <v>1</v>
      </c>
      <c r="BU205">
        <v>1</v>
      </c>
      <c r="BV205">
        <v>1</v>
      </c>
      <c r="BW205">
        <v>2</v>
      </c>
      <c r="BX205">
        <v>2</v>
      </c>
      <c r="BY205">
        <v>1</v>
      </c>
      <c r="BZ205">
        <v>3</v>
      </c>
      <c r="CA205">
        <v>70</v>
      </c>
      <c r="CB205">
        <v>26</v>
      </c>
      <c r="CC205">
        <v>11</v>
      </c>
      <c r="CD205">
        <v>2</v>
      </c>
      <c r="CE205">
        <v>2</v>
      </c>
      <c r="CF205">
        <v>3</v>
      </c>
      <c r="CG205">
        <v>0</v>
      </c>
      <c r="CH205">
        <v>0</v>
      </c>
      <c r="CI205">
        <v>2</v>
      </c>
      <c r="CJ205">
        <v>0</v>
      </c>
      <c r="CK205">
        <v>0</v>
      </c>
      <c r="CL205">
        <v>1</v>
      </c>
      <c r="CM205">
        <v>0</v>
      </c>
      <c r="CN205">
        <v>2</v>
      </c>
      <c r="CO205">
        <v>1</v>
      </c>
      <c r="CP205">
        <v>2</v>
      </c>
      <c r="CQ205">
        <v>26</v>
      </c>
      <c r="CR205">
        <v>14</v>
      </c>
      <c r="CS205">
        <v>5</v>
      </c>
      <c r="CT205">
        <v>1</v>
      </c>
      <c r="CU205">
        <v>0</v>
      </c>
      <c r="CV205">
        <v>0</v>
      </c>
      <c r="CW205">
        <v>1</v>
      </c>
      <c r="CX205">
        <v>0</v>
      </c>
      <c r="CY205">
        <v>1</v>
      </c>
      <c r="CZ205">
        <v>0</v>
      </c>
      <c r="DA205">
        <v>0</v>
      </c>
      <c r="DB205">
        <v>0</v>
      </c>
      <c r="DC205">
        <v>0</v>
      </c>
      <c r="DD205">
        <v>2</v>
      </c>
      <c r="DE205">
        <v>0</v>
      </c>
      <c r="DF205">
        <v>0</v>
      </c>
      <c r="DG205">
        <v>0</v>
      </c>
      <c r="DH205">
        <v>0</v>
      </c>
      <c r="DI205">
        <v>3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1</v>
      </c>
      <c r="DP205">
        <v>0</v>
      </c>
      <c r="DQ205">
        <v>14</v>
      </c>
      <c r="DR205">
        <v>109</v>
      </c>
      <c r="DS205">
        <v>75</v>
      </c>
      <c r="DT205">
        <v>5</v>
      </c>
      <c r="DU205">
        <v>0</v>
      </c>
      <c r="DV205">
        <v>0</v>
      </c>
      <c r="DW205">
        <v>17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1</v>
      </c>
      <c r="EE205">
        <v>0</v>
      </c>
      <c r="EF205">
        <v>2</v>
      </c>
      <c r="EG205">
        <v>3</v>
      </c>
      <c r="EH205">
        <v>0</v>
      </c>
      <c r="EI205">
        <v>0</v>
      </c>
      <c r="EJ205">
        <v>0</v>
      </c>
      <c r="EK205">
        <v>0</v>
      </c>
      <c r="EL205">
        <v>4</v>
      </c>
      <c r="EM205">
        <v>0</v>
      </c>
      <c r="EN205">
        <v>0</v>
      </c>
      <c r="EO205">
        <v>2</v>
      </c>
      <c r="EP205">
        <v>0</v>
      </c>
      <c r="EQ205">
        <v>109</v>
      </c>
      <c r="ER205">
        <v>60</v>
      </c>
      <c r="ES205">
        <v>48</v>
      </c>
      <c r="ET205">
        <v>2</v>
      </c>
      <c r="EU205">
        <v>0</v>
      </c>
      <c r="EV205">
        <v>0</v>
      </c>
      <c r="EW205">
        <v>0</v>
      </c>
      <c r="EX205">
        <v>1</v>
      </c>
      <c r="EY205">
        <v>0</v>
      </c>
      <c r="EZ205">
        <v>0</v>
      </c>
      <c r="FA205">
        <v>2</v>
      </c>
      <c r="FB205">
        <v>0</v>
      </c>
      <c r="FC205">
        <v>0</v>
      </c>
      <c r="FD205">
        <v>1</v>
      </c>
      <c r="FE205">
        <v>0</v>
      </c>
      <c r="FF205">
        <v>1</v>
      </c>
      <c r="FG205">
        <v>0</v>
      </c>
      <c r="FH205">
        <v>0</v>
      </c>
      <c r="FI205">
        <v>1</v>
      </c>
      <c r="FJ205">
        <v>0</v>
      </c>
      <c r="FK205">
        <v>3</v>
      </c>
      <c r="FL205">
        <v>0</v>
      </c>
      <c r="FM205">
        <v>0</v>
      </c>
      <c r="FN205">
        <v>0</v>
      </c>
      <c r="FO205">
        <v>1</v>
      </c>
      <c r="FP205">
        <v>60</v>
      </c>
      <c r="FQ205">
        <v>107</v>
      </c>
      <c r="FR205">
        <v>56</v>
      </c>
      <c r="FS205">
        <v>13</v>
      </c>
      <c r="FT205">
        <v>2</v>
      </c>
      <c r="FU205">
        <v>1</v>
      </c>
      <c r="FV205">
        <v>0</v>
      </c>
      <c r="FW205">
        <v>3</v>
      </c>
      <c r="FX205">
        <v>6</v>
      </c>
      <c r="FY205">
        <v>2</v>
      </c>
      <c r="FZ205">
        <v>6</v>
      </c>
      <c r="GA205">
        <v>3</v>
      </c>
      <c r="GB205">
        <v>4</v>
      </c>
      <c r="GC205">
        <v>3</v>
      </c>
      <c r="GD205">
        <v>0</v>
      </c>
      <c r="GE205">
        <v>1</v>
      </c>
      <c r="GF205">
        <v>3</v>
      </c>
      <c r="GG205">
        <v>4</v>
      </c>
      <c r="GH205">
        <v>107</v>
      </c>
      <c r="GI205">
        <v>26</v>
      </c>
      <c r="GJ205">
        <v>7</v>
      </c>
      <c r="GK205">
        <v>3</v>
      </c>
      <c r="GL205">
        <v>3</v>
      </c>
      <c r="GM205">
        <v>4</v>
      </c>
      <c r="GN205">
        <v>1</v>
      </c>
      <c r="GO205">
        <v>1</v>
      </c>
      <c r="GP205">
        <v>1</v>
      </c>
      <c r="GQ205">
        <v>0</v>
      </c>
      <c r="GR205">
        <v>1</v>
      </c>
      <c r="GS205">
        <v>0</v>
      </c>
      <c r="GT205">
        <v>1</v>
      </c>
      <c r="GU205">
        <v>1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3</v>
      </c>
      <c r="HC205">
        <v>26</v>
      </c>
      <c r="HD205">
        <v>2</v>
      </c>
      <c r="HE205">
        <v>0</v>
      </c>
      <c r="HF205">
        <v>0</v>
      </c>
      <c r="HG205">
        <v>0</v>
      </c>
      <c r="HH205">
        <v>0</v>
      </c>
      <c r="HI205">
        <v>1</v>
      </c>
      <c r="HJ205">
        <v>0</v>
      </c>
      <c r="HK205">
        <v>0</v>
      </c>
      <c r="HL205">
        <v>1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2</v>
      </c>
      <c r="HZ205">
        <v>3</v>
      </c>
      <c r="IA205">
        <v>1</v>
      </c>
      <c r="IB205">
        <v>0</v>
      </c>
      <c r="IC205">
        <v>0</v>
      </c>
      <c r="ID205">
        <v>0</v>
      </c>
      <c r="IE205">
        <v>0</v>
      </c>
      <c r="IF205">
        <v>1</v>
      </c>
      <c r="IG205">
        <v>0</v>
      </c>
      <c r="IH205">
        <v>1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3</v>
      </c>
      <c r="IW205">
        <v>2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1</v>
      </c>
      <c r="JG205">
        <v>0</v>
      </c>
      <c r="JH205">
        <v>0</v>
      </c>
      <c r="JI205">
        <v>0</v>
      </c>
      <c r="JJ205">
        <v>0</v>
      </c>
      <c r="JK205">
        <v>1</v>
      </c>
      <c r="JL205">
        <v>0</v>
      </c>
      <c r="JM205">
        <v>0</v>
      </c>
      <c r="JN205">
        <v>0</v>
      </c>
      <c r="JO205">
        <v>0</v>
      </c>
      <c r="JP205">
        <v>2</v>
      </c>
    </row>
    <row r="206" spans="1:276">
      <c r="A206" t="s">
        <v>1196</v>
      </c>
      <c r="B206" t="s">
        <v>1193</v>
      </c>
      <c r="C206" t="str">
        <f>"100504"</f>
        <v>100504</v>
      </c>
      <c r="D206" t="s">
        <v>1195</v>
      </c>
      <c r="E206">
        <v>2</v>
      </c>
      <c r="F206">
        <v>1296</v>
      </c>
      <c r="G206">
        <v>950</v>
      </c>
      <c r="H206">
        <v>410</v>
      </c>
      <c r="I206">
        <v>540</v>
      </c>
      <c r="J206">
        <v>0</v>
      </c>
      <c r="K206">
        <v>1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541</v>
      </c>
      <c r="T206">
        <v>1</v>
      </c>
      <c r="U206">
        <v>0</v>
      </c>
      <c r="V206">
        <v>541</v>
      </c>
      <c r="W206">
        <v>14</v>
      </c>
      <c r="X206">
        <v>9</v>
      </c>
      <c r="Y206">
        <v>5</v>
      </c>
      <c r="Z206">
        <v>0</v>
      </c>
      <c r="AA206">
        <v>527</v>
      </c>
      <c r="AB206">
        <v>256</v>
      </c>
      <c r="AC206">
        <v>83</v>
      </c>
      <c r="AD206">
        <v>31</v>
      </c>
      <c r="AE206">
        <v>9</v>
      </c>
      <c r="AF206">
        <v>19</v>
      </c>
      <c r="AG206">
        <v>30</v>
      </c>
      <c r="AH206">
        <v>22</v>
      </c>
      <c r="AI206">
        <v>0</v>
      </c>
      <c r="AJ206">
        <v>6</v>
      </c>
      <c r="AK206">
        <v>8</v>
      </c>
      <c r="AL206">
        <v>5</v>
      </c>
      <c r="AM206">
        <v>2</v>
      </c>
      <c r="AN206">
        <v>2</v>
      </c>
      <c r="AO206">
        <v>6</v>
      </c>
      <c r="AP206">
        <v>0</v>
      </c>
      <c r="AQ206">
        <v>0</v>
      </c>
      <c r="AR206">
        <v>0</v>
      </c>
      <c r="AS206">
        <v>12</v>
      </c>
      <c r="AT206">
        <v>0</v>
      </c>
      <c r="AU206">
        <v>0</v>
      </c>
      <c r="AV206">
        <v>2</v>
      </c>
      <c r="AW206">
        <v>5</v>
      </c>
      <c r="AX206">
        <v>9</v>
      </c>
      <c r="AY206">
        <v>2</v>
      </c>
      <c r="AZ206">
        <v>3</v>
      </c>
      <c r="BA206">
        <v>256</v>
      </c>
      <c r="BB206">
        <v>39</v>
      </c>
      <c r="BC206">
        <v>6</v>
      </c>
      <c r="BD206">
        <v>5</v>
      </c>
      <c r="BE206">
        <v>4</v>
      </c>
      <c r="BF206">
        <v>1</v>
      </c>
      <c r="BG206">
        <v>2</v>
      </c>
      <c r="BH206">
        <v>12</v>
      </c>
      <c r="BI206">
        <v>0</v>
      </c>
      <c r="BJ206">
        <v>1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1</v>
      </c>
      <c r="BR206">
        <v>0</v>
      </c>
      <c r="BS206">
        <v>1</v>
      </c>
      <c r="BT206">
        <v>0</v>
      </c>
      <c r="BU206">
        <v>2</v>
      </c>
      <c r="BV206">
        <v>0</v>
      </c>
      <c r="BW206">
        <v>0</v>
      </c>
      <c r="BX206">
        <v>0</v>
      </c>
      <c r="BY206">
        <v>1</v>
      </c>
      <c r="BZ206">
        <v>3</v>
      </c>
      <c r="CA206">
        <v>39</v>
      </c>
      <c r="CB206">
        <v>15</v>
      </c>
      <c r="CC206">
        <v>2</v>
      </c>
      <c r="CD206">
        <v>2</v>
      </c>
      <c r="CE206">
        <v>1</v>
      </c>
      <c r="CF206">
        <v>2</v>
      </c>
      <c r="CG206">
        <v>1</v>
      </c>
      <c r="CH206">
        <v>1</v>
      </c>
      <c r="CI206">
        <v>0</v>
      </c>
      <c r="CJ206">
        <v>0</v>
      </c>
      <c r="CK206">
        <v>1</v>
      </c>
      <c r="CL206">
        <v>2</v>
      </c>
      <c r="CM206">
        <v>1</v>
      </c>
      <c r="CN206">
        <v>1</v>
      </c>
      <c r="CO206">
        <v>0</v>
      </c>
      <c r="CP206">
        <v>1</v>
      </c>
      <c r="CQ206">
        <v>15</v>
      </c>
      <c r="CR206">
        <v>17</v>
      </c>
      <c r="CS206">
        <v>9</v>
      </c>
      <c r="CT206">
        <v>4</v>
      </c>
      <c r="CU206">
        <v>0</v>
      </c>
      <c r="CV206">
        <v>0</v>
      </c>
      <c r="CW206">
        <v>1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2</v>
      </c>
      <c r="DJ206">
        <v>0</v>
      </c>
      <c r="DK206">
        <v>0</v>
      </c>
      <c r="DL206">
        <v>0</v>
      </c>
      <c r="DM206">
        <v>0</v>
      </c>
      <c r="DN206">
        <v>1</v>
      </c>
      <c r="DO206">
        <v>0</v>
      </c>
      <c r="DP206">
        <v>0</v>
      </c>
      <c r="DQ206">
        <v>17</v>
      </c>
      <c r="DR206">
        <v>80</v>
      </c>
      <c r="DS206">
        <v>47</v>
      </c>
      <c r="DT206">
        <v>2</v>
      </c>
      <c r="DU206">
        <v>0</v>
      </c>
      <c r="DV206">
        <v>0</v>
      </c>
      <c r="DW206">
        <v>14</v>
      </c>
      <c r="DX206">
        <v>1</v>
      </c>
      <c r="DY206">
        <v>0</v>
      </c>
      <c r="DZ206">
        <v>0</v>
      </c>
      <c r="EA206">
        <v>0</v>
      </c>
      <c r="EB206">
        <v>1</v>
      </c>
      <c r="EC206">
        <v>0</v>
      </c>
      <c r="ED206">
        <v>2</v>
      </c>
      <c r="EE206">
        <v>1</v>
      </c>
      <c r="EF206">
        <v>2</v>
      </c>
      <c r="EG206">
        <v>2</v>
      </c>
      <c r="EH206">
        <v>0</v>
      </c>
      <c r="EI206">
        <v>0</v>
      </c>
      <c r="EJ206">
        <v>0</v>
      </c>
      <c r="EK206">
        <v>0</v>
      </c>
      <c r="EL206">
        <v>6</v>
      </c>
      <c r="EM206">
        <v>0</v>
      </c>
      <c r="EN206">
        <v>0</v>
      </c>
      <c r="EO206">
        <v>0</v>
      </c>
      <c r="EP206">
        <v>2</v>
      </c>
      <c r="EQ206">
        <v>80</v>
      </c>
      <c r="ER206">
        <v>42</v>
      </c>
      <c r="ES206">
        <v>38</v>
      </c>
      <c r="ET206">
        <v>0</v>
      </c>
      <c r="EU206">
        <v>0</v>
      </c>
      <c r="EV206">
        <v>0</v>
      </c>
      <c r="EW206">
        <v>1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1</v>
      </c>
      <c r="FJ206">
        <v>0</v>
      </c>
      <c r="FK206">
        <v>1</v>
      </c>
      <c r="FL206">
        <v>0</v>
      </c>
      <c r="FM206">
        <v>0</v>
      </c>
      <c r="FN206">
        <v>0</v>
      </c>
      <c r="FO206">
        <v>0</v>
      </c>
      <c r="FP206">
        <v>42</v>
      </c>
      <c r="FQ206">
        <v>61</v>
      </c>
      <c r="FR206">
        <v>18</v>
      </c>
      <c r="FS206">
        <v>4</v>
      </c>
      <c r="FT206">
        <v>7</v>
      </c>
      <c r="FU206">
        <v>3</v>
      </c>
      <c r="FV206">
        <v>2</v>
      </c>
      <c r="FW206">
        <v>3</v>
      </c>
      <c r="FX206">
        <v>1</v>
      </c>
      <c r="FY206">
        <v>1</v>
      </c>
      <c r="FZ206">
        <v>2</v>
      </c>
      <c r="GA206">
        <v>2</v>
      </c>
      <c r="GB206">
        <v>2</v>
      </c>
      <c r="GC206">
        <v>1</v>
      </c>
      <c r="GD206">
        <v>0</v>
      </c>
      <c r="GE206">
        <v>1</v>
      </c>
      <c r="GF206">
        <v>5</v>
      </c>
      <c r="GG206">
        <v>9</v>
      </c>
      <c r="GH206">
        <v>61</v>
      </c>
      <c r="GI206">
        <v>13</v>
      </c>
      <c r="GJ206">
        <v>5</v>
      </c>
      <c r="GK206">
        <v>0</v>
      </c>
      <c r="GL206">
        <v>0</v>
      </c>
      <c r="GM206">
        <v>4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2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2</v>
      </c>
      <c r="HC206">
        <v>13</v>
      </c>
      <c r="HD206">
        <v>3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3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3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1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1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1</v>
      </c>
    </row>
    <row r="207" spans="1:276">
      <c r="A207" t="s">
        <v>1194</v>
      </c>
      <c r="B207" t="s">
        <v>1193</v>
      </c>
      <c r="C207" t="str">
        <f>"100504"</f>
        <v>100504</v>
      </c>
      <c r="D207" t="s">
        <v>1192</v>
      </c>
      <c r="E207">
        <v>3</v>
      </c>
      <c r="F207">
        <v>952</v>
      </c>
      <c r="G207">
        <v>700</v>
      </c>
      <c r="H207">
        <v>289</v>
      </c>
      <c r="I207">
        <v>411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411</v>
      </c>
      <c r="T207">
        <v>0</v>
      </c>
      <c r="U207">
        <v>0</v>
      </c>
      <c r="V207">
        <v>411</v>
      </c>
      <c r="W207">
        <v>16</v>
      </c>
      <c r="X207">
        <v>12</v>
      </c>
      <c r="Y207">
        <v>4</v>
      </c>
      <c r="Z207">
        <v>0</v>
      </c>
      <c r="AA207">
        <v>395</v>
      </c>
      <c r="AB207">
        <v>176</v>
      </c>
      <c r="AC207">
        <v>64</v>
      </c>
      <c r="AD207">
        <v>11</v>
      </c>
      <c r="AE207">
        <v>8</v>
      </c>
      <c r="AF207">
        <v>20</v>
      </c>
      <c r="AG207">
        <v>22</v>
      </c>
      <c r="AH207">
        <v>13</v>
      </c>
      <c r="AI207">
        <v>0</v>
      </c>
      <c r="AJ207">
        <v>10</v>
      </c>
      <c r="AK207">
        <v>4</v>
      </c>
      <c r="AL207">
        <v>1</v>
      </c>
      <c r="AM207">
        <v>0</v>
      </c>
      <c r="AN207">
        <v>0</v>
      </c>
      <c r="AO207">
        <v>1</v>
      </c>
      <c r="AP207">
        <v>0</v>
      </c>
      <c r="AQ207">
        <v>0</v>
      </c>
      <c r="AR207">
        <v>0</v>
      </c>
      <c r="AS207">
        <v>11</v>
      </c>
      <c r="AT207">
        <v>1</v>
      </c>
      <c r="AU207">
        <v>0</v>
      </c>
      <c r="AV207">
        <v>1</v>
      </c>
      <c r="AW207">
        <v>1</v>
      </c>
      <c r="AX207">
        <v>2</v>
      </c>
      <c r="AY207">
        <v>4</v>
      </c>
      <c r="AZ207">
        <v>2</v>
      </c>
      <c r="BA207">
        <v>176</v>
      </c>
      <c r="BB207">
        <v>26</v>
      </c>
      <c r="BC207">
        <v>5</v>
      </c>
      <c r="BD207">
        <v>2</v>
      </c>
      <c r="BE207">
        <v>6</v>
      </c>
      <c r="BF207">
        <v>1</v>
      </c>
      <c r="BG207">
        <v>1</v>
      </c>
      <c r="BH207">
        <v>2</v>
      </c>
      <c r="BI207">
        <v>0</v>
      </c>
      <c r="BJ207">
        <v>1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2</v>
      </c>
      <c r="BQ207">
        <v>0</v>
      </c>
      <c r="BR207">
        <v>0</v>
      </c>
      <c r="BS207">
        <v>1</v>
      </c>
      <c r="BT207">
        <v>1</v>
      </c>
      <c r="BU207">
        <v>1</v>
      </c>
      <c r="BV207">
        <v>1</v>
      </c>
      <c r="BW207">
        <v>0</v>
      </c>
      <c r="BX207">
        <v>0</v>
      </c>
      <c r="BY207">
        <v>0</v>
      </c>
      <c r="BZ207">
        <v>2</v>
      </c>
      <c r="CA207">
        <v>26</v>
      </c>
      <c r="CB207">
        <v>7</v>
      </c>
      <c r="CC207">
        <v>3</v>
      </c>
      <c r="CD207">
        <v>0</v>
      </c>
      <c r="CE207">
        <v>2</v>
      </c>
      <c r="CF207">
        <v>1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1</v>
      </c>
      <c r="CQ207">
        <v>7</v>
      </c>
      <c r="CR207">
        <v>16</v>
      </c>
      <c r="CS207">
        <v>7</v>
      </c>
      <c r="CT207">
        <v>1</v>
      </c>
      <c r="CU207">
        <v>2</v>
      </c>
      <c r="CV207">
        <v>0</v>
      </c>
      <c r="CW207">
        <v>0</v>
      </c>
      <c r="CX207">
        <v>0</v>
      </c>
      <c r="CY207">
        <v>3</v>
      </c>
      <c r="CZ207">
        <v>0</v>
      </c>
      <c r="DA207">
        <v>1</v>
      </c>
      <c r="DB207">
        <v>0</v>
      </c>
      <c r="DC207">
        <v>1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1</v>
      </c>
      <c r="DP207">
        <v>0</v>
      </c>
      <c r="DQ207">
        <v>16</v>
      </c>
      <c r="DR207">
        <v>85</v>
      </c>
      <c r="DS207">
        <v>57</v>
      </c>
      <c r="DT207">
        <v>4</v>
      </c>
      <c r="DU207">
        <v>1</v>
      </c>
      <c r="DV207">
        <v>0</v>
      </c>
      <c r="DW207">
        <v>15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1</v>
      </c>
      <c r="EE207">
        <v>1</v>
      </c>
      <c r="EF207">
        <v>1</v>
      </c>
      <c r="EG207">
        <v>3</v>
      </c>
      <c r="EH207">
        <v>1</v>
      </c>
      <c r="EI207">
        <v>0</v>
      </c>
      <c r="EJ207">
        <v>0</v>
      </c>
      <c r="EK207">
        <v>0</v>
      </c>
      <c r="EL207">
        <v>1</v>
      </c>
      <c r="EM207">
        <v>0</v>
      </c>
      <c r="EN207">
        <v>0</v>
      </c>
      <c r="EO207">
        <v>0</v>
      </c>
      <c r="EP207">
        <v>0</v>
      </c>
      <c r="EQ207">
        <v>85</v>
      </c>
      <c r="ER207">
        <v>36</v>
      </c>
      <c r="ES207">
        <v>34</v>
      </c>
      <c r="ET207">
        <v>0</v>
      </c>
      <c r="EU207">
        <v>1</v>
      </c>
      <c r="EV207">
        <v>0</v>
      </c>
      <c r="EW207">
        <v>1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36</v>
      </c>
      <c r="FQ207">
        <v>43</v>
      </c>
      <c r="FR207">
        <v>14</v>
      </c>
      <c r="FS207">
        <v>3</v>
      </c>
      <c r="FT207">
        <v>5</v>
      </c>
      <c r="FU207">
        <v>0</v>
      </c>
      <c r="FV207">
        <v>0</v>
      </c>
      <c r="FW207">
        <v>2</v>
      </c>
      <c r="FX207">
        <v>1</v>
      </c>
      <c r="FY207">
        <v>0</v>
      </c>
      <c r="FZ207">
        <v>3</v>
      </c>
      <c r="GA207">
        <v>3</v>
      </c>
      <c r="GB207">
        <v>4</v>
      </c>
      <c r="GC207">
        <v>0</v>
      </c>
      <c r="GD207">
        <v>1</v>
      </c>
      <c r="GE207">
        <v>2</v>
      </c>
      <c r="GF207">
        <v>1</v>
      </c>
      <c r="GG207">
        <v>4</v>
      </c>
      <c r="GH207">
        <v>43</v>
      </c>
      <c r="GI207">
        <v>5</v>
      </c>
      <c r="GJ207">
        <v>0</v>
      </c>
      <c r="GK207">
        <v>1</v>
      </c>
      <c r="GL207">
        <v>0</v>
      </c>
      <c r="GM207">
        <v>2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1</v>
      </c>
      <c r="GT207">
        <v>1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5</v>
      </c>
      <c r="HD207">
        <v>1</v>
      </c>
      <c r="HE207">
        <v>0</v>
      </c>
      <c r="HF207">
        <v>0</v>
      </c>
      <c r="HG207">
        <v>0</v>
      </c>
      <c r="HH207">
        <v>1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1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</row>
    <row r="208" spans="1:276">
      <c r="A208" t="s">
        <v>1191</v>
      </c>
      <c r="B208" t="s">
        <v>1186</v>
      </c>
      <c r="C208" t="str">
        <f>"100505"</f>
        <v>100505</v>
      </c>
      <c r="D208" t="s">
        <v>1190</v>
      </c>
      <c r="E208">
        <v>1</v>
      </c>
      <c r="F208">
        <v>1637</v>
      </c>
      <c r="G208">
        <v>1250</v>
      </c>
      <c r="H208">
        <v>549</v>
      </c>
      <c r="I208">
        <v>701</v>
      </c>
      <c r="J208">
        <v>0</v>
      </c>
      <c r="K208">
        <v>2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701</v>
      </c>
      <c r="T208">
        <v>0</v>
      </c>
      <c r="U208">
        <v>0</v>
      </c>
      <c r="V208">
        <v>701</v>
      </c>
      <c r="W208">
        <v>22</v>
      </c>
      <c r="X208">
        <v>11</v>
      </c>
      <c r="Y208">
        <v>11</v>
      </c>
      <c r="Z208">
        <v>0</v>
      </c>
      <c r="AA208">
        <v>679</v>
      </c>
      <c r="AB208">
        <v>291</v>
      </c>
      <c r="AC208">
        <v>77</v>
      </c>
      <c r="AD208">
        <v>19</v>
      </c>
      <c r="AE208">
        <v>5</v>
      </c>
      <c r="AF208">
        <v>56</v>
      </c>
      <c r="AG208">
        <v>11</v>
      </c>
      <c r="AH208">
        <v>53</v>
      </c>
      <c r="AI208">
        <v>0</v>
      </c>
      <c r="AJ208">
        <v>4</v>
      </c>
      <c r="AK208">
        <v>4</v>
      </c>
      <c r="AL208">
        <v>4</v>
      </c>
      <c r="AM208">
        <v>0</v>
      </c>
      <c r="AN208">
        <v>1</v>
      </c>
      <c r="AO208">
        <v>0</v>
      </c>
      <c r="AP208">
        <v>0</v>
      </c>
      <c r="AQ208">
        <v>0</v>
      </c>
      <c r="AR208">
        <v>1</v>
      </c>
      <c r="AS208">
        <v>41</v>
      </c>
      <c r="AT208">
        <v>0</v>
      </c>
      <c r="AU208">
        <v>7</v>
      </c>
      <c r="AV208">
        <v>3</v>
      </c>
      <c r="AW208">
        <v>2</v>
      </c>
      <c r="AX208">
        <v>2</v>
      </c>
      <c r="AY208">
        <v>0</v>
      </c>
      <c r="AZ208">
        <v>1</v>
      </c>
      <c r="BA208">
        <v>291</v>
      </c>
      <c r="BB208">
        <v>74</v>
      </c>
      <c r="BC208">
        <v>37</v>
      </c>
      <c r="BD208">
        <v>2</v>
      </c>
      <c r="BE208">
        <v>5</v>
      </c>
      <c r="BF208">
        <v>4</v>
      </c>
      <c r="BG208">
        <v>1</v>
      </c>
      <c r="BH208">
        <v>14</v>
      </c>
      <c r="BI208">
        <v>0</v>
      </c>
      <c r="BJ208">
        <v>1</v>
      </c>
      <c r="BK208">
        <v>0</v>
      </c>
      <c r="BL208">
        <v>0</v>
      </c>
      <c r="BM208">
        <v>0</v>
      </c>
      <c r="BN208">
        <v>2</v>
      </c>
      <c r="BO208">
        <v>0</v>
      </c>
      <c r="BP208">
        <v>1</v>
      </c>
      <c r="BQ208">
        <v>3</v>
      </c>
      <c r="BR208">
        <v>1</v>
      </c>
      <c r="BS208">
        <v>0</v>
      </c>
      <c r="BT208">
        <v>0</v>
      </c>
      <c r="BU208">
        <v>1</v>
      </c>
      <c r="BV208">
        <v>0</v>
      </c>
      <c r="BW208">
        <v>0</v>
      </c>
      <c r="BX208">
        <v>0</v>
      </c>
      <c r="BY208">
        <v>0</v>
      </c>
      <c r="BZ208">
        <v>2</v>
      </c>
      <c r="CA208">
        <v>74</v>
      </c>
      <c r="CB208">
        <v>13</v>
      </c>
      <c r="CC208">
        <v>4</v>
      </c>
      <c r="CD208">
        <v>1</v>
      </c>
      <c r="CE208">
        <v>2</v>
      </c>
      <c r="CF208">
        <v>1</v>
      </c>
      <c r="CG208">
        <v>1</v>
      </c>
      <c r="CH208">
        <v>1</v>
      </c>
      <c r="CI208">
        <v>0</v>
      </c>
      <c r="CJ208">
        <v>1</v>
      </c>
      <c r="CK208">
        <v>0</v>
      </c>
      <c r="CL208">
        <v>0</v>
      </c>
      <c r="CM208">
        <v>0</v>
      </c>
      <c r="CN208">
        <v>1</v>
      </c>
      <c r="CO208">
        <v>0</v>
      </c>
      <c r="CP208">
        <v>1</v>
      </c>
      <c r="CQ208">
        <v>13</v>
      </c>
      <c r="CR208">
        <v>29</v>
      </c>
      <c r="CS208">
        <v>8</v>
      </c>
      <c r="CT208">
        <v>6</v>
      </c>
      <c r="CU208">
        <v>3</v>
      </c>
      <c r="CV208">
        <v>1</v>
      </c>
      <c r="CW208">
        <v>3</v>
      </c>
      <c r="CX208">
        <v>0</v>
      </c>
      <c r="CY208">
        <v>1</v>
      </c>
      <c r="CZ208">
        <v>0</v>
      </c>
      <c r="DA208">
        <v>0</v>
      </c>
      <c r="DB208">
        <v>1</v>
      </c>
      <c r="DC208">
        <v>0</v>
      </c>
      <c r="DD208">
        <v>0</v>
      </c>
      <c r="DE208">
        <v>0</v>
      </c>
      <c r="DF208">
        <v>1</v>
      </c>
      <c r="DG208">
        <v>0</v>
      </c>
      <c r="DH208">
        <v>0</v>
      </c>
      <c r="DI208">
        <v>0</v>
      </c>
      <c r="DJ208">
        <v>0</v>
      </c>
      <c r="DK208">
        <v>1</v>
      </c>
      <c r="DL208">
        <v>1</v>
      </c>
      <c r="DM208">
        <v>0</v>
      </c>
      <c r="DN208">
        <v>2</v>
      </c>
      <c r="DO208">
        <v>0</v>
      </c>
      <c r="DP208">
        <v>1</v>
      </c>
      <c r="DQ208">
        <v>29</v>
      </c>
      <c r="DR208">
        <v>111</v>
      </c>
      <c r="DS208">
        <v>93</v>
      </c>
      <c r="DT208">
        <v>1</v>
      </c>
      <c r="DU208">
        <v>1</v>
      </c>
      <c r="DV208">
        <v>2</v>
      </c>
      <c r="DW208">
        <v>7</v>
      </c>
      <c r="DX208">
        <v>1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1</v>
      </c>
      <c r="EF208">
        <v>0</v>
      </c>
      <c r="EG208">
        <v>2</v>
      </c>
      <c r="EH208">
        <v>0</v>
      </c>
      <c r="EI208">
        <v>0</v>
      </c>
      <c r="EJ208">
        <v>0</v>
      </c>
      <c r="EK208">
        <v>2</v>
      </c>
      <c r="EL208">
        <v>0</v>
      </c>
      <c r="EM208">
        <v>0</v>
      </c>
      <c r="EN208">
        <v>1</v>
      </c>
      <c r="EO208">
        <v>0</v>
      </c>
      <c r="EP208">
        <v>0</v>
      </c>
      <c r="EQ208">
        <v>111</v>
      </c>
      <c r="ER208">
        <v>79</v>
      </c>
      <c r="ES208">
        <v>73</v>
      </c>
      <c r="ET208">
        <v>0</v>
      </c>
      <c r="EU208">
        <v>2</v>
      </c>
      <c r="EV208">
        <v>0</v>
      </c>
      <c r="EW208">
        <v>1</v>
      </c>
      <c r="EX208">
        <v>1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1</v>
      </c>
      <c r="FJ208">
        <v>1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79</v>
      </c>
      <c r="FQ208">
        <v>68</v>
      </c>
      <c r="FR208">
        <v>33</v>
      </c>
      <c r="FS208">
        <v>15</v>
      </c>
      <c r="FT208">
        <v>2</v>
      </c>
      <c r="FU208">
        <v>1</v>
      </c>
      <c r="FV208">
        <v>3</v>
      </c>
      <c r="FW208">
        <v>0</v>
      </c>
      <c r="FX208">
        <v>1</v>
      </c>
      <c r="FY208">
        <v>0</v>
      </c>
      <c r="FZ208">
        <v>1</v>
      </c>
      <c r="GA208">
        <v>3</v>
      </c>
      <c r="GB208">
        <v>2</v>
      </c>
      <c r="GC208">
        <v>1</v>
      </c>
      <c r="GD208">
        <v>1</v>
      </c>
      <c r="GE208">
        <v>1</v>
      </c>
      <c r="GF208">
        <v>1</v>
      </c>
      <c r="GG208">
        <v>3</v>
      </c>
      <c r="GH208">
        <v>68</v>
      </c>
      <c r="GI208">
        <v>11</v>
      </c>
      <c r="GJ208">
        <v>6</v>
      </c>
      <c r="GK208">
        <v>0</v>
      </c>
      <c r="GL208">
        <v>0</v>
      </c>
      <c r="GM208">
        <v>2</v>
      </c>
      <c r="GN208">
        <v>2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1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11</v>
      </c>
      <c r="HD208">
        <v>1</v>
      </c>
      <c r="HE208">
        <v>0</v>
      </c>
      <c r="HF208">
        <v>1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1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2</v>
      </c>
      <c r="IX208">
        <v>1</v>
      </c>
      <c r="IY208">
        <v>1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2</v>
      </c>
    </row>
    <row r="209" spans="1:276">
      <c r="A209" t="s">
        <v>1189</v>
      </c>
      <c r="B209" t="s">
        <v>1186</v>
      </c>
      <c r="C209" t="str">
        <f>"100505"</f>
        <v>100505</v>
      </c>
      <c r="D209" t="s">
        <v>1188</v>
      </c>
      <c r="E209">
        <v>2</v>
      </c>
      <c r="F209">
        <v>700</v>
      </c>
      <c r="G209">
        <v>500</v>
      </c>
      <c r="H209">
        <v>197</v>
      </c>
      <c r="I209">
        <v>303</v>
      </c>
      <c r="J209">
        <v>1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303</v>
      </c>
      <c r="T209">
        <v>0</v>
      </c>
      <c r="U209">
        <v>0</v>
      </c>
      <c r="V209">
        <v>303</v>
      </c>
      <c r="W209">
        <v>10</v>
      </c>
      <c r="X209">
        <v>3</v>
      </c>
      <c r="Y209">
        <v>7</v>
      </c>
      <c r="Z209">
        <v>0</v>
      </c>
      <c r="AA209">
        <v>293</v>
      </c>
      <c r="AB209">
        <v>188</v>
      </c>
      <c r="AC209">
        <v>58</v>
      </c>
      <c r="AD209">
        <v>19</v>
      </c>
      <c r="AE209">
        <v>6</v>
      </c>
      <c r="AF209">
        <v>28</v>
      </c>
      <c r="AG209">
        <v>14</v>
      </c>
      <c r="AH209">
        <v>28</v>
      </c>
      <c r="AI209">
        <v>1</v>
      </c>
      <c r="AJ209">
        <v>3</v>
      </c>
      <c r="AK209">
        <v>0</v>
      </c>
      <c r="AL209">
        <v>1</v>
      </c>
      <c r="AM209">
        <v>0</v>
      </c>
      <c r="AN209">
        <v>2</v>
      </c>
      <c r="AO209">
        <v>0</v>
      </c>
      <c r="AP209">
        <v>0</v>
      </c>
      <c r="AQ209">
        <v>0</v>
      </c>
      <c r="AR209">
        <v>0</v>
      </c>
      <c r="AS209">
        <v>18</v>
      </c>
      <c r="AT209">
        <v>1</v>
      </c>
      <c r="AU209">
        <v>0</v>
      </c>
      <c r="AV209">
        <v>1</v>
      </c>
      <c r="AW209">
        <v>1</v>
      </c>
      <c r="AX209">
        <v>2</v>
      </c>
      <c r="AY209">
        <v>2</v>
      </c>
      <c r="AZ209">
        <v>3</v>
      </c>
      <c r="BA209">
        <v>188</v>
      </c>
      <c r="BB209">
        <v>13</v>
      </c>
      <c r="BC209">
        <v>2</v>
      </c>
      <c r="BD209">
        <v>2</v>
      </c>
      <c r="BE209">
        <v>3</v>
      </c>
      <c r="BF209">
        <v>0</v>
      </c>
      <c r="BG209">
        <v>0</v>
      </c>
      <c r="BH209">
        <v>2</v>
      </c>
      <c r="BI209">
        <v>0</v>
      </c>
      <c r="BJ209">
        <v>0</v>
      </c>
      <c r="BK209">
        <v>2</v>
      </c>
      <c r="BL209">
        <v>1</v>
      </c>
      <c r="BM209">
        <v>0</v>
      </c>
      <c r="BN209">
        <v>1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13</v>
      </c>
      <c r="CB209">
        <v>3</v>
      </c>
      <c r="CC209">
        <v>2</v>
      </c>
      <c r="CD209">
        <v>1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3</v>
      </c>
      <c r="CR209">
        <v>15</v>
      </c>
      <c r="CS209">
        <v>6</v>
      </c>
      <c r="CT209">
        <v>1</v>
      </c>
      <c r="CU209">
        <v>1</v>
      </c>
      <c r="CV209">
        <v>3</v>
      </c>
      <c r="CW209">
        <v>0</v>
      </c>
      <c r="CX209">
        <v>0</v>
      </c>
      <c r="CY209">
        <v>0</v>
      </c>
      <c r="CZ209">
        <v>1</v>
      </c>
      <c r="DA209">
        <v>1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1</v>
      </c>
      <c r="DN209">
        <v>0</v>
      </c>
      <c r="DO209">
        <v>0</v>
      </c>
      <c r="DP209">
        <v>1</v>
      </c>
      <c r="DQ209">
        <v>15</v>
      </c>
      <c r="DR209">
        <v>36</v>
      </c>
      <c r="DS209">
        <v>31</v>
      </c>
      <c r="DT209">
        <v>0</v>
      </c>
      <c r="DU209">
        <v>0</v>
      </c>
      <c r="DV209">
        <v>0</v>
      </c>
      <c r="DW209">
        <v>3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1</v>
      </c>
      <c r="EN209">
        <v>0</v>
      </c>
      <c r="EO209">
        <v>1</v>
      </c>
      <c r="EP209">
        <v>0</v>
      </c>
      <c r="EQ209">
        <v>36</v>
      </c>
      <c r="ER209">
        <v>14</v>
      </c>
      <c r="ES209">
        <v>14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14</v>
      </c>
      <c r="FQ209">
        <v>21</v>
      </c>
      <c r="FR209">
        <v>6</v>
      </c>
      <c r="FS209">
        <v>3</v>
      </c>
      <c r="FT209">
        <v>0</v>
      </c>
      <c r="FU209">
        <v>1</v>
      </c>
      <c r="FV209">
        <v>2</v>
      </c>
      <c r="FW209">
        <v>1</v>
      </c>
      <c r="FX209">
        <v>0</v>
      </c>
      <c r="FY209">
        <v>0</v>
      </c>
      <c r="FZ209">
        <v>0</v>
      </c>
      <c r="GA209">
        <v>0</v>
      </c>
      <c r="GB209">
        <v>3</v>
      </c>
      <c r="GC209">
        <v>1</v>
      </c>
      <c r="GD209">
        <v>0</v>
      </c>
      <c r="GE209">
        <v>0</v>
      </c>
      <c r="GF209">
        <v>3</v>
      </c>
      <c r="GG209">
        <v>1</v>
      </c>
      <c r="GH209">
        <v>21</v>
      </c>
      <c r="GI209">
        <v>2</v>
      </c>
      <c r="GJ209">
        <v>0</v>
      </c>
      <c r="GK209">
        <v>0</v>
      </c>
      <c r="GL209">
        <v>0</v>
      </c>
      <c r="GM209">
        <v>1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1</v>
      </c>
      <c r="HB209">
        <v>0</v>
      </c>
      <c r="HC209">
        <v>2</v>
      </c>
      <c r="HD209">
        <v>1</v>
      </c>
      <c r="HE209">
        <v>1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1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</row>
    <row r="210" spans="1:276">
      <c r="A210" t="s">
        <v>1187</v>
      </c>
      <c r="B210" t="s">
        <v>1186</v>
      </c>
      <c r="C210" t="str">
        <f>"100505"</f>
        <v>100505</v>
      </c>
      <c r="D210" t="s">
        <v>1185</v>
      </c>
      <c r="E210">
        <v>3</v>
      </c>
      <c r="F210">
        <v>532</v>
      </c>
      <c r="G210">
        <v>400</v>
      </c>
      <c r="H210">
        <v>198</v>
      </c>
      <c r="I210">
        <v>202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202</v>
      </c>
      <c r="T210">
        <v>0</v>
      </c>
      <c r="U210">
        <v>0</v>
      </c>
      <c r="V210">
        <v>202</v>
      </c>
      <c r="W210">
        <v>12</v>
      </c>
      <c r="X210">
        <v>8</v>
      </c>
      <c r="Y210">
        <v>4</v>
      </c>
      <c r="Z210">
        <v>0</v>
      </c>
      <c r="AA210">
        <v>190</v>
      </c>
      <c r="AB210">
        <v>87</v>
      </c>
      <c r="AC210">
        <v>20</v>
      </c>
      <c r="AD210">
        <v>12</v>
      </c>
      <c r="AE210">
        <v>4</v>
      </c>
      <c r="AF210">
        <v>16</v>
      </c>
      <c r="AG210">
        <v>2</v>
      </c>
      <c r="AH210">
        <v>10</v>
      </c>
      <c r="AI210">
        <v>0</v>
      </c>
      <c r="AJ210">
        <v>9</v>
      </c>
      <c r="AK210">
        <v>0</v>
      </c>
      <c r="AL210">
        <v>1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</v>
      </c>
      <c r="AS210">
        <v>9</v>
      </c>
      <c r="AT210">
        <v>0</v>
      </c>
      <c r="AU210">
        <v>0</v>
      </c>
      <c r="AV210">
        <v>1</v>
      </c>
      <c r="AW210">
        <v>2</v>
      </c>
      <c r="AX210">
        <v>0</v>
      </c>
      <c r="AY210">
        <v>0</v>
      </c>
      <c r="AZ210">
        <v>0</v>
      </c>
      <c r="BA210">
        <v>87</v>
      </c>
      <c r="BB210">
        <v>24</v>
      </c>
      <c r="BC210">
        <v>15</v>
      </c>
      <c r="BD210">
        <v>0</v>
      </c>
      <c r="BE210">
        <v>1</v>
      </c>
      <c r="BF210">
        <v>0</v>
      </c>
      <c r="BG210">
        <v>2</v>
      </c>
      <c r="BH210">
        <v>4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2</v>
      </c>
      <c r="BZ210">
        <v>0</v>
      </c>
      <c r="CA210">
        <v>24</v>
      </c>
      <c r="CB210">
        <v>3</v>
      </c>
      <c r="CC210">
        <v>1</v>
      </c>
      <c r="CD210">
        <v>0</v>
      </c>
      <c r="CE210">
        <v>0</v>
      </c>
      <c r="CF210">
        <v>1</v>
      </c>
      <c r="CG210">
        <v>0</v>
      </c>
      <c r="CH210">
        <v>0</v>
      </c>
      <c r="CI210">
        <v>1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3</v>
      </c>
      <c r="CR210">
        <v>5</v>
      </c>
      <c r="CS210">
        <v>2</v>
      </c>
      <c r="CT210">
        <v>0</v>
      </c>
      <c r="CU210">
        <v>1</v>
      </c>
      <c r="CV210">
        <v>0</v>
      </c>
      <c r="CW210">
        <v>0</v>
      </c>
      <c r="CX210">
        <v>0</v>
      </c>
      <c r="CY210">
        <v>2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5</v>
      </c>
      <c r="DR210">
        <v>43</v>
      </c>
      <c r="DS210">
        <v>26</v>
      </c>
      <c r="DT210">
        <v>2</v>
      </c>
      <c r="DU210">
        <v>0</v>
      </c>
      <c r="DV210">
        <v>0</v>
      </c>
      <c r="DW210">
        <v>13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1</v>
      </c>
      <c r="EH210">
        <v>0</v>
      </c>
      <c r="EI210">
        <v>0</v>
      </c>
      <c r="EJ210">
        <v>0</v>
      </c>
      <c r="EK210">
        <v>0</v>
      </c>
      <c r="EL210">
        <v>1</v>
      </c>
      <c r="EM210">
        <v>0</v>
      </c>
      <c r="EN210">
        <v>0</v>
      </c>
      <c r="EO210">
        <v>0</v>
      </c>
      <c r="EP210">
        <v>0</v>
      </c>
      <c r="EQ210">
        <v>43</v>
      </c>
      <c r="ER210">
        <v>9</v>
      </c>
      <c r="ES210">
        <v>9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9</v>
      </c>
      <c r="FQ210">
        <v>15</v>
      </c>
      <c r="FR210">
        <v>7</v>
      </c>
      <c r="FS210">
        <v>2</v>
      </c>
      <c r="FT210">
        <v>0</v>
      </c>
      <c r="FU210">
        <v>0</v>
      </c>
      <c r="FV210">
        <v>0</v>
      </c>
      <c r="FW210">
        <v>1</v>
      </c>
      <c r="FX210">
        <v>0</v>
      </c>
      <c r="FY210">
        <v>0</v>
      </c>
      <c r="FZ210">
        <v>1</v>
      </c>
      <c r="GA210">
        <v>0</v>
      </c>
      <c r="GB210">
        <v>3</v>
      </c>
      <c r="GC210">
        <v>0</v>
      </c>
      <c r="GD210">
        <v>0</v>
      </c>
      <c r="GE210">
        <v>0</v>
      </c>
      <c r="GF210">
        <v>0</v>
      </c>
      <c r="GG210">
        <v>1</v>
      </c>
      <c r="GH210">
        <v>15</v>
      </c>
      <c r="GI210">
        <v>3</v>
      </c>
      <c r="GJ210">
        <v>3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3</v>
      </c>
      <c r="HD210">
        <v>1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1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1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</row>
    <row r="211" spans="1:276">
      <c r="A211" t="s">
        <v>1184</v>
      </c>
      <c r="B211" t="s">
        <v>1179</v>
      </c>
      <c r="C211" t="str">
        <f>"100506"</f>
        <v>100506</v>
      </c>
      <c r="D211" t="s">
        <v>1183</v>
      </c>
      <c r="E211">
        <v>1</v>
      </c>
      <c r="F211">
        <v>1897</v>
      </c>
      <c r="G211">
        <v>1400</v>
      </c>
      <c r="H211">
        <v>495</v>
      </c>
      <c r="I211">
        <v>905</v>
      </c>
      <c r="J211">
        <v>0</v>
      </c>
      <c r="K211">
        <v>4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902</v>
      </c>
      <c r="T211">
        <v>0</v>
      </c>
      <c r="U211">
        <v>0</v>
      </c>
      <c r="V211">
        <v>902</v>
      </c>
      <c r="W211">
        <v>17</v>
      </c>
      <c r="X211">
        <v>11</v>
      </c>
      <c r="Y211">
        <v>6</v>
      </c>
      <c r="Z211">
        <v>0</v>
      </c>
      <c r="AA211">
        <v>885</v>
      </c>
      <c r="AB211">
        <v>483</v>
      </c>
      <c r="AC211">
        <v>127</v>
      </c>
      <c r="AD211">
        <v>32</v>
      </c>
      <c r="AE211">
        <v>11</v>
      </c>
      <c r="AF211">
        <v>132</v>
      </c>
      <c r="AG211">
        <v>8</v>
      </c>
      <c r="AH211">
        <v>28</v>
      </c>
      <c r="AI211">
        <v>3</v>
      </c>
      <c r="AJ211">
        <v>49</v>
      </c>
      <c r="AK211">
        <v>7</v>
      </c>
      <c r="AL211">
        <v>2</v>
      </c>
      <c r="AM211">
        <v>0</v>
      </c>
      <c r="AN211">
        <v>1</v>
      </c>
      <c r="AO211">
        <v>2</v>
      </c>
      <c r="AP211">
        <v>2</v>
      </c>
      <c r="AQ211">
        <v>0</v>
      </c>
      <c r="AR211">
        <v>0</v>
      </c>
      <c r="AS211">
        <v>47</v>
      </c>
      <c r="AT211">
        <v>1</v>
      </c>
      <c r="AU211">
        <v>1</v>
      </c>
      <c r="AV211">
        <v>5</v>
      </c>
      <c r="AW211">
        <v>2</v>
      </c>
      <c r="AX211">
        <v>8</v>
      </c>
      <c r="AY211">
        <v>3</v>
      </c>
      <c r="AZ211">
        <v>12</v>
      </c>
      <c r="BA211">
        <v>483</v>
      </c>
      <c r="BB211">
        <v>37</v>
      </c>
      <c r="BC211">
        <v>15</v>
      </c>
      <c r="BD211">
        <v>8</v>
      </c>
      <c r="BE211">
        <v>1</v>
      </c>
      <c r="BF211">
        <v>1</v>
      </c>
      <c r="BG211">
        <v>0</v>
      </c>
      <c r="BH211">
        <v>3</v>
      </c>
      <c r="BI211">
        <v>0</v>
      </c>
      <c r="BJ211">
        <v>1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1</v>
      </c>
      <c r="BW211">
        <v>1</v>
      </c>
      <c r="BX211">
        <v>0</v>
      </c>
      <c r="BY211">
        <v>2</v>
      </c>
      <c r="BZ211">
        <v>4</v>
      </c>
      <c r="CA211">
        <v>37</v>
      </c>
      <c r="CB211">
        <v>23</v>
      </c>
      <c r="CC211">
        <v>5</v>
      </c>
      <c r="CD211">
        <v>0</v>
      </c>
      <c r="CE211">
        <v>2</v>
      </c>
      <c r="CF211">
        <v>2</v>
      </c>
      <c r="CG211">
        <v>1</v>
      </c>
      <c r="CH211">
        <v>3</v>
      </c>
      <c r="CI211">
        <v>0</v>
      </c>
      <c r="CJ211">
        <v>0</v>
      </c>
      <c r="CK211">
        <v>1</v>
      </c>
      <c r="CL211">
        <v>1</v>
      </c>
      <c r="CM211">
        <v>0</v>
      </c>
      <c r="CN211">
        <v>4</v>
      </c>
      <c r="CO211">
        <v>1</v>
      </c>
      <c r="CP211">
        <v>3</v>
      </c>
      <c r="CQ211">
        <v>23</v>
      </c>
      <c r="CR211">
        <v>34</v>
      </c>
      <c r="CS211">
        <v>17</v>
      </c>
      <c r="CT211">
        <v>2</v>
      </c>
      <c r="CU211">
        <v>4</v>
      </c>
      <c r="CV211">
        <v>1</v>
      </c>
      <c r="CW211">
        <v>0</v>
      </c>
      <c r="CX211">
        <v>0</v>
      </c>
      <c r="CY211">
        <v>2</v>
      </c>
      <c r="CZ211">
        <v>0</v>
      </c>
      <c r="DA211">
        <v>0</v>
      </c>
      <c r="DB211">
        <v>0</v>
      </c>
      <c r="DC211">
        <v>0</v>
      </c>
      <c r="DD211">
        <v>3</v>
      </c>
      <c r="DE211">
        <v>0</v>
      </c>
      <c r="DF211">
        <v>2</v>
      </c>
      <c r="DG211">
        <v>1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1</v>
      </c>
      <c r="DO211">
        <v>0</v>
      </c>
      <c r="DP211">
        <v>1</v>
      </c>
      <c r="DQ211">
        <v>34</v>
      </c>
      <c r="DR211">
        <v>137</v>
      </c>
      <c r="DS211">
        <v>83</v>
      </c>
      <c r="DT211">
        <v>11</v>
      </c>
      <c r="DU211">
        <v>4</v>
      </c>
      <c r="DV211">
        <v>1</v>
      </c>
      <c r="DW211">
        <v>14</v>
      </c>
      <c r="DX211">
        <v>1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2</v>
      </c>
      <c r="EE211">
        <v>0</v>
      </c>
      <c r="EF211">
        <v>3</v>
      </c>
      <c r="EG211">
        <v>8</v>
      </c>
      <c r="EH211">
        <v>3</v>
      </c>
      <c r="EI211">
        <v>0</v>
      </c>
      <c r="EJ211">
        <v>0</v>
      </c>
      <c r="EK211">
        <v>1</v>
      </c>
      <c r="EL211">
        <v>1</v>
      </c>
      <c r="EM211">
        <v>0</v>
      </c>
      <c r="EN211">
        <v>0</v>
      </c>
      <c r="EO211">
        <v>1</v>
      </c>
      <c r="EP211">
        <v>2</v>
      </c>
      <c r="EQ211">
        <v>137</v>
      </c>
      <c r="ER211">
        <v>58</v>
      </c>
      <c r="ES211">
        <v>50</v>
      </c>
      <c r="ET211">
        <v>0</v>
      </c>
      <c r="EU211">
        <v>0</v>
      </c>
      <c r="EV211">
        <v>0</v>
      </c>
      <c r="EW211">
        <v>1</v>
      </c>
      <c r="EX211">
        <v>3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1</v>
      </c>
      <c r="FE211">
        <v>0</v>
      </c>
      <c r="FF211">
        <v>0</v>
      </c>
      <c r="FG211">
        <v>1</v>
      </c>
      <c r="FH211">
        <v>0</v>
      </c>
      <c r="FI211">
        <v>0</v>
      </c>
      <c r="FJ211">
        <v>0</v>
      </c>
      <c r="FK211">
        <v>0</v>
      </c>
      <c r="FL211">
        <v>1</v>
      </c>
      <c r="FM211">
        <v>0</v>
      </c>
      <c r="FN211">
        <v>1</v>
      </c>
      <c r="FO211">
        <v>0</v>
      </c>
      <c r="FP211">
        <v>58</v>
      </c>
      <c r="FQ211">
        <v>97</v>
      </c>
      <c r="FR211">
        <v>44</v>
      </c>
      <c r="FS211">
        <v>16</v>
      </c>
      <c r="FT211">
        <v>3</v>
      </c>
      <c r="FU211">
        <v>0</v>
      </c>
      <c r="FV211">
        <v>2</v>
      </c>
      <c r="FW211">
        <v>6</v>
      </c>
      <c r="FX211">
        <v>1</v>
      </c>
      <c r="FY211">
        <v>3</v>
      </c>
      <c r="FZ211">
        <v>4</v>
      </c>
      <c r="GA211">
        <v>0</v>
      </c>
      <c r="GB211">
        <v>4</v>
      </c>
      <c r="GC211">
        <v>0</v>
      </c>
      <c r="GD211">
        <v>0</v>
      </c>
      <c r="GE211">
        <v>2</v>
      </c>
      <c r="GF211">
        <v>4</v>
      </c>
      <c r="GG211">
        <v>8</v>
      </c>
      <c r="GH211">
        <v>97</v>
      </c>
      <c r="GI211">
        <v>9</v>
      </c>
      <c r="GJ211">
        <v>4</v>
      </c>
      <c r="GK211">
        <v>0</v>
      </c>
      <c r="GL211">
        <v>1</v>
      </c>
      <c r="GM211">
        <v>0</v>
      </c>
      <c r="GN211">
        <v>1</v>
      </c>
      <c r="GO211">
        <v>0</v>
      </c>
      <c r="GP211">
        <v>1</v>
      </c>
      <c r="GQ211">
        <v>0</v>
      </c>
      <c r="GR211">
        <v>0</v>
      </c>
      <c r="GS211">
        <v>1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1</v>
      </c>
      <c r="HC211">
        <v>9</v>
      </c>
      <c r="HD211">
        <v>4</v>
      </c>
      <c r="HE211">
        <v>2</v>
      </c>
      <c r="HF211">
        <v>1</v>
      </c>
      <c r="HG211">
        <v>1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4</v>
      </c>
      <c r="HZ211">
        <v>3</v>
      </c>
      <c r="IA211">
        <v>2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1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3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</row>
    <row r="212" spans="1:276">
      <c r="A212" t="s">
        <v>1182</v>
      </c>
      <c r="B212" t="s">
        <v>1179</v>
      </c>
      <c r="C212" t="str">
        <f>"100506"</f>
        <v>100506</v>
      </c>
      <c r="D212" t="s">
        <v>1181</v>
      </c>
      <c r="E212">
        <v>2</v>
      </c>
      <c r="F212">
        <v>635</v>
      </c>
      <c r="G212">
        <v>450</v>
      </c>
      <c r="H212">
        <v>189</v>
      </c>
      <c r="I212">
        <v>261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261</v>
      </c>
      <c r="T212">
        <v>0</v>
      </c>
      <c r="U212">
        <v>0</v>
      </c>
      <c r="V212">
        <v>261</v>
      </c>
      <c r="W212">
        <v>5</v>
      </c>
      <c r="X212">
        <v>4</v>
      </c>
      <c r="Y212">
        <v>1</v>
      </c>
      <c r="Z212">
        <v>0</v>
      </c>
      <c r="AA212">
        <v>256</v>
      </c>
      <c r="AB212">
        <v>161</v>
      </c>
      <c r="AC212">
        <v>54</v>
      </c>
      <c r="AD212">
        <v>25</v>
      </c>
      <c r="AE212">
        <v>5</v>
      </c>
      <c r="AF212">
        <v>27</v>
      </c>
      <c r="AG212">
        <v>5</v>
      </c>
      <c r="AH212">
        <v>6</v>
      </c>
      <c r="AI212">
        <v>2</v>
      </c>
      <c r="AJ212">
        <v>15</v>
      </c>
      <c r="AK212">
        <v>1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1</v>
      </c>
      <c r="AS212">
        <v>13</v>
      </c>
      <c r="AT212">
        <v>1</v>
      </c>
      <c r="AU212">
        <v>1</v>
      </c>
      <c r="AV212">
        <v>2</v>
      </c>
      <c r="AW212">
        <v>0</v>
      </c>
      <c r="AX212">
        <v>2</v>
      </c>
      <c r="AY212">
        <v>1</v>
      </c>
      <c r="AZ212">
        <v>0</v>
      </c>
      <c r="BA212">
        <v>161</v>
      </c>
      <c r="BB212">
        <v>13</v>
      </c>
      <c r="BC212">
        <v>4</v>
      </c>
      <c r="BD212">
        <v>0</v>
      </c>
      <c r="BE212">
        <v>1</v>
      </c>
      <c r="BF212">
        <v>0</v>
      </c>
      <c r="BG212">
        <v>0</v>
      </c>
      <c r="BH212">
        <v>5</v>
      </c>
      <c r="BI212">
        <v>0</v>
      </c>
      <c r="BJ212">
        <v>1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2</v>
      </c>
      <c r="BZ212">
        <v>0</v>
      </c>
      <c r="CA212">
        <v>13</v>
      </c>
      <c r="CB212">
        <v>8</v>
      </c>
      <c r="CC212">
        <v>4</v>
      </c>
      <c r="CD212">
        <v>1</v>
      </c>
      <c r="CE212">
        <v>1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2</v>
      </c>
      <c r="CQ212">
        <v>8</v>
      </c>
      <c r="CR212">
        <v>12</v>
      </c>
      <c r="CS212">
        <v>6</v>
      </c>
      <c r="CT212">
        <v>4</v>
      </c>
      <c r="CU212">
        <v>0</v>
      </c>
      <c r="CV212">
        <v>0</v>
      </c>
      <c r="CW212">
        <v>0</v>
      </c>
      <c r="CX212">
        <v>1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12</v>
      </c>
      <c r="DR212">
        <v>35</v>
      </c>
      <c r="DS212">
        <v>23</v>
      </c>
      <c r="DT212">
        <v>1</v>
      </c>
      <c r="DU212">
        <v>1</v>
      </c>
      <c r="DV212">
        <v>1</v>
      </c>
      <c r="DW212">
        <v>6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1</v>
      </c>
      <c r="EH212">
        <v>1</v>
      </c>
      <c r="EI212">
        <v>0</v>
      </c>
      <c r="EJ212">
        <v>1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35</v>
      </c>
      <c r="ER212">
        <v>5</v>
      </c>
      <c r="ES212">
        <v>4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5</v>
      </c>
      <c r="FQ212">
        <v>17</v>
      </c>
      <c r="FR212">
        <v>8</v>
      </c>
      <c r="FS212">
        <v>2</v>
      </c>
      <c r="FT212">
        <v>0</v>
      </c>
      <c r="FU212">
        <v>1</v>
      </c>
      <c r="FV212">
        <v>1</v>
      </c>
      <c r="FW212">
        <v>2</v>
      </c>
      <c r="FX212">
        <v>0</v>
      </c>
      <c r="FY212">
        <v>0</v>
      </c>
      <c r="FZ212">
        <v>0</v>
      </c>
      <c r="GA212">
        <v>0</v>
      </c>
      <c r="GB212">
        <v>1</v>
      </c>
      <c r="GC212">
        <v>1</v>
      </c>
      <c r="GD212">
        <v>0</v>
      </c>
      <c r="GE212">
        <v>0</v>
      </c>
      <c r="GF212">
        <v>1</v>
      </c>
      <c r="GG212">
        <v>0</v>
      </c>
      <c r="GH212">
        <v>17</v>
      </c>
      <c r="GI212">
        <v>3</v>
      </c>
      <c r="GJ212">
        <v>2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1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3</v>
      </c>
      <c r="HD212">
        <v>2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1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1</v>
      </c>
      <c r="HY212">
        <v>2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</row>
    <row r="213" spans="1:276">
      <c r="A213" t="s">
        <v>1180</v>
      </c>
      <c r="B213" t="s">
        <v>1179</v>
      </c>
      <c r="C213" t="str">
        <f>"100506"</f>
        <v>100506</v>
      </c>
      <c r="D213" t="s">
        <v>1178</v>
      </c>
      <c r="E213">
        <v>3</v>
      </c>
      <c r="F213">
        <v>998</v>
      </c>
      <c r="G213">
        <v>750</v>
      </c>
      <c r="H213">
        <v>164</v>
      </c>
      <c r="I213">
        <v>586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586</v>
      </c>
      <c r="T213">
        <v>0</v>
      </c>
      <c r="U213">
        <v>0</v>
      </c>
      <c r="V213">
        <v>586</v>
      </c>
      <c r="W213">
        <v>17</v>
      </c>
      <c r="X213">
        <v>7</v>
      </c>
      <c r="Y213">
        <v>10</v>
      </c>
      <c r="Z213">
        <v>0</v>
      </c>
      <c r="AA213">
        <v>569</v>
      </c>
      <c r="AB213">
        <v>355</v>
      </c>
      <c r="AC213">
        <v>80</v>
      </c>
      <c r="AD213">
        <v>64</v>
      </c>
      <c r="AE213">
        <v>2</v>
      </c>
      <c r="AF213">
        <v>106</v>
      </c>
      <c r="AG213">
        <v>11</v>
      </c>
      <c r="AH213">
        <v>18</v>
      </c>
      <c r="AI213">
        <v>0</v>
      </c>
      <c r="AJ213">
        <v>18</v>
      </c>
      <c r="AK213">
        <v>2</v>
      </c>
      <c r="AL213">
        <v>4</v>
      </c>
      <c r="AM213">
        <v>0</v>
      </c>
      <c r="AN213">
        <v>0</v>
      </c>
      <c r="AO213">
        <v>1</v>
      </c>
      <c r="AP213">
        <v>1</v>
      </c>
      <c r="AQ213">
        <v>2</v>
      </c>
      <c r="AR213">
        <v>2</v>
      </c>
      <c r="AS213">
        <v>32</v>
      </c>
      <c r="AT213">
        <v>0</v>
      </c>
      <c r="AU213">
        <v>3</v>
      </c>
      <c r="AV213">
        <v>1</v>
      </c>
      <c r="AW213">
        <v>2</v>
      </c>
      <c r="AX213">
        <v>1</v>
      </c>
      <c r="AY213">
        <v>2</v>
      </c>
      <c r="AZ213">
        <v>3</v>
      </c>
      <c r="BA213">
        <v>355</v>
      </c>
      <c r="BB213">
        <v>24</v>
      </c>
      <c r="BC213">
        <v>8</v>
      </c>
      <c r="BD213">
        <v>0</v>
      </c>
      <c r="BE213">
        <v>0</v>
      </c>
      <c r="BF213">
        <v>2</v>
      </c>
      <c r="BG213">
        <v>0</v>
      </c>
      <c r="BH213">
        <v>8</v>
      </c>
      <c r="BI213">
        <v>0</v>
      </c>
      <c r="BJ213">
        <v>1</v>
      </c>
      <c r="BK213">
        <v>0</v>
      </c>
      <c r="BL213">
        <v>0</v>
      </c>
      <c r="BM213">
        <v>0</v>
      </c>
      <c r="BN213">
        <v>1</v>
      </c>
      <c r="BO213">
        <v>0</v>
      </c>
      <c r="BP213">
        <v>0</v>
      </c>
      <c r="BQ213">
        <v>0</v>
      </c>
      <c r="BR213">
        <v>1</v>
      </c>
      <c r="BS213">
        <v>0</v>
      </c>
      <c r="BT213">
        <v>1</v>
      </c>
      <c r="BU213">
        <v>0</v>
      </c>
      <c r="BV213">
        <v>0</v>
      </c>
      <c r="BW213">
        <v>2</v>
      </c>
      <c r="BX213">
        <v>0</v>
      </c>
      <c r="BY213">
        <v>0</v>
      </c>
      <c r="BZ213">
        <v>0</v>
      </c>
      <c r="CA213">
        <v>24</v>
      </c>
      <c r="CB213">
        <v>11</v>
      </c>
      <c r="CC213">
        <v>2</v>
      </c>
      <c r="CD213">
        <v>2</v>
      </c>
      <c r="CE213">
        <v>0</v>
      </c>
      <c r="CF213">
        <v>1</v>
      </c>
      <c r="CG213">
        <v>1</v>
      </c>
      <c r="CH213">
        <v>1</v>
      </c>
      <c r="CI213">
        <v>1</v>
      </c>
      <c r="CJ213">
        <v>0</v>
      </c>
      <c r="CK213">
        <v>0</v>
      </c>
      <c r="CL213">
        <v>2</v>
      </c>
      <c r="CM213">
        <v>0</v>
      </c>
      <c r="CN213">
        <v>0</v>
      </c>
      <c r="CO213">
        <v>0</v>
      </c>
      <c r="CP213">
        <v>1</v>
      </c>
      <c r="CQ213">
        <v>11</v>
      </c>
      <c r="CR213">
        <v>25</v>
      </c>
      <c r="CS213">
        <v>9</v>
      </c>
      <c r="CT213">
        <v>1</v>
      </c>
      <c r="CU213">
        <v>2</v>
      </c>
      <c r="CV213">
        <v>0</v>
      </c>
      <c r="CW213">
        <v>1</v>
      </c>
      <c r="CX213">
        <v>0</v>
      </c>
      <c r="CY213">
        <v>0</v>
      </c>
      <c r="CZ213">
        <v>0</v>
      </c>
      <c r="DA213">
        <v>1</v>
      </c>
      <c r="DB213">
        <v>3</v>
      </c>
      <c r="DC213">
        <v>0</v>
      </c>
      <c r="DD213">
        <v>1</v>
      </c>
      <c r="DE213">
        <v>0</v>
      </c>
      <c r="DF213">
        <v>0</v>
      </c>
      <c r="DG213">
        <v>1</v>
      </c>
      <c r="DH213">
        <v>1</v>
      </c>
      <c r="DI213">
        <v>0</v>
      </c>
      <c r="DJ213">
        <v>2</v>
      </c>
      <c r="DK213">
        <v>0</v>
      </c>
      <c r="DL213">
        <v>1</v>
      </c>
      <c r="DM213">
        <v>2</v>
      </c>
      <c r="DN213">
        <v>0</v>
      </c>
      <c r="DO213">
        <v>0</v>
      </c>
      <c r="DP213">
        <v>0</v>
      </c>
      <c r="DQ213">
        <v>25</v>
      </c>
      <c r="DR213">
        <v>70</v>
      </c>
      <c r="DS213">
        <v>45</v>
      </c>
      <c r="DT213">
        <v>4</v>
      </c>
      <c r="DU213">
        <v>0</v>
      </c>
      <c r="DV213">
        <v>0</v>
      </c>
      <c r="DW213">
        <v>16</v>
      </c>
      <c r="DX213">
        <v>0</v>
      </c>
      <c r="DY213">
        <v>0</v>
      </c>
      <c r="DZ213">
        <v>0</v>
      </c>
      <c r="EA213">
        <v>1</v>
      </c>
      <c r="EB213">
        <v>0</v>
      </c>
      <c r="EC213">
        <v>1</v>
      </c>
      <c r="ED213">
        <v>0</v>
      </c>
      <c r="EE213">
        <v>0</v>
      </c>
      <c r="EF213">
        <v>0</v>
      </c>
      <c r="EG213">
        <v>1</v>
      </c>
      <c r="EH213">
        <v>1</v>
      </c>
      <c r="EI213">
        <v>1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70</v>
      </c>
      <c r="ER213">
        <v>26</v>
      </c>
      <c r="ES213">
        <v>24</v>
      </c>
      <c r="ET213">
        <v>0</v>
      </c>
      <c r="EU213">
        <v>0</v>
      </c>
      <c r="EV213">
        <v>1</v>
      </c>
      <c r="EW213">
        <v>1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26</v>
      </c>
      <c r="FQ213">
        <v>43</v>
      </c>
      <c r="FR213">
        <v>25</v>
      </c>
      <c r="FS213">
        <v>1</v>
      </c>
      <c r="FT213">
        <v>1</v>
      </c>
      <c r="FU213">
        <v>2</v>
      </c>
      <c r="FV213">
        <v>0</v>
      </c>
      <c r="FW213">
        <v>1</v>
      </c>
      <c r="FX213">
        <v>1</v>
      </c>
      <c r="FY213">
        <v>0</v>
      </c>
      <c r="FZ213">
        <v>2</v>
      </c>
      <c r="GA213">
        <v>2</v>
      </c>
      <c r="GB213">
        <v>2</v>
      </c>
      <c r="GC213">
        <v>1</v>
      </c>
      <c r="GD213">
        <v>0</v>
      </c>
      <c r="GE213">
        <v>3</v>
      </c>
      <c r="GF213">
        <v>1</v>
      </c>
      <c r="GG213">
        <v>1</v>
      </c>
      <c r="GH213">
        <v>43</v>
      </c>
      <c r="GI213">
        <v>7</v>
      </c>
      <c r="GJ213">
        <v>3</v>
      </c>
      <c r="GK213">
        <v>0</v>
      </c>
      <c r="GL213">
        <v>0</v>
      </c>
      <c r="GM213">
        <v>2</v>
      </c>
      <c r="GN213">
        <v>0</v>
      </c>
      <c r="GO213">
        <v>0</v>
      </c>
      <c r="GP213">
        <v>0</v>
      </c>
      <c r="GQ213">
        <v>1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1</v>
      </c>
      <c r="HC213">
        <v>7</v>
      </c>
      <c r="HD213">
        <v>2</v>
      </c>
      <c r="HE213">
        <v>0</v>
      </c>
      <c r="HF213">
        <v>0</v>
      </c>
      <c r="HG213">
        <v>1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2</v>
      </c>
      <c r="HZ213">
        <v>1</v>
      </c>
      <c r="IA213">
        <v>1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1</v>
      </c>
      <c r="IW213">
        <v>5</v>
      </c>
      <c r="IX213">
        <v>2</v>
      </c>
      <c r="IY213">
        <v>0</v>
      </c>
      <c r="IZ213">
        <v>0</v>
      </c>
      <c r="JA213">
        <v>1</v>
      </c>
      <c r="JB213">
        <v>0</v>
      </c>
      <c r="JC213">
        <v>0</v>
      </c>
      <c r="JD213">
        <v>1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1</v>
      </c>
      <c r="JL213">
        <v>0</v>
      </c>
      <c r="JM213">
        <v>0</v>
      </c>
      <c r="JN213">
        <v>0</v>
      </c>
      <c r="JO213">
        <v>0</v>
      </c>
      <c r="JP213">
        <v>5</v>
      </c>
    </row>
    <row r="214" spans="1:276">
      <c r="A214" t="s">
        <v>1177</v>
      </c>
      <c r="B214" t="s">
        <v>1162</v>
      </c>
      <c r="C214" t="str">
        <f>"100507"</f>
        <v>100507</v>
      </c>
      <c r="D214" t="s">
        <v>1176</v>
      </c>
      <c r="E214">
        <v>1</v>
      </c>
      <c r="F214">
        <v>1104</v>
      </c>
      <c r="G214">
        <v>794</v>
      </c>
      <c r="H214">
        <v>203</v>
      </c>
      <c r="I214">
        <v>591</v>
      </c>
      <c r="J214">
        <v>1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591</v>
      </c>
      <c r="T214">
        <v>0</v>
      </c>
      <c r="U214">
        <v>0</v>
      </c>
      <c r="V214">
        <v>591</v>
      </c>
      <c r="W214">
        <v>21</v>
      </c>
      <c r="X214">
        <v>15</v>
      </c>
      <c r="Y214">
        <v>6</v>
      </c>
      <c r="Z214">
        <v>0</v>
      </c>
      <c r="AA214">
        <v>570</v>
      </c>
      <c r="AB214">
        <v>270</v>
      </c>
      <c r="AC214">
        <v>100</v>
      </c>
      <c r="AD214">
        <v>54</v>
      </c>
      <c r="AE214">
        <v>14</v>
      </c>
      <c r="AF214">
        <v>13</v>
      </c>
      <c r="AG214">
        <v>4</v>
      </c>
      <c r="AH214">
        <v>17</v>
      </c>
      <c r="AI214">
        <v>2</v>
      </c>
      <c r="AJ214">
        <v>14</v>
      </c>
      <c r="AK214">
        <v>12</v>
      </c>
      <c r="AL214">
        <v>2</v>
      </c>
      <c r="AM214">
        <v>0</v>
      </c>
      <c r="AN214">
        <v>1</v>
      </c>
      <c r="AO214">
        <v>2</v>
      </c>
      <c r="AP214">
        <v>1</v>
      </c>
      <c r="AQ214">
        <v>0</v>
      </c>
      <c r="AR214">
        <v>2</v>
      </c>
      <c r="AS214">
        <v>21</v>
      </c>
      <c r="AT214">
        <v>2</v>
      </c>
      <c r="AU214">
        <v>1</v>
      </c>
      <c r="AV214">
        <v>2</v>
      </c>
      <c r="AW214">
        <v>1</v>
      </c>
      <c r="AX214">
        <v>1</v>
      </c>
      <c r="AY214">
        <v>2</v>
      </c>
      <c r="AZ214">
        <v>2</v>
      </c>
      <c r="BA214">
        <v>270</v>
      </c>
      <c r="BB214">
        <v>60</v>
      </c>
      <c r="BC214">
        <v>21</v>
      </c>
      <c r="BD214">
        <v>4</v>
      </c>
      <c r="BE214">
        <v>4</v>
      </c>
      <c r="BF214">
        <v>0</v>
      </c>
      <c r="BG214">
        <v>0</v>
      </c>
      <c r="BH214">
        <v>19</v>
      </c>
      <c r="BI214">
        <v>0</v>
      </c>
      <c r="BJ214">
        <v>0</v>
      </c>
      <c r="BK214">
        <v>0</v>
      </c>
      <c r="BL214">
        <v>1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4</v>
      </c>
      <c r="BS214">
        <v>0</v>
      </c>
      <c r="BT214">
        <v>0</v>
      </c>
      <c r="BU214">
        <v>0</v>
      </c>
      <c r="BV214">
        <v>0</v>
      </c>
      <c r="BW214">
        <v>1</v>
      </c>
      <c r="BX214">
        <v>0</v>
      </c>
      <c r="BY214">
        <v>0</v>
      </c>
      <c r="BZ214">
        <v>6</v>
      </c>
      <c r="CA214">
        <v>60</v>
      </c>
      <c r="CB214">
        <v>17</v>
      </c>
      <c r="CC214">
        <v>7</v>
      </c>
      <c r="CD214">
        <v>2</v>
      </c>
      <c r="CE214">
        <v>2</v>
      </c>
      <c r="CF214">
        <v>5</v>
      </c>
      <c r="CG214">
        <v>1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17</v>
      </c>
      <c r="CR214">
        <v>29</v>
      </c>
      <c r="CS214">
        <v>13</v>
      </c>
      <c r="CT214">
        <v>3</v>
      </c>
      <c r="CU214">
        <v>0</v>
      </c>
      <c r="CV214">
        <v>0</v>
      </c>
      <c r="CW214">
        <v>1</v>
      </c>
      <c r="CX214">
        <v>1</v>
      </c>
      <c r="CY214">
        <v>1</v>
      </c>
      <c r="CZ214">
        <v>1</v>
      </c>
      <c r="DA214">
        <v>1</v>
      </c>
      <c r="DB214">
        <v>0</v>
      </c>
      <c r="DC214">
        <v>0</v>
      </c>
      <c r="DD214">
        <v>5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1</v>
      </c>
      <c r="DM214">
        <v>0</v>
      </c>
      <c r="DN214">
        <v>0</v>
      </c>
      <c r="DO214">
        <v>0</v>
      </c>
      <c r="DP214">
        <v>2</v>
      </c>
      <c r="DQ214">
        <v>29</v>
      </c>
      <c r="DR214">
        <v>82</v>
      </c>
      <c r="DS214">
        <v>65</v>
      </c>
      <c r="DT214">
        <v>3</v>
      </c>
      <c r="DU214">
        <v>0</v>
      </c>
      <c r="DV214">
        <v>0</v>
      </c>
      <c r="DW214">
        <v>6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7</v>
      </c>
      <c r="EH214">
        <v>0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82</v>
      </c>
      <c r="ER214">
        <v>33</v>
      </c>
      <c r="ES214">
        <v>29</v>
      </c>
      <c r="ET214">
        <v>2</v>
      </c>
      <c r="EU214">
        <v>1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1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33</v>
      </c>
      <c r="FQ214">
        <v>51</v>
      </c>
      <c r="FR214">
        <v>15</v>
      </c>
      <c r="FS214">
        <v>4</v>
      </c>
      <c r="FT214">
        <v>5</v>
      </c>
      <c r="FU214">
        <v>1</v>
      </c>
      <c r="FV214">
        <v>0</v>
      </c>
      <c r="FW214">
        <v>8</v>
      </c>
      <c r="FX214">
        <v>0</v>
      </c>
      <c r="FY214">
        <v>0</v>
      </c>
      <c r="FZ214">
        <v>3</v>
      </c>
      <c r="GA214">
        <v>2</v>
      </c>
      <c r="GB214">
        <v>1</v>
      </c>
      <c r="GC214">
        <v>3</v>
      </c>
      <c r="GD214">
        <v>0</v>
      </c>
      <c r="GE214">
        <v>3</v>
      </c>
      <c r="GF214">
        <v>5</v>
      </c>
      <c r="GG214">
        <v>1</v>
      </c>
      <c r="GH214">
        <v>51</v>
      </c>
      <c r="GI214">
        <v>13</v>
      </c>
      <c r="GJ214">
        <v>4</v>
      </c>
      <c r="GK214">
        <v>3</v>
      </c>
      <c r="GL214">
        <v>0</v>
      </c>
      <c r="GM214">
        <v>2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1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3</v>
      </c>
      <c r="HC214">
        <v>13</v>
      </c>
      <c r="HD214">
        <v>1</v>
      </c>
      <c r="HE214">
        <v>1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1</v>
      </c>
      <c r="HZ214">
        <v>1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1</v>
      </c>
      <c r="IU214">
        <v>0</v>
      </c>
      <c r="IV214">
        <v>1</v>
      </c>
      <c r="IW214">
        <v>13</v>
      </c>
      <c r="IX214">
        <v>1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12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13</v>
      </c>
    </row>
    <row r="215" spans="1:276">
      <c r="A215" t="s">
        <v>1175</v>
      </c>
      <c r="B215" t="s">
        <v>1162</v>
      </c>
      <c r="C215" t="str">
        <f>"100507"</f>
        <v>100507</v>
      </c>
      <c r="D215" t="s">
        <v>1174</v>
      </c>
      <c r="E215">
        <v>2</v>
      </c>
      <c r="F215">
        <v>897</v>
      </c>
      <c r="G215">
        <v>650</v>
      </c>
      <c r="H215">
        <v>241</v>
      </c>
      <c r="I215">
        <v>409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409</v>
      </c>
      <c r="T215">
        <v>0</v>
      </c>
      <c r="U215">
        <v>0</v>
      </c>
      <c r="V215">
        <v>409</v>
      </c>
      <c r="W215">
        <v>18</v>
      </c>
      <c r="X215">
        <v>9</v>
      </c>
      <c r="Y215">
        <v>6</v>
      </c>
      <c r="Z215">
        <v>0</v>
      </c>
      <c r="AA215">
        <v>391</v>
      </c>
      <c r="AB215">
        <v>169</v>
      </c>
      <c r="AC215">
        <v>68</v>
      </c>
      <c r="AD215">
        <v>33</v>
      </c>
      <c r="AE215">
        <v>3</v>
      </c>
      <c r="AF215">
        <v>13</v>
      </c>
      <c r="AG215">
        <v>6</v>
      </c>
      <c r="AH215">
        <v>5</v>
      </c>
      <c r="AI215">
        <v>3</v>
      </c>
      <c r="AJ215">
        <v>2</v>
      </c>
      <c r="AK215">
        <v>6</v>
      </c>
      <c r="AL215">
        <v>1</v>
      </c>
      <c r="AM215">
        <v>0</v>
      </c>
      <c r="AN215">
        <v>2</v>
      </c>
      <c r="AO215">
        <v>1</v>
      </c>
      <c r="AP215">
        <v>1</v>
      </c>
      <c r="AQ215">
        <v>1</v>
      </c>
      <c r="AR215">
        <v>0</v>
      </c>
      <c r="AS215">
        <v>10</v>
      </c>
      <c r="AT215">
        <v>1</v>
      </c>
      <c r="AU215">
        <v>1</v>
      </c>
      <c r="AV215">
        <v>2</v>
      </c>
      <c r="AW215">
        <v>1</v>
      </c>
      <c r="AX215">
        <v>0</v>
      </c>
      <c r="AY215">
        <v>4</v>
      </c>
      <c r="AZ215">
        <v>5</v>
      </c>
      <c r="BA215">
        <v>169</v>
      </c>
      <c r="BB215">
        <v>66</v>
      </c>
      <c r="BC215">
        <v>15</v>
      </c>
      <c r="BD215">
        <v>5</v>
      </c>
      <c r="BE215">
        <v>4</v>
      </c>
      <c r="BF215">
        <v>2</v>
      </c>
      <c r="BG215">
        <v>0</v>
      </c>
      <c r="BH215">
        <v>25</v>
      </c>
      <c r="BI215">
        <v>1</v>
      </c>
      <c r="BJ215">
        <v>1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1</v>
      </c>
      <c r="BR215">
        <v>2</v>
      </c>
      <c r="BS215">
        <v>3</v>
      </c>
      <c r="BT215">
        <v>0</v>
      </c>
      <c r="BU215">
        <v>0</v>
      </c>
      <c r="BV215">
        <v>3</v>
      </c>
      <c r="BW215">
        <v>0</v>
      </c>
      <c r="BX215">
        <v>0</v>
      </c>
      <c r="BY215">
        <v>2</v>
      </c>
      <c r="BZ215">
        <v>2</v>
      </c>
      <c r="CA215">
        <v>66</v>
      </c>
      <c r="CB215">
        <v>17</v>
      </c>
      <c r="CC215">
        <v>4</v>
      </c>
      <c r="CD215">
        <v>3</v>
      </c>
      <c r="CE215">
        <v>0</v>
      </c>
      <c r="CF215">
        <v>2</v>
      </c>
      <c r="CG215">
        <v>1</v>
      </c>
      <c r="CH215">
        <v>0</v>
      </c>
      <c r="CI215">
        <v>1</v>
      </c>
      <c r="CJ215">
        <v>0</v>
      </c>
      <c r="CK215">
        <v>0</v>
      </c>
      <c r="CL215">
        <v>2</v>
      </c>
      <c r="CM215">
        <v>0</v>
      </c>
      <c r="CN215">
        <v>1</v>
      </c>
      <c r="CO215">
        <v>1</v>
      </c>
      <c r="CP215">
        <v>2</v>
      </c>
      <c r="CQ215">
        <v>17</v>
      </c>
      <c r="CR215">
        <v>14</v>
      </c>
      <c r="CS215">
        <v>4</v>
      </c>
      <c r="CT215">
        <v>1</v>
      </c>
      <c r="CU215">
        <v>2</v>
      </c>
      <c r="CV215">
        <v>1</v>
      </c>
      <c r="CW215">
        <v>1</v>
      </c>
      <c r="CX215">
        <v>0</v>
      </c>
      <c r="CY215">
        <v>1</v>
      </c>
      <c r="CZ215">
        <v>0</v>
      </c>
      <c r="DA215">
        <v>0</v>
      </c>
      <c r="DB215">
        <v>1</v>
      </c>
      <c r="DC215">
        <v>0</v>
      </c>
      <c r="DD215">
        <v>1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1</v>
      </c>
      <c r="DN215">
        <v>0</v>
      </c>
      <c r="DO215">
        <v>1</v>
      </c>
      <c r="DP215">
        <v>0</v>
      </c>
      <c r="DQ215">
        <v>14</v>
      </c>
      <c r="DR215">
        <v>33</v>
      </c>
      <c r="DS215">
        <v>25</v>
      </c>
      <c r="DT215">
        <v>1</v>
      </c>
      <c r="DU215">
        <v>0</v>
      </c>
      <c r="DV215">
        <v>1</v>
      </c>
      <c r="DW215">
        <v>2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1</v>
      </c>
      <c r="ED215">
        <v>0</v>
      </c>
      <c r="EE215">
        <v>1</v>
      </c>
      <c r="EF215">
        <v>0</v>
      </c>
      <c r="EG215">
        <v>1</v>
      </c>
      <c r="EH215">
        <v>0</v>
      </c>
      <c r="EI215">
        <v>0</v>
      </c>
      <c r="EJ215">
        <v>1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33</v>
      </c>
      <c r="ER215">
        <v>35</v>
      </c>
      <c r="ES215">
        <v>28</v>
      </c>
      <c r="ET215">
        <v>1</v>
      </c>
      <c r="EU215">
        <v>2</v>
      </c>
      <c r="EV215">
        <v>0</v>
      </c>
      <c r="EW215">
        <v>0</v>
      </c>
      <c r="EX215">
        <v>0</v>
      </c>
      <c r="EY215">
        <v>0</v>
      </c>
      <c r="EZ215">
        <v>1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2</v>
      </c>
      <c r="FI215">
        <v>0</v>
      </c>
      <c r="FJ215">
        <v>0</v>
      </c>
      <c r="FK215">
        <v>1</v>
      </c>
      <c r="FL215">
        <v>0</v>
      </c>
      <c r="FM215">
        <v>0</v>
      </c>
      <c r="FN215">
        <v>0</v>
      </c>
      <c r="FO215">
        <v>0</v>
      </c>
      <c r="FP215">
        <v>35</v>
      </c>
      <c r="FQ215">
        <v>34</v>
      </c>
      <c r="FR215">
        <v>13</v>
      </c>
      <c r="FS215">
        <v>1</v>
      </c>
      <c r="FT215">
        <v>4</v>
      </c>
      <c r="FU215">
        <v>0</v>
      </c>
      <c r="FV215">
        <v>0</v>
      </c>
      <c r="FW215">
        <v>1</v>
      </c>
      <c r="FX215">
        <v>1</v>
      </c>
      <c r="FY215">
        <v>2</v>
      </c>
      <c r="FZ215">
        <v>0</v>
      </c>
      <c r="GA215">
        <v>0</v>
      </c>
      <c r="GB215">
        <v>2</v>
      </c>
      <c r="GC215">
        <v>2</v>
      </c>
      <c r="GD215">
        <v>0</v>
      </c>
      <c r="GE215">
        <v>3</v>
      </c>
      <c r="GF215">
        <v>0</v>
      </c>
      <c r="GG215">
        <v>5</v>
      </c>
      <c r="GH215">
        <v>34</v>
      </c>
      <c r="GI215">
        <v>15</v>
      </c>
      <c r="GJ215">
        <v>5</v>
      </c>
      <c r="GK215">
        <v>0</v>
      </c>
      <c r="GL215">
        <v>1</v>
      </c>
      <c r="GM215">
        <v>1</v>
      </c>
      <c r="GN215">
        <v>1</v>
      </c>
      <c r="GO215">
        <v>1</v>
      </c>
      <c r="GP215">
        <v>0</v>
      </c>
      <c r="GQ215">
        <v>1</v>
      </c>
      <c r="GR215">
        <v>0</v>
      </c>
      <c r="GS215">
        <v>2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3</v>
      </c>
      <c r="HC215">
        <v>15</v>
      </c>
      <c r="HD215">
        <v>4</v>
      </c>
      <c r="HE215">
        <v>1</v>
      </c>
      <c r="HF215">
        <v>0</v>
      </c>
      <c r="HG215">
        <v>1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1</v>
      </c>
      <c r="HP215">
        <v>0</v>
      </c>
      <c r="HQ215">
        <v>1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4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4</v>
      </c>
      <c r="IX215">
        <v>1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1</v>
      </c>
      <c r="JE215">
        <v>0</v>
      </c>
      <c r="JF215">
        <v>2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4</v>
      </c>
    </row>
    <row r="216" spans="1:276">
      <c r="A216" t="s">
        <v>1173</v>
      </c>
      <c r="B216" t="s">
        <v>1162</v>
      </c>
      <c r="C216" t="str">
        <f>"100507"</f>
        <v>100507</v>
      </c>
      <c r="D216" t="s">
        <v>1172</v>
      </c>
      <c r="E216">
        <v>3</v>
      </c>
      <c r="F216">
        <v>377</v>
      </c>
      <c r="G216">
        <v>250</v>
      </c>
      <c r="H216">
        <v>80</v>
      </c>
      <c r="I216">
        <v>170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170</v>
      </c>
      <c r="T216">
        <v>0</v>
      </c>
      <c r="U216">
        <v>0</v>
      </c>
      <c r="V216">
        <v>170</v>
      </c>
      <c r="W216">
        <v>2</v>
      </c>
      <c r="X216">
        <v>2</v>
      </c>
      <c r="Y216">
        <v>0</v>
      </c>
      <c r="Z216">
        <v>0</v>
      </c>
      <c r="AA216">
        <v>168</v>
      </c>
      <c r="AB216">
        <v>74</v>
      </c>
      <c r="AC216">
        <v>18</v>
      </c>
      <c r="AD216">
        <v>25</v>
      </c>
      <c r="AE216">
        <v>2</v>
      </c>
      <c r="AF216">
        <v>3</v>
      </c>
      <c r="AG216">
        <v>0</v>
      </c>
      <c r="AH216">
        <v>10</v>
      </c>
      <c r="AI216">
        <v>0</v>
      </c>
      <c r="AJ216">
        <v>2</v>
      </c>
      <c r="AK216">
        <v>1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8</v>
      </c>
      <c r="AT216">
        <v>0</v>
      </c>
      <c r="AU216">
        <v>1</v>
      </c>
      <c r="AV216">
        <v>2</v>
      </c>
      <c r="AW216">
        <v>2</v>
      </c>
      <c r="AX216">
        <v>0</v>
      </c>
      <c r="AY216">
        <v>0</v>
      </c>
      <c r="AZ216">
        <v>0</v>
      </c>
      <c r="BA216">
        <v>74</v>
      </c>
      <c r="BB216">
        <v>12</v>
      </c>
      <c r="BC216">
        <v>1</v>
      </c>
      <c r="BD216">
        <v>1</v>
      </c>
      <c r="BE216">
        <v>0</v>
      </c>
      <c r="BF216">
        <v>2</v>
      </c>
      <c r="BG216">
        <v>0</v>
      </c>
      <c r="BH216">
        <v>6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1</v>
      </c>
      <c r="BU216">
        <v>0</v>
      </c>
      <c r="BV216">
        <v>0</v>
      </c>
      <c r="BW216">
        <v>1</v>
      </c>
      <c r="BX216">
        <v>0</v>
      </c>
      <c r="BY216">
        <v>0</v>
      </c>
      <c r="BZ216">
        <v>0</v>
      </c>
      <c r="CA216">
        <v>12</v>
      </c>
      <c r="CB216">
        <v>8</v>
      </c>
      <c r="CC216">
        <v>2</v>
      </c>
      <c r="CD216">
        <v>2</v>
      </c>
      <c r="CE216">
        <v>1</v>
      </c>
      <c r="CF216">
        <v>1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2</v>
      </c>
      <c r="CO216">
        <v>0</v>
      </c>
      <c r="CP216">
        <v>0</v>
      </c>
      <c r="CQ216">
        <v>8</v>
      </c>
      <c r="CR216">
        <v>4</v>
      </c>
      <c r="CS216">
        <v>1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2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1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4</v>
      </c>
      <c r="DR216">
        <v>33</v>
      </c>
      <c r="DS216">
        <v>23</v>
      </c>
      <c r="DT216">
        <v>0</v>
      </c>
      <c r="DU216">
        <v>0</v>
      </c>
      <c r="DV216">
        <v>0</v>
      </c>
      <c r="DW216">
        <v>6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1</v>
      </c>
      <c r="EH216">
        <v>0</v>
      </c>
      <c r="EI216">
        <v>0</v>
      </c>
      <c r="EJ216">
        <v>0</v>
      </c>
      <c r="EK216">
        <v>1</v>
      </c>
      <c r="EL216">
        <v>0</v>
      </c>
      <c r="EM216">
        <v>0</v>
      </c>
      <c r="EN216">
        <v>0</v>
      </c>
      <c r="EO216">
        <v>2</v>
      </c>
      <c r="EP216">
        <v>0</v>
      </c>
      <c r="EQ216">
        <v>33</v>
      </c>
      <c r="ER216">
        <v>12</v>
      </c>
      <c r="ES216">
        <v>12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12</v>
      </c>
      <c r="FQ216">
        <v>24</v>
      </c>
      <c r="FR216">
        <v>5</v>
      </c>
      <c r="FS216">
        <v>4</v>
      </c>
      <c r="FT216">
        <v>1</v>
      </c>
      <c r="FU216">
        <v>1</v>
      </c>
      <c r="FV216">
        <v>1</v>
      </c>
      <c r="FW216">
        <v>1</v>
      </c>
      <c r="FX216">
        <v>2</v>
      </c>
      <c r="FY216">
        <v>1</v>
      </c>
      <c r="FZ216">
        <v>3</v>
      </c>
      <c r="GA216">
        <v>1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4</v>
      </c>
      <c r="GH216">
        <v>24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1</v>
      </c>
      <c r="IX216">
        <v>1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1</v>
      </c>
    </row>
    <row r="217" spans="1:276">
      <c r="A217" t="s">
        <v>1171</v>
      </c>
      <c r="B217" t="s">
        <v>1162</v>
      </c>
      <c r="C217" t="str">
        <f>"100507"</f>
        <v>100507</v>
      </c>
      <c r="D217" t="s">
        <v>1170</v>
      </c>
      <c r="E217">
        <v>4</v>
      </c>
      <c r="F217">
        <v>906</v>
      </c>
      <c r="G217">
        <v>650</v>
      </c>
      <c r="H217">
        <v>191</v>
      </c>
      <c r="I217">
        <v>459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459</v>
      </c>
      <c r="T217">
        <v>0</v>
      </c>
      <c r="U217">
        <v>0</v>
      </c>
      <c r="V217">
        <v>459</v>
      </c>
      <c r="W217">
        <v>15</v>
      </c>
      <c r="X217">
        <v>12</v>
      </c>
      <c r="Y217">
        <v>2</v>
      </c>
      <c r="Z217">
        <v>0</v>
      </c>
      <c r="AA217">
        <v>444</v>
      </c>
      <c r="AB217">
        <v>174</v>
      </c>
      <c r="AC217">
        <v>67</v>
      </c>
      <c r="AD217">
        <v>25</v>
      </c>
      <c r="AE217">
        <v>6</v>
      </c>
      <c r="AF217">
        <v>20</v>
      </c>
      <c r="AG217">
        <v>9</v>
      </c>
      <c r="AH217">
        <v>5</v>
      </c>
      <c r="AI217">
        <v>0</v>
      </c>
      <c r="AJ217">
        <v>3</v>
      </c>
      <c r="AK217">
        <v>2</v>
      </c>
      <c r="AL217">
        <v>2</v>
      </c>
      <c r="AM217">
        <v>0</v>
      </c>
      <c r="AN217">
        <v>1</v>
      </c>
      <c r="AO217">
        <v>0</v>
      </c>
      <c r="AP217">
        <v>0</v>
      </c>
      <c r="AQ217">
        <v>0</v>
      </c>
      <c r="AR217">
        <v>0</v>
      </c>
      <c r="AS217">
        <v>24</v>
      </c>
      <c r="AT217">
        <v>0</v>
      </c>
      <c r="AU217">
        <v>1</v>
      </c>
      <c r="AV217">
        <v>1</v>
      </c>
      <c r="AW217">
        <v>3</v>
      </c>
      <c r="AX217">
        <v>2</v>
      </c>
      <c r="AY217">
        <v>0</v>
      </c>
      <c r="AZ217">
        <v>3</v>
      </c>
      <c r="BA217">
        <v>174</v>
      </c>
      <c r="BB217">
        <v>29</v>
      </c>
      <c r="BC217">
        <v>13</v>
      </c>
      <c r="BD217">
        <v>1</v>
      </c>
      <c r="BE217">
        <v>0</v>
      </c>
      <c r="BF217">
        <v>1</v>
      </c>
      <c r="BG217">
        <v>1</v>
      </c>
      <c r="BH217">
        <v>9</v>
      </c>
      <c r="BI217">
        <v>0</v>
      </c>
      <c r="BJ217">
        <v>0</v>
      </c>
      <c r="BK217">
        <v>1</v>
      </c>
      <c r="BL217">
        <v>2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1</v>
      </c>
      <c r="BY217">
        <v>0</v>
      </c>
      <c r="BZ217">
        <v>0</v>
      </c>
      <c r="CA217">
        <v>29</v>
      </c>
      <c r="CB217">
        <v>7</v>
      </c>
      <c r="CC217">
        <v>3</v>
      </c>
      <c r="CD217">
        <v>1</v>
      </c>
      <c r="CE217">
        <v>0</v>
      </c>
      <c r="CF217">
        <v>0</v>
      </c>
      <c r="CG217">
        <v>1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1</v>
      </c>
      <c r="CN217">
        <v>0</v>
      </c>
      <c r="CO217">
        <v>0</v>
      </c>
      <c r="CP217">
        <v>1</v>
      </c>
      <c r="CQ217">
        <v>7</v>
      </c>
      <c r="CR217">
        <v>21</v>
      </c>
      <c r="CS217">
        <v>13</v>
      </c>
      <c r="CT217">
        <v>1</v>
      </c>
      <c r="CU217">
        <v>1</v>
      </c>
      <c r="CV217">
        <v>1</v>
      </c>
      <c r="CW217">
        <v>3</v>
      </c>
      <c r="CX217">
        <v>0</v>
      </c>
      <c r="CY217">
        <v>2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21</v>
      </c>
      <c r="DR217">
        <v>83</v>
      </c>
      <c r="DS217">
        <v>64</v>
      </c>
      <c r="DT217">
        <v>0</v>
      </c>
      <c r="DU217">
        <v>1</v>
      </c>
      <c r="DV217">
        <v>0</v>
      </c>
      <c r="DW217">
        <v>13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3</v>
      </c>
      <c r="EH217">
        <v>0</v>
      </c>
      <c r="EI217">
        <v>0</v>
      </c>
      <c r="EJ217">
        <v>1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1</v>
      </c>
      <c r="EQ217">
        <v>83</v>
      </c>
      <c r="ER217">
        <v>49</v>
      </c>
      <c r="ES217">
        <v>48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1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49</v>
      </c>
      <c r="FQ217">
        <v>47</v>
      </c>
      <c r="FR217">
        <v>20</v>
      </c>
      <c r="FS217">
        <v>5</v>
      </c>
      <c r="FT217">
        <v>0</v>
      </c>
      <c r="FU217">
        <v>0</v>
      </c>
      <c r="FV217">
        <v>3</v>
      </c>
      <c r="FW217">
        <v>1</v>
      </c>
      <c r="FX217">
        <v>2</v>
      </c>
      <c r="FY217">
        <v>3</v>
      </c>
      <c r="FZ217">
        <v>5</v>
      </c>
      <c r="GA217">
        <v>1</v>
      </c>
      <c r="GB217">
        <v>3</v>
      </c>
      <c r="GC217">
        <v>0</v>
      </c>
      <c r="GD217">
        <v>1</v>
      </c>
      <c r="GE217">
        <v>1</v>
      </c>
      <c r="GF217">
        <v>2</v>
      </c>
      <c r="GG217">
        <v>0</v>
      </c>
      <c r="GH217">
        <v>47</v>
      </c>
      <c r="GI217">
        <v>22</v>
      </c>
      <c r="GJ217">
        <v>9</v>
      </c>
      <c r="GK217">
        <v>0</v>
      </c>
      <c r="GL217">
        <v>0</v>
      </c>
      <c r="GM217">
        <v>1</v>
      </c>
      <c r="GN217">
        <v>1</v>
      </c>
      <c r="GO217">
        <v>1</v>
      </c>
      <c r="GP217">
        <v>1</v>
      </c>
      <c r="GQ217">
        <v>2</v>
      </c>
      <c r="GR217">
        <v>0</v>
      </c>
      <c r="GS217">
        <v>0</v>
      </c>
      <c r="GT217">
        <v>0</v>
      </c>
      <c r="GU217">
        <v>0</v>
      </c>
      <c r="GV217">
        <v>1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6</v>
      </c>
      <c r="HC217">
        <v>22</v>
      </c>
      <c r="HD217">
        <v>6</v>
      </c>
      <c r="HE217">
        <v>3</v>
      </c>
      <c r="HF217">
        <v>0</v>
      </c>
      <c r="HG217">
        <v>0</v>
      </c>
      <c r="HH217">
        <v>0</v>
      </c>
      <c r="HI217">
        <v>0</v>
      </c>
      <c r="HJ217">
        <v>1</v>
      </c>
      <c r="HK217">
        <v>1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1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6</v>
      </c>
      <c r="HZ217">
        <v>1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1</v>
      </c>
      <c r="IV217">
        <v>1</v>
      </c>
      <c r="IW217">
        <v>5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5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5</v>
      </c>
    </row>
    <row r="218" spans="1:276">
      <c r="A218" t="s">
        <v>1169</v>
      </c>
      <c r="B218" t="s">
        <v>1162</v>
      </c>
      <c r="C218" t="str">
        <f>"100507"</f>
        <v>100507</v>
      </c>
      <c r="D218" t="s">
        <v>1168</v>
      </c>
      <c r="E218">
        <v>5</v>
      </c>
      <c r="F218">
        <v>956</v>
      </c>
      <c r="G218">
        <v>695</v>
      </c>
      <c r="H218">
        <v>281</v>
      </c>
      <c r="I218">
        <v>414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414</v>
      </c>
      <c r="T218">
        <v>0</v>
      </c>
      <c r="U218">
        <v>0</v>
      </c>
      <c r="V218">
        <v>414</v>
      </c>
      <c r="W218">
        <v>14</v>
      </c>
      <c r="X218">
        <v>8</v>
      </c>
      <c r="Y218">
        <v>4</v>
      </c>
      <c r="Z218">
        <v>0</v>
      </c>
      <c r="AA218">
        <v>400</v>
      </c>
      <c r="AB218">
        <v>191</v>
      </c>
      <c r="AC218">
        <v>56</v>
      </c>
      <c r="AD218">
        <v>62</v>
      </c>
      <c r="AE218">
        <v>7</v>
      </c>
      <c r="AF218">
        <v>8</v>
      </c>
      <c r="AG218">
        <v>7</v>
      </c>
      <c r="AH218">
        <v>9</v>
      </c>
      <c r="AI218">
        <v>2</v>
      </c>
      <c r="AJ218">
        <v>5</v>
      </c>
      <c r="AK218">
        <v>4</v>
      </c>
      <c r="AL218">
        <v>0</v>
      </c>
      <c r="AM218">
        <v>0</v>
      </c>
      <c r="AN218">
        <v>2</v>
      </c>
      <c r="AO218">
        <v>1</v>
      </c>
      <c r="AP218">
        <v>0</v>
      </c>
      <c r="AQ218">
        <v>0</v>
      </c>
      <c r="AR218">
        <v>0</v>
      </c>
      <c r="AS218">
        <v>15</v>
      </c>
      <c r="AT218">
        <v>0</v>
      </c>
      <c r="AU218">
        <v>0</v>
      </c>
      <c r="AV218">
        <v>7</v>
      </c>
      <c r="AW218">
        <v>0</v>
      </c>
      <c r="AX218">
        <v>0</v>
      </c>
      <c r="AY218">
        <v>2</v>
      </c>
      <c r="AZ218">
        <v>4</v>
      </c>
      <c r="BA218">
        <v>191</v>
      </c>
      <c r="BB218">
        <v>45</v>
      </c>
      <c r="BC218">
        <v>14</v>
      </c>
      <c r="BD218">
        <v>1</v>
      </c>
      <c r="BE218">
        <v>0</v>
      </c>
      <c r="BF218">
        <v>3</v>
      </c>
      <c r="BG218">
        <v>0</v>
      </c>
      <c r="BH218">
        <v>16</v>
      </c>
      <c r="BI218">
        <v>0</v>
      </c>
      <c r="BJ218">
        <v>0</v>
      </c>
      <c r="BK218">
        <v>0</v>
      </c>
      <c r="BL218">
        <v>1</v>
      </c>
      <c r="BM218">
        <v>0</v>
      </c>
      <c r="BN218">
        <v>0</v>
      </c>
      <c r="BO218">
        <v>0</v>
      </c>
      <c r="BP218">
        <v>1</v>
      </c>
      <c r="BQ218">
        <v>1</v>
      </c>
      <c r="BR218">
        <v>5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3</v>
      </c>
      <c r="CA218">
        <v>45</v>
      </c>
      <c r="CB218">
        <v>9</v>
      </c>
      <c r="CC218">
        <v>2</v>
      </c>
      <c r="CD218">
        <v>0</v>
      </c>
      <c r="CE218">
        <v>1</v>
      </c>
      <c r="CF218">
        <v>1</v>
      </c>
      <c r="CG218">
        <v>0</v>
      </c>
      <c r="CH218">
        <v>1</v>
      </c>
      <c r="CI218">
        <v>0</v>
      </c>
      <c r="CJ218">
        <v>0</v>
      </c>
      <c r="CK218">
        <v>0</v>
      </c>
      <c r="CL218">
        <v>1</v>
      </c>
      <c r="CM218">
        <v>1</v>
      </c>
      <c r="CN218">
        <v>1</v>
      </c>
      <c r="CO218">
        <v>0</v>
      </c>
      <c r="CP218">
        <v>1</v>
      </c>
      <c r="CQ218">
        <v>9</v>
      </c>
      <c r="CR218">
        <v>13</v>
      </c>
      <c r="CS218">
        <v>3</v>
      </c>
      <c r="CT218">
        <v>3</v>
      </c>
      <c r="CU218">
        <v>2</v>
      </c>
      <c r="CV218">
        <v>2</v>
      </c>
      <c r="CW218">
        <v>0</v>
      </c>
      <c r="CX218">
        <v>1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2</v>
      </c>
      <c r="DQ218">
        <v>13</v>
      </c>
      <c r="DR218">
        <v>51</v>
      </c>
      <c r="DS218">
        <v>24</v>
      </c>
      <c r="DT218">
        <v>0</v>
      </c>
      <c r="DU218">
        <v>0</v>
      </c>
      <c r="DV218">
        <v>0</v>
      </c>
      <c r="DW218">
        <v>20</v>
      </c>
      <c r="DX218">
        <v>0</v>
      </c>
      <c r="DY218">
        <v>0</v>
      </c>
      <c r="DZ218">
        <v>0</v>
      </c>
      <c r="EA218">
        <v>1</v>
      </c>
      <c r="EB218">
        <v>0</v>
      </c>
      <c r="EC218">
        <v>1</v>
      </c>
      <c r="ED218">
        <v>0</v>
      </c>
      <c r="EE218">
        <v>0</v>
      </c>
      <c r="EF218">
        <v>0</v>
      </c>
      <c r="EG218">
        <v>3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1</v>
      </c>
      <c r="EP218">
        <v>1</v>
      </c>
      <c r="EQ218">
        <v>51</v>
      </c>
      <c r="ER218">
        <v>38</v>
      </c>
      <c r="ES218">
        <v>33</v>
      </c>
      <c r="ET218">
        <v>0</v>
      </c>
      <c r="EU218">
        <v>0</v>
      </c>
      <c r="EV218">
        <v>1</v>
      </c>
      <c r="EW218">
        <v>0</v>
      </c>
      <c r="EX218">
        <v>1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1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1</v>
      </c>
      <c r="FM218">
        <v>0</v>
      </c>
      <c r="FN218">
        <v>1</v>
      </c>
      <c r="FO218">
        <v>0</v>
      </c>
      <c r="FP218">
        <v>38</v>
      </c>
      <c r="FQ218">
        <v>37</v>
      </c>
      <c r="FR218">
        <v>17</v>
      </c>
      <c r="FS218">
        <v>5</v>
      </c>
      <c r="FT218">
        <v>1</v>
      </c>
      <c r="FU218">
        <v>0</v>
      </c>
      <c r="FV218">
        <v>1</v>
      </c>
      <c r="FW218">
        <v>3</v>
      </c>
      <c r="FX218">
        <v>1</v>
      </c>
      <c r="FY218">
        <v>1</v>
      </c>
      <c r="FZ218">
        <v>2</v>
      </c>
      <c r="GA218">
        <v>2</v>
      </c>
      <c r="GB218">
        <v>2</v>
      </c>
      <c r="GC218">
        <v>0</v>
      </c>
      <c r="GD218">
        <v>1</v>
      </c>
      <c r="GE218">
        <v>1</v>
      </c>
      <c r="GF218">
        <v>0</v>
      </c>
      <c r="GG218">
        <v>0</v>
      </c>
      <c r="GH218">
        <v>37</v>
      </c>
      <c r="GI218">
        <v>14</v>
      </c>
      <c r="GJ218">
        <v>4</v>
      </c>
      <c r="GK218">
        <v>2</v>
      </c>
      <c r="GL218">
        <v>1</v>
      </c>
      <c r="GM218">
        <v>3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1</v>
      </c>
      <c r="HA218">
        <v>1</v>
      </c>
      <c r="HB218">
        <v>2</v>
      </c>
      <c r="HC218">
        <v>14</v>
      </c>
      <c r="HD218">
        <v>1</v>
      </c>
      <c r="HE218">
        <v>1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1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1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1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1</v>
      </c>
    </row>
    <row r="219" spans="1:276">
      <c r="A219" t="s">
        <v>1167</v>
      </c>
      <c r="B219" t="s">
        <v>1162</v>
      </c>
      <c r="C219" t="str">
        <f>"100507"</f>
        <v>100507</v>
      </c>
      <c r="D219" t="s">
        <v>1166</v>
      </c>
      <c r="E219">
        <v>6</v>
      </c>
      <c r="F219">
        <v>924</v>
      </c>
      <c r="G219">
        <v>700</v>
      </c>
      <c r="H219">
        <v>261</v>
      </c>
      <c r="I219">
        <v>439</v>
      </c>
      <c r="J219">
        <v>0</v>
      </c>
      <c r="K219">
        <v>2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439</v>
      </c>
      <c r="T219">
        <v>0</v>
      </c>
      <c r="U219">
        <v>0</v>
      </c>
      <c r="V219">
        <v>439</v>
      </c>
      <c r="W219">
        <v>4</v>
      </c>
      <c r="X219">
        <v>2</v>
      </c>
      <c r="Y219">
        <v>2</v>
      </c>
      <c r="Z219">
        <v>0</v>
      </c>
      <c r="AA219">
        <v>435</v>
      </c>
      <c r="AB219">
        <v>169</v>
      </c>
      <c r="AC219">
        <v>61</v>
      </c>
      <c r="AD219">
        <v>24</v>
      </c>
      <c r="AE219">
        <v>7</v>
      </c>
      <c r="AF219">
        <v>20</v>
      </c>
      <c r="AG219">
        <v>1</v>
      </c>
      <c r="AH219">
        <v>8</v>
      </c>
      <c r="AI219">
        <v>3</v>
      </c>
      <c r="AJ219">
        <v>7</v>
      </c>
      <c r="AK219">
        <v>1</v>
      </c>
      <c r="AL219">
        <v>1</v>
      </c>
      <c r="AM219">
        <v>0</v>
      </c>
      <c r="AN219">
        <v>0</v>
      </c>
      <c r="AO219">
        <v>2</v>
      </c>
      <c r="AP219">
        <v>0</v>
      </c>
      <c r="AQ219">
        <v>0</v>
      </c>
      <c r="AR219">
        <v>0</v>
      </c>
      <c r="AS219">
        <v>27</v>
      </c>
      <c r="AT219">
        <v>1</v>
      </c>
      <c r="AU219">
        <v>0</v>
      </c>
      <c r="AV219">
        <v>2</v>
      </c>
      <c r="AW219">
        <v>1</v>
      </c>
      <c r="AX219">
        <v>1</v>
      </c>
      <c r="AY219">
        <v>1</v>
      </c>
      <c r="AZ219">
        <v>1</v>
      </c>
      <c r="BA219">
        <v>169</v>
      </c>
      <c r="BB219">
        <v>49</v>
      </c>
      <c r="BC219">
        <v>21</v>
      </c>
      <c r="BD219">
        <v>6</v>
      </c>
      <c r="BE219">
        <v>2</v>
      </c>
      <c r="BF219">
        <v>1</v>
      </c>
      <c r="BG219">
        <v>0</v>
      </c>
      <c r="BH219">
        <v>13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2</v>
      </c>
      <c r="BS219">
        <v>0</v>
      </c>
      <c r="BT219">
        <v>0</v>
      </c>
      <c r="BU219">
        <v>0</v>
      </c>
      <c r="BV219">
        <v>0</v>
      </c>
      <c r="BW219">
        <v>1</v>
      </c>
      <c r="BX219">
        <v>2</v>
      </c>
      <c r="BY219">
        <v>0</v>
      </c>
      <c r="BZ219">
        <v>1</v>
      </c>
      <c r="CA219">
        <v>49</v>
      </c>
      <c r="CB219">
        <v>18</v>
      </c>
      <c r="CC219">
        <v>11</v>
      </c>
      <c r="CD219">
        <v>3</v>
      </c>
      <c r="CE219">
        <v>1</v>
      </c>
      <c r="CF219">
        <v>0</v>
      </c>
      <c r="CG219">
        <v>0</v>
      </c>
      <c r="CH219">
        <v>1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2</v>
      </c>
      <c r="CQ219">
        <v>18</v>
      </c>
      <c r="CR219">
        <v>19</v>
      </c>
      <c r="CS219">
        <v>9</v>
      </c>
      <c r="CT219">
        <v>4</v>
      </c>
      <c r="CU219">
        <v>0</v>
      </c>
      <c r="CV219">
        <v>0</v>
      </c>
      <c r="CW219">
        <v>1</v>
      </c>
      <c r="CX219">
        <v>1</v>
      </c>
      <c r="CY219">
        <v>2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1</v>
      </c>
      <c r="DH219">
        <v>0</v>
      </c>
      <c r="DI219">
        <v>1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19</v>
      </c>
      <c r="DR219">
        <v>84</v>
      </c>
      <c r="DS219">
        <v>69</v>
      </c>
      <c r="DT219">
        <v>1</v>
      </c>
      <c r="DU219">
        <v>0</v>
      </c>
      <c r="DV219">
        <v>0</v>
      </c>
      <c r="DW219">
        <v>10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2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1</v>
      </c>
      <c r="EP219">
        <v>1</v>
      </c>
      <c r="EQ219">
        <v>84</v>
      </c>
      <c r="ER219">
        <v>29</v>
      </c>
      <c r="ES219">
        <v>25</v>
      </c>
      <c r="ET219">
        <v>1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2</v>
      </c>
      <c r="FF219">
        <v>1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29</v>
      </c>
      <c r="FQ219">
        <v>45</v>
      </c>
      <c r="FR219">
        <v>20</v>
      </c>
      <c r="FS219">
        <v>4</v>
      </c>
      <c r="FT219">
        <v>3</v>
      </c>
      <c r="FU219">
        <v>0</v>
      </c>
      <c r="FV219">
        <v>0</v>
      </c>
      <c r="FW219">
        <v>3</v>
      </c>
      <c r="FX219">
        <v>1</v>
      </c>
      <c r="FY219">
        <v>2</v>
      </c>
      <c r="FZ219">
        <v>3</v>
      </c>
      <c r="GA219">
        <v>0</v>
      </c>
      <c r="GB219">
        <v>4</v>
      </c>
      <c r="GC219">
        <v>0</v>
      </c>
      <c r="GD219">
        <v>0</v>
      </c>
      <c r="GE219">
        <v>1</v>
      </c>
      <c r="GF219">
        <v>2</v>
      </c>
      <c r="GG219">
        <v>2</v>
      </c>
      <c r="GH219">
        <v>45</v>
      </c>
      <c r="GI219">
        <v>20</v>
      </c>
      <c r="GJ219">
        <v>8</v>
      </c>
      <c r="GK219">
        <v>1</v>
      </c>
      <c r="GL219">
        <v>0</v>
      </c>
      <c r="GM219">
        <v>4</v>
      </c>
      <c r="GN219">
        <v>0</v>
      </c>
      <c r="GO219">
        <v>1</v>
      </c>
      <c r="GP219">
        <v>0</v>
      </c>
      <c r="GQ219">
        <v>1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1</v>
      </c>
      <c r="GY219">
        <v>2</v>
      </c>
      <c r="GZ219">
        <v>0</v>
      </c>
      <c r="HA219">
        <v>0</v>
      </c>
      <c r="HB219">
        <v>2</v>
      </c>
      <c r="HC219">
        <v>20</v>
      </c>
      <c r="HD219">
        <v>1</v>
      </c>
      <c r="HE219">
        <v>1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1</v>
      </c>
      <c r="HZ219">
        <v>1</v>
      </c>
      <c r="IA219">
        <v>1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1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</row>
    <row r="220" spans="1:276">
      <c r="A220" t="s">
        <v>1165</v>
      </c>
      <c r="B220" t="s">
        <v>1162</v>
      </c>
      <c r="C220" t="str">
        <f>"100507"</f>
        <v>100507</v>
      </c>
      <c r="D220" t="s">
        <v>1164</v>
      </c>
      <c r="E220">
        <v>7</v>
      </c>
      <c r="F220">
        <v>606</v>
      </c>
      <c r="G220">
        <v>450</v>
      </c>
      <c r="H220">
        <v>190</v>
      </c>
      <c r="I220">
        <v>260</v>
      </c>
      <c r="J220">
        <v>0</v>
      </c>
      <c r="K220">
        <v>2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260</v>
      </c>
      <c r="T220">
        <v>0</v>
      </c>
      <c r="U220">
        <v>0</v>
      </c>
      <c r="V220">
        <v>260</v>
      </c>
      <c r="W220">
        <v>12</v>
      </c>
      <c r="X220">
        <v>9</v>
      </c>
      <c r="Y220">
        <v>3</v>
      </c>
      <c r="Z220">
        <v>0</v>
      </c>
      <c r="AA220">
        <v>248</v>
      </c>
      <c r="AB220">
        <v>121</v>
      </c>
      <c r="AC220">
        <v>23</v>
      </c>
      <c r="AD220">
        <v>38</v>
      </c>
      <c r="AE220">
        <v>8</v>
      </c>
      <c r="AF220">
        <v>9</v>
      </c>
      <c r="AG220">
        <v>1</v>
      </c>
      <c r="AH220">
        <v>4</v>
      </c>
      <c r="AI220">
        <v>1</v>
      </c>
      <c r="AJ220">
        <v>4</v>
      </c>
      <c r="AK220">
        <v>6</v>
      </c>
      <c r="AL220">
        <v>1</v>
      </c>
      <c r="AM220">
        <v>0</v>
      </c>
      <c r="AN220">
        <v>0</v>
      </c>
      <c r="AO220">
        <v>3</v>
      </c>
      <c r="AP220">
        <v>0</v>
      </c>
      <c r="AQ220">
        <v>1</v>
      </c>
      <c r="AR220">
        <v>0</v>
      </c>
      <c r="AS220">
        <v>14</v>
      </c>
      <c r="AT220">
        <v>1</v>
      </c>
      <c r="AU220">
        <v>1</v>
      </c>
      <c r="AV220">
        <v>0</v>
      </c>
      <c r="AW220">
        <v>4</v>
      </c>
      <c r="AX220">
        <v>0</v>
      </c>
      <c r="AY220">
        <v>0</v>
      </c>
      <c r="AZ220">
        <v>2</v>
      </c>
      <c r="BA220">
        <v>121</v>
      </c>
      <c r="BB220">
        <v>19</v>
      </c>
      <c r="BC220">
        <v>2</v>
      </c>
      <c r="BD220">
        <v>0</v>
      </c>
      <c r="BE220">
        <v>1</v>
      </c>
      <c r="BF220">
        <v>0</v>
      </c>
      <c r="BG220">
        <v>1</v>
      </c>
      <c r="BH220">
        <v>6</v>
      </c>
      <c r="BI220">
        <v>1</v>
      </c>
      <c r="BJ220">
        <v>1</v>
      </c>
      <c r="BK220">
        <v>0</v>
      </c>
      <c r="BL220">
        <v>1</v>
      </c>
      <c r="BM220">
        <v>0</v>
      </c>
      <c r="BN220">
        <v>0</v>
      </c>
      <c r="BO220">
        <v>1</v>
      </c>
      <c r="BP220">
        <v>0</v>
      </c>
      <c r="BQ220">
        <v>0</v>
      </c>
      <c r="BR220">
        <v>1</v>
      </c>
      <c r="BS220">
        <v>0</v>
      </c>
      <c r="BT220">
        <v>0</v>
      </c>
      <c r="BU220">
        <v>0</v>
      </c>
      <c r="BV220">
        <v>0</v>
      </c>
      <c r="BW220">
        <v>1</v>
      </c>
      <c r="BX220">
        <v>0</v>
      </c>
      <c r="BY220">
        <v>1</v>
      </c>
      <c r="BZ220">
        <v>2</v>
      </c>
      <c r="CA220">
        <v>19</v>
      </c>
      <c r="CB220">
        <v>2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2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2</v>
      </c>
      <c r="CR220">
        <v>9</v>
      </c>
      <c r="CS220">
        <v>5</v>
      </c>
      <c r="CT220">
        <v>0</v>
      </c>
      <c r="CU220">
        <v>0</v>
      </c>
      <c r="CV220">
        <v>0</v>
      </c>
      <c r="CW220">
        <v>1</v>
      </c>
      <c r="CX220">
        <v>1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1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1</v>
      </c>
      <c r="DO220">
        <v>0</v>
      </c>
      <c r="DP220">
        <v>0</v>
      </c>
      <c r="DQ220">
        <v>9</v>
      </c>
      <c r="DR220">
        <v>38</v>
      </c>
      <c r="DS220">
        <v>32</v>
      </c>
      <c r="DT220">
        <v>2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4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38</v>
      </c>
      <c r="ER220">
        <v>22</v>
      </c>
      <c r="ES220">
        <v>18</v>
      </c>
      <c r="ET220">
        <v>0</v>
      </c>
      <c r="EU220">
        <v>0</v>
      </c>
      <c r="EV220">
        <v>0</v>
      </c>
      <c r="EW220">
        <v>1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2</v>
      </c>
      <c r="FD220">
        <v>0</v>
      </c>
      <c r="FE220">
        <v>1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22</v>
      </c>
      <c r="FQ220">
        <v>27</v>
      </c>
      <c r="FR220">
        <v>12</v>
      </c>
      <c r="FS220">
        <v>3</v>
      </c>
      <c r="FT220">
        <v>1</v>
      </c>
      <c r="FU220">
        <v>0</v>
      </c>
      <c r="FV220">
        <v>1</v>
      </c>
      <c r="FW220">
        <v>1</v>
      </c>
      <c r="FX220">
        <v>0</v>
      </c>
      <c r="FY220">
        <v>0</v>
      </c>
      <c r="FZ220">
        <v>1</v>
      </c>
      <c r="GA220">
        <v>3</v>
      </c>
      <c r="GB220">
        <v>2</v>
      </c>
      <c r="GC220">
        <v>1</v>
      </c>
      <c r="GD220">
        <v>0</v>
      </c>
      <c r="GE220">
        <v>0</v>
      </c>
      <c r="GF220">
        <v>0</v>
      </c>
      <c r="GG220">
        <v>2</v>
      </c>
      <c r="GH220">
        <v>27</v>
      </c>
      <c r="GI220">
        <v>7</v>
      </c>
      <c r="GJ220">
        <v>2</v>
      </c>
      <c r="GK220">
        <v>0</v>
      </c>
      <c r="GL220">
        <v>0</v>
      </c>
      <c r="GM220">
        <v>0</v>
      </c>
      <c r="GN220">
        <v>0</v>
      </c>
      <c r="GO220">
        <v>2</v>
      </c>
      <c r="GP220">
        <v>0</v>
      </c>
      <c r="GQ220">
        <v>0</v>
      </c>
      <c r="GR220">
        <v>0</v>
      </c>
      <c r="GS220">
        <v>0</v>
      </c>
      <c r="GT220">
        <v>1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2</v>
      </c>
      <c r="HC220">
        <v>7</v>
      </c>
      <c r="HD220">
        <v>3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1</v>
      </c>
      <c r="HX220">
        <v>0</v>
      </c>
      <c r="HY220">
        <v>3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</row>
    <row r="221" spans="1:276">
      <c r="A221" t="s">
        <v>1163</v>
      </c>
      <c r="B221" t="s">
        <v>1162</v>
      </c>
      <c r="C221" t="str">
        <f>"100507"</f>
        <v>100507</v>
      </c>
      <c r="D221" t="s">
        <v>1161</v>
      </c>
      <c r="E221">
        <v>8</v>
      </c>
      <c r="F221">
        <v>370</v>
      </c>
      <c r="G221">
        <v>250</v>
      </c>
      <c r="H221">
        <v>61</v>
      </c>
      <c r="I221">
        <v>189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189</v>
      </c>
      <c r="T221">
        <v>0</v>
      </c>
      <c r="U221">
        <v>0</v>
      </c>
      <c r="V221">
        <v>189</v>
      </c>
      <c r="W221">
        <v>9</v>
      </c>
      <c r="X221">
        <v>7</v>
      </c>
      <c r="Y221">
        <v>0</v>
      </c>
      <c r="Z221">
        <v>0</v>
      </c>
      <c r="AA221">
        <v>180</v>
      </c>
      <c r="AB221">
        <v>99</v>
      </c>
      <c r="AC221">
        <v>46</v>
      </c>
      <c r="AD221">
        <v>15</v>
      </c>
      <c r="AE221">
        <v>2</v>
      </c>
      <c r="AF221">
        <v>1</v>
      </c>
      <c r="AG221">
        <v>3</v>
      </c>
      <c r="AH221">
        <v>8</v>
      </c>
      <c r="AI221">
        <v>1</v>
      </c>
      <c r="AJ221">
        <v>2</v>
      </c>
      <c r="AK221">
        <v>0</v>
      </c>
      <c r="AL221">
        <v>2</v>
      </c>
      <c r="AM221">
        <v>0</v>
      </c>
      <c r="AN221">
        <v>1</v>
      </c>
      <c r="AO221">
        <v>0</v>
      </c>
      <c r="AP221">
        <v>0</v>
      </c>
      <c r="AQ221">
        <v>0</v>
      </c>
      <c r="AR221">
        <v>2</v>
      </c>
      <c r="AS221">
        <v>7</v>
      </c>
      <c r="AT221">
        <v>0</v>
      </c>
      <c r="AU221">
        <v>0</v>
      </c>
      <c r="AV221">
        <v>3</v>
      </c>
      <c r="AW221">
        <v>0</v>
      </c>
      <c r="AX221">
        <v>3</v>
      </c>
      <c r="AY221">
        <v>3</v>
      </c>
      <c r="AZ221">
        <v>0</v>
      </c>
      <c r="BA221">
        <v>99</v>
      </c>
      <c r="BB221">
        <v>15</v>
      </c>
      <c r="BC221">
        <v>6</v>
      </c>
      <c r="BD221">
        <v>2</v>
      </c>
      <c r="BE221">
        <v>0</v>
      </c>
      <c r="BF221">
        <v>0</v>
      </c>
      <c r="BG221">
        <v>0</v>
      </c>
      <c r="BH221">
        <v>7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15</v>
      </c>
      <c r="CB221">
        <v>8</v>
      </c>
      <c r="CC221">
        <v>2</v>
      </c>
      <c r="CD221">
        <v>3</v>
      </c>
      <c r="CE221">
        <v>0</v>
      </c>
      <c r="CF221">
        <v>0</v>
      </c>
      <c r="CG221">
        <v>2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1</v>
      </c>
      <c r="CO221">
        <v>0</v>
      </c>
      <c r="CP221">
        <v>0</v>
      </c>
      <c r="CQ221">
        <v>8</v>
      </c>
      <c r="CR221">
        <v>7</v>
      </c>
      <c r="CS221">
        <v>5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1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0</v>
      </c>
      <c r="DQ221">
        <v>7</v>
      </c>
      <c r="DR221">
        <v>18</v>
      </c>
      <c r="DS221">
        <v>12</v>
      </c>
      <c r="DT221">
        <v>2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1</v>
      </c>
      <c r="EE221">
        <v>0</v>
      </c>
      <c r="EF221">
        <v>0</v>
      </c>
      <c r="EG221">
        <v>2</v>
      </c>
      <c r="EH221">
        <v>1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18</v>
      </c>
      <c r="ER221">
        <v>10</v>
      </c>
      <c r="ES221">
        <v>10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10</v>
      </c>
      <c r="FQ221">
        <v>17</v>
      </c>
      <c r="FR221">
        <v>5</v>
      </c>
      <c r="FS221">
        <v>3</v>
      </c>
      <c r="FT221">
        <v>0</v>
      </c>
      <c r="FU221">
        <v>0</v>
      </c>
      <c r="FV221">
        <v>1</v>
      </c>
      <c r="FW221">
        <v>1</v>
      </c>
      <c r="FX221">
        <v>0</v>
      </c>
      <c r="FY221">
        <v>0</v>
      </c>
      <c r="FZ221">
        <v>1</v>
      </c>
      <c r="GA221">
        <v>1</v>
      </c>
      <c r="GB221">
        <v>2</v>
      </c>
      <c r="GC221">
        <v>0</v>
      </c>
      <c r="GD221">
        <v>0</v>
      </c>
      <c r="GE221">
        <v>0</v>
      </c>
      <c r="GF221">
        <v>2</v>
      </c>
      <c r="GG221">
        <v>1</v>
      </c>
      <c r="GH221">
        <v>17</v>
      </c>
      <c r="GI221">
        <v>6</v>
      </c>
      <c r="GJ221">
        <v>1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1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4</v>
      </c>
      <c r="HC221">
        <v>6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</row>
    <row r="222" spans="1:276">
      <c r="A222" t="s">
        <v>1160</v>
      </c>
      <c r="B222" t="s">
        <v>1145</v>
      </c>
      <c r="C222" t="str">
        <f>"100508"</f>
        <v>100508</v>
      </c>
      <c r="D222" t="s">
        <v>1159</v>
      </c>
      <c r="E222">
        <v>1</v>
      </c>
      <c r="F222">
        <v>1584</v>
      </c>
      <c r="G222">
        <v>1200</v>
      </c>
      <c r="H222">
        <v>540</v>
      </c>
      <c r="I222">
        <v>660</v>
      </c>
      <c r="J222">
        <v>1</v>
      </c>
      <c r="K222">
        <v>3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660</v>
      </c>
      <c r="T222">
        <v>0</v>
      </c>
      <c r="U222">
        <v>0</v>
      </c>
      <c r="V222">
        <v>660</v>
      </c>
      <c r="W222">
        <v>33</v>
      </c>
      <c r="X222">
        <v>20</v>
      </c>
      <c r="Y222">
        <v>5</v>
      </c>
      <c r="Z222">
        <v>0</v>
      </c>
      <c r="AA222">
        <v>627</v>
      </c>
      <c r="AB222">
        <v>272</v>
      </c>
      <c r="AC222">
        <v>89</v>
      </c>
      <c r="AD222">
        <v>48</v>
      </c>
      <c r="AE222">
        <v>15</v>
      </c>
      <c r="AF222">
        <v>19</v>
      </c>
      <c r="AG222">
        <v>17</v>
      </c>
      <c r="AH222">
        <v>23</v>
      </c>
      <c r="AI222">
        <v>3</v>
      </c>
      <c r="AJ222">
        <v>11</v>
      </c>
      <c r="AK222">
        <v>7</v>
      </c>
      <c r="AL222">
        <v>1</v>
      </c>
      <c r="AM222">
        <v>1</v>
      </c>
      <c r="AN222">
        <v>2</v>
      </c>
      <c r="AO222">
        <v>7</v>
      </c>
      <c r="AP222">
        <v>1</v>
      </c>
      <c r="AQ222">
        <v>3</v>
      </c>
      <c r="AR222">
        <v>2</v>
      </c>
      <c r="AS222">
        <v>10</v>
      </c>
      <c r="AT222">
        <v>0</v>
      </c>
      <c r="AU222">
        <v>0</v>
      </c>
      <c r="AV222">
        <v>1</v>
      </c>
      <c r="AW222">
        <v>2</v>
      </c>
      <c r="AX222">
        <v>6</v>
      </c>
      <c r="AY222">
        <v>1</v>
      </c>
      <c r="AZ222">
        <v>3</v>
      </c>
      <c r="BA222">
        <v>272</v>
      </c>
      <c r="BB222">
        <v>100</v>
      </c>
      <c r="BC222">
        <v>21</v>
      </c>
      <c r="BD222">
        <v>11</v>
      </c>
      <c r="BE222">
        <v>0</v>
      </c>
      <c r="BF222">
        <v>2</v>
      </c>
      <c r="BG222">
        <v>1</v>
      </c>
      <c r="BH222">
        <v>49</v>
      </c>
      <c r="BI222">
        <v>1</v>
      </c>
      <c r="BJ222">
        <v>5</v>
      </c>
      <c r="BK222">
        <v>1</v>
      </c>
      <c r="BL222">
        <v>1</v>
      </c>
      <c r="BM222">
        <v>1</v>
      </c>
      <c r="BN222">
        <v>0</v>
      </c>
      <c r="BO222">
        <v>0</v>
      </c>
      <c r="BP222">
        <v>2</v>
      </c>
      <c r="BQ222">
        <v>0</v>
      </c>
      <c r="BR222">
        <v>1</v>
      </c>
      <c r="BS222">
        <v>0</v>
      </c>
      <c r="BT222">
        <v>0</v>
      </c>
      <c r="BU222">
        <v>1</v>
      </c>
      <c r="BV222">
        <v>2</v>
      </c>
      <c r="BW222">
        <v>0</v>
      </c>
      <c r="BX222">
        <v>0</v>
      </c>
      <c r="BY222">
        <v>1</v>
      </c>
      <c r="BZ222">
        <v>0</v>
      </c>
      <c r="CA222">
        <v>100</v>
      </c>
      <c r="CB222">
        <v>21</v>
      </c>
      <c r="CC222">
        <v>10</v>
      </c>
      <c r="CD222">
        <v>3</v>
      </c>
      <c r="CE222">
        <v>1</v>
      </c>
      <c r="CF222">
        <v>0</v>
      </c>
      <c r="CG222">
        <v>1</v>
      </c>
      <c r="CH222">
        <v>1</v>
      </c>
      <c r="CI222">
        <v>1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1</v>
      </c>
      <c r="CP222">
        <v>3</v>
      </c>
      <c r="CQ222">
        <v>21</v>
      </c>
      <c r="CR222">
        <v>22</v>
      </c>
      <c r="CS222">
        <v>6</v>
      </c>
      <c r="CT222">
        <v>5</v>
      </c>
      <c r="CU222">
        <v>1</v>
      </c>
      <c r="CV222">
        <v>1</v>
      </c>
      <c r="CW222">
        <v>0</v>
      </c>
      <c r="CX222">
        <v>0</v>
      </c>
      <c r="CY222">
        <v>1</v>
      </c>
      <c r="CZ222">
        <v>0</v>
      </c>
      <c r="DA222">
        <v>0</v>
      </c>
      <c r="DB222">
        <v>0</v>
      </c>
      <c r="DC222">
        <v>1</v>
      </c>
      <c r="DD222">
        <v>3</v>
      </c>
      <c r="DE222">
        <v>1</v>
      </c>
      <c r="DF222">
        <v>0</v>
      </c>
      <c r="DG222">
        <v>0</v>
      </c>
      <c r="DH222">
        <v>0</v>
      </c>
      <c r="DI222">
        <v>1</v>
      </c>
      <c r="DJ222">
        <v>0</v>
      </c>
      <c r="DK222">
        <v>0</v>
      </c>
      <c r="DL222">
        <v>0</v>
      </c>
      <c r="DM222">
        <v>1</v>
      </c>
      <c r="DN222">
        <v>1</v>
      </c>
      <c r="DO222">
        <v>0</v>
      </c>
      <c r="DP222">
        <v>0</v>
      </c>
      <c r="DQ222">
        <v>22</v>
      </c>
      <c r="DR222">
        <v>61</v>
      </c>
      <c r="DS222">
        <v>50</v>
      </c>
      <c r="DT222">
        <v>2</v>
      </c>
      <c r="DU222">
        <v>0</v>
      </c>
      <c r="DV222">
        <v>0</v>
      </c>
      <c r="DW222">
        <v>4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2</v>
      </c>
      <c r="EG222">
        <v>2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1</v>
      </c>
      <c r="EP222">
        <v>0</v>
      </c>
      <c r="EQ222">
        <v>61</v>
      </c>
      <c r="ER222">
        <v>57</v>
      </c>
      <c r="ES222">
        <v>47</v>
      </c>
      <c r="ET222">
        <v>2</v>
      </c>
      <c r="EU222">
        <v>5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1</v>
      </c>
      <c r="FI222">
        <v>0</v>
      </c>
      <c r="FJ222">
        <v>1</v>
      </c>
      <c r="FK222">
        <v>0</v>
      </c>
      <c r="FL222">
        <v>0</v>
      </c>
      <c r="FM222">
        <v>0</v>
      </c>
      <c r="FN222">
        <v>1</v>
      </c>
      <c r="FO222">
        <v>0</v>
      </c>
      <c r="FP222">
        <v>57</v>
      </c>
      <c r="FQ222">
        <v>69</v>
      </c>
      <c r="FR222">
        <v>23</v>
      </c>
      <c r="FS222">
        <v>5</v>
      </c>
      <c r="FT222">
        <v>2</v>
      </c>
      <c r="FU222">
        <v>2</v>
      </c>
      <c r="FV222">
        <v>4</v>
      </c>
      <c r="FW222">
        <v>3</v>
      </c>
      <c r="FX222">
        <v>5</v>
      </c>
      <c r="FY222">
        <v>3</v>
      </c>
      <c r="FZ222">
        <v>2</v>
      </c>
      <c r="GA222">
        <v>5</v>
      </c>
      <c r="GB222">
        <v>5</v>
      </c>
      <c r="GC222">
        <v>1</v>
      </c>
      <c r="GD222">
        <v>0</v>
      </c>
      <c r="GE222">
        <v>1</v>
      </c>
      <c r="GF222">
        <v>3</v>
      </c>
      <c r="GG222">
        <v>5</v>
      </c>
      <c r="GH222">
        <v>69</v>
      </c>
      <c r="GI222">
        <v>19</v>
      </c>
      <c r="GJ222">
        <v>10</v>
      </c>
      <c r="GK222">
        <v>2</v>
      </c>
      <c r="GL222">
        <v>1</v>
      </c>
      <c r="GM222">
        <v>1</v>
      </c>
      <c r="GN222">
        <v>0</v>
      </c>
      <c r="GO222">
        <v>1</v>
      </c>
      <c r="GP222">
        <v>0</v>
      </c>
      <c r="GQ222">
        <v>0</v>
      </c>
      <c r="GR222">
        <v>1</v>
      </c>
      <c r="GS222">
        <v>1</v>
      </c>
      <c r="GT222">
        <v>0</v>
      </c>
      <c r="GU222">
        <v>0</v>
      </c>
      <c r="GV222">
        <v>0</v>
      </c>
      <c r="GW222">
        <v>1</v>
      </c>
      <c r="GX222">
        <v>1</v>
      </c>
      <c r="GY222">
        <v>0</v>
      </c>
      <c r="GZ222">
        <v>0</v>
      </c>
      <c r="HA222">
        <v>0</v>
      </c>
      <c r="HB222">
        <v>0</v>
      </c>
      <c r="HC222">
        <v>19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1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1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1</v>
      </c>
      <c r="IW222">
        <v>5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4</v>
      </c>
      <c r="JG222">
        <v>0</v>
      </c>
      <c r="JH222">
        <v>0</v>
      </c>
      <c r="JI222">
        <v>0</v>
      </c>
      <c r="JJ222">
        <v>0</v>
      </c>
      <c r="JK222">
        <v>1</v>
      </c>
      <c r="JL222">
        <v>0</v>
      </c>
      <c r="JM222">
        <v>0</v>
      </c>
      <c r="JN222">
        <v>0</v>
      </c>
      <c r="JO222">
        <v>0</v>
      </c>
      <c r="JP222">
        <v>5</v>
      </c>
    </row>
    <row r="223" spans="1:276">
      <c r="A223" t="s">
        <v>1158</v>
      </c>
      <c r="B223" t="s">
        <v>1145</v>
      </c>
      <c r="C223" t="str">
        <f>"100508"</f>
        <v>100508</v>
      </c>
      <c r="D223" t="s">
        <v>1157</v>
      </c>
      <c r="E223">
        <v>2</v>
      </c>
      <c r="F223">
        <v>444</v>
      </c>
      <c r="G223">
        <v>300</v>
      </c>
      <c r="H223">
        <v>159</v>
      </c>
      <c r="I223">
        <v>141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141</v>
      </c>
      <c r="T223">
        <v>0</v>
      </c>
      <c r="U223">
        <v>0</v>
      </c>
      <c r="V223">
        <v>141</v>
      </c>
      <c r="W223">
        <v>11</v>
      </c>
      <c r="X223">
        <v>6</v>
      </c>
      <c r="Y223">
        <v>5</v>
      </c>
      <c r="Z223">
        <v>0</v>
      </c>
      <c r="AA223">
        <v>130</v>
      </c>
      <c r="AB223">
        <v>78</v>
      </c>
      <c r="AC223">
        <v>19</v>
      </c>
      <c r="AD223">
        <v>4</v>
      </c>
      <c r="AE223">
        <v>2</v>
      </c>
      <c r="AF223">
        <v>5</v>
      </c>
      <c r="AG223">
        <v>3</v>
      </c>
      <c r="AH223">
        <v>21</v>
      </c>
      <c r="AI223">
        <v>1</v>
      </c>
      <c r="AJ223">
        <v>2</v>
      </c>
      <c r="AK223">
        <v>3</v>
      </c>
      <c r="AL223">
        <v>2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1</v>
      </c>
      <c r="AS223">
        <v>7</v>
      </c>
      <c r="AT223">
        <v>1</v>
      </c>
      <c r="AU223">
        <v>1</v>
      </c>
      <c r="AV223">
        <v>0</v>
      </c>
      <c r="AW223">
        <v>2</v>
      </c>
      <c r="AX223">
        <v>2</v>
      </c>
      <c r="AY223">
        <v>0</v>
      </c>
      <c r="AZ223">
        <v>1</v>
      </c>
      <c r="BA223">
        <v>78</v>
      </c>
      <c r="BB223">
        <v>13</v>
      </c>
      <c r="BC223">
        <v>4</v>
      </c>
      <c r="BD223">
        <v>3</v>
      </c>
      <c r="BE223">
        <v>0</v>
      </c>
      <c r="BF223">
        <v>2</v>
      </c>
      <c r="BG223">
        <v>0</v>
      </c>
      <c r="BH223">
        <v>2</v>
      </c>
      <c r="BI223">
        <v>0</v>
      </c>
      <c r="BJ223">
        <v>0</v>
      </c>
      <c r="BK223">
        <v>0</v>
      </c>
      <c r="BL223">
        <v>0</v>
      </c>
      <c r="BM223">
        <v>1</v>
      </c>
      <c r="BN223">
        <v>0</v>
      </c>
      <c r="BO223">
        <v>0</v>
      </c>
      <c r="BP223">
        <v>1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13</v>
      </c>
      <c r="CB223">
        <v>5</v>
      </c>
      <c r="CC223">
        <v>3</v>
      </c>
      <c r="CD223">
        <v>0</v>
      </c>
      <c r="CE223">
        <v>1</v>
      </c>
      <c r="CF223">
        <v>0</v>
      </c>
      <c r="CG223">
        <v>1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5</v>
      </c>
      <c r="CR223">
        <v>1</v>
      </c>
      <c r="CS223">
        <v>1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1</v>
      </c>
      <c r="DR223">
        <v>10</v>
      </c>
      <c r="DS223">
        <v>10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10</v>
      </c>
      <c r="ER223">
        <v>8</v>
      </c>
      <c r="ES223">
        <v>5</v>
      </c>
      <c r="ET223">
        <v>0</v>
      </c>
      <c r="EU223">
        <v>1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1</v>
      </c>
      <c r="FM223">
        <v>0</v>
      </c>
      <c r="FN223">
        <v>0</v>
      </c>
      <c r="FO223">
        <v>1</v>
      </c>
      <c r="FP223">
        <v>8</v>
      </c>
      <c r="FQ223">
        <v>13</v>
      </c>
      <c r="FR223">
        <v>7</v>
      </c>
      <c r="FS223">
        <v>2</v>
      </c>
      <c r="FT223">
        <v>0</v>
      </c>
      <c r="FU223">
        <v>0</v>
      </c>
      <c r="FV223">
        <v>0</v>
      </c>
      <c r="FW223">
        <v>1</v>
      </c>
      <c r="FX223">
        <v>0</v>
      </c>
      <c r="FY223">
        <v>0</v>
      </c>
      <c r="FZ223">
        <v>0</v>
      </c>
      <c r="GA223">
        <v>1</v>
      </c>
      <c r="GB223">
        <v>0</v>
      </c>
      <c r="GC223">
        <v>1</v>
      </c>
      <c r="GD223">
        <v>0</v>
      </c>
      <c r="GE223">
        <v>0</v>
      </c>
      <c r="GF223">
        <v>1</v>
      </c>
      <c r="GG223">
        <v>0</v>
      </c>
      <c r="GH223">
        <v>13</v>
      </c>
      <c r="GI223">
        <v>2</v>
      </c>
      <c r="GJ223">
        <v>2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2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</row>
    <row r="224" spans="1:276">
      <c r="A224" t="s">
        <v>1156</v>
      </c>
      <c r="B224" t="s">
        <v>1145</v>
      </c>
      <c r="C224" t="str">
        <f>"100508"</f>
        <v>100508</v>
      </c>
      <c r="D224" t="s">
        <v>1155</v>
      </c>
      <c r="E224">
        <v>3</v>
      </c>
      <c r="F224">
        <v>666</v>
      </c>
      <c r="G224">
        <v>500</v>
      </c>
      <c r="H224">
        <v>206</v>
      </c>
      <c r="I224">
        <v>294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294</v>
      </c>
      <c r="T224">
        <v>0</v>
      </c>
      <c r="U224">
        <v>0</v>
      </c>
      <c r="V224">
        <v>294</v>
      </c>
      <c r="W224">
        <v>13</v>
      </c>
      <c r="X224">
        <v>9</v>
      </c>
      <c r="Y224">
        <v>4</v>
      </c>
      <c r="Z224">
        <v>0</v>
      </c>
      <c r="AA224">
        <v>281</v>
      </c>
      <c r="AB224">
        <v>155</v>
      </c>
      <c r="AC224">
        <v>47</v>
      </c>
      <c r="AD224">
        <v>28</v>
      </c>
      <c r="AE224">
        <v>12</v>
      </c>
      <c r="AF224">
        <v>13</v>
      </c>
      <c r="AG224">
        <v>9</v>
      </c>
      <c r="AH224">
        <v>8</v>
      </c>
      <c r="AI224">
        <v>4</v>
      </c>
      <c r="AJ224">
        <v>4</v>
      </c>
      <c r="AK224">
        <v>5</v>
      </c>
      <c r="AL224">
        <v>1</v>
      </c>
      <c r="AM224">
        <v>0</v>
      </c>
      <c r="AN224">
        <v>1</v>
      </c>
      <c r="AO224">
        <v>7</v>
      </c>
      <c r="AP224">
        <v>1</v>
      </c>
      <c r="AQ224">
        <v>0</v>
      </c>
      <c r="AR224">
        <v>3</v>
      </c>
      <c r="AS224">
        <v>4</v>
      </c>
      <c r="AT224">
        <v>0</v>
      </c>
      <c r="AU224">
        <v>3</v>
      </c>
      <c r="AV224">
        <v>0</v>
      </c>
      <c r="AW224">
        <v>1</v>
      </c>
      <c r="AX224">
        <v>1</v>
      </c>
      <c r="AY224">
        <v>2</v>
      </c>
      <c r="AZ224">
        <v>1</v>
      </c>
      <c r="BA224">
        <v>155</v>
      </c>
      <c r="BB224">
        <v>29</v>
      </c>
      <c r="BC224">
        <v>10</v>
      </c>
      <c r="BD224">
        <v>2</v>
      </c>
      <c r="BE224">
        <v>3</v>
      </c>
      <c r="BF224">
        <v>1</v>
      </c>
      <c r="BG224">
        <v>0</v>
      </c>
      <c r="BH224">
        <v>10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1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2</v>
      </c>
      <c r="BY224">
        <v>0</v>
      </c>
      <c r="BZ224">
        <v>0</v>
      </c>
      <c r="CA224">
        <v>29</v>
      </c>
      <c r="CB224">
        <v>10</v>
      </c>
      <c r="CC224">
        <v>6</v>
      </c>
      <c r="CD224">
        <v>1</v>
      </c>
      <c r="CE224">
        <v>0</v>
      </c>
      <c r="CF224">
        <v>1</v>
      </c>
      <c r="CG224">
        <v>2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10</v>
      </c>
      <c r="CR224">
        <v>7</v>
      </c>
      <c r="CS224">
        <v>4</v>
      </c>
      <c r="CT224">
        <v>1</v>
      </c>
      <c r="CU224">
        <v>0</v>
      </c>
      <c r="CV224">
        <v>0</v>
      </c>
      <c r="CW224">
        <v>1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1</v>
      </c>
      <c r="DO224">
        <v>0</v>
      </c>
      <c r="DP224">
        <v>0</v>
      </c>
      <c r="DQ224">
        <v>7</v>
      </c>
      <c r="DR224">
        <v>23</v>
      </c>
      <c r="DS224">
        <v>22</v>
      </c>
      <c r="DT224">
        <v>1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23</v>
      </c>
      <c r="ER224">
        <v>26</v>
      </c>
      <c r="ES224">
        <v>20</v>
      </c>
      <c r="ET224">
        <v>0</v>
      </c>
      <c r="EU224">
        <v>1</v>
      </c>
      <c r="EV224">
        <v>2</v>
      </c>
      <c r="EW224">
        <v>0</v>
      </c>
      <c r="EX224">
        <v>1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2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26</v>
      </c>
      <c r="FQ224">
        <v>30</v>
      </c>
      <c r="FR224">
        <v>11</v>
      </c>
      <c r="FS224">
        <v>0</v>
      </c>
      <c r="FT224">
        <v>1</v>
      </c>
      <c r="FU224">
        <v>2</v>
      </c>
      <c r="FV224">
        <v>1</v>
      </c>
      <c r="FW224">
        <v>1</v>
      </c>
      <c r="FX224">
        <v>1</v>
      </c>
      <c r="FY224">
        <v>1</v>
      </c>
      <c r="FZ224">
        <v>0</v>
      </c>
      <c r="GA224">
        <v>6</v>
      </c>
      <c r="GB224">
        <v>3</v>
      </c>
      <c r="GC224">
        <v>0</v>
      </c>
      <c r="GD224">
        <v>1</v>
      </c>
      <c r="GE224">
        <v>0</v>
      </c>
      <c r="GF224">
        <v>0</v>
      </c>
      <c r="GG224">
        <v>2</v>
      </c>
      <c r="GH224">
        <v>30</v>
      </c>
      <c r="GI224">
        <v>1</v>
      </c>
      <c r="GJ224">
        <v>0</v>
      </c>
      <c r="GK224">
        <v>0</v>
      </c>
      <c r="GL224">
        <v>0</v>
      </c>
      <c r="GM224">
        <v>0</v>
      </c>
      <c r="GN224">
        <v>1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1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</row>
    <row r="225" spans="1:276">
      <c r="A225" t="s">
        <v>1154</v>
      </c>
      <c r="B225" t="s">
        <v>1145</v>
      </c>
      <c r="C225" t="str">
        <f>"100508"</f>
        <v>100508</v>
      </c>
      <c r="D225" t="s">
        <v>1153</v>
      </c>
      <c r="E225">
        <v>4</v>
      </c>
      <c r="F225">
        <v>760</v>
      </c>
      <c r="G225">
        <v>550</v>
      </c>
      <c r="H225">
        <v>300</v>
      </c>
      <c r="I225">
        <v>250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250</v>
      </c>
      <c r="T225">
        <v>0</v>
      </c>
      <c r="U225">
        <v>0</v>
      </c>
      <c r="V225">
        <v>250</v>
      </c>
      <c r="W225">
        <v>3</v>
      </c>
      <c r="X225">
        <v>3</v>
      </c>
      <c r="Y225">
        <v>0</v>
      </c>
      <c r="Z225">
        <v>0</v>
      </c>
      <c r="AA225">
        <v>247</v>
      </c>
      <c r="AB225">
        <v>105</v>
      </c>
      <c r="AC225">
        <v>31</v>
      </c>
      <c r="AD225">
        <v>13</v>
      </c>
      <c r="AE225">
        <v>8</v>
      </c>
      <c r="AF225">
        <v>9</v>
      </c>
      <c r="AG225">
        <v>5</v>
      </c>
      <c r="AH225">
        <v>7</v>
      </c>
      <c r="AI225">
        <v>0</v>
      </c>
      <c r="AJ225">
        <v>12</v>
      </c>
      <c r="AK225">
        <v>3</v>
      </c>
      <c r="AL225">
        <v>1</v>
      </c>
      <c r="AM225">
        <v>4</v>
      </c>
      <c r="AN225">
        <v>0</v>
      </c>
      <c r="AO225">
        <v>7</v>
      </c>
      <c r="AP225">
        <v>0</v>
      </c>
      <c r="AQ225">
        <v>0</v>
      </c>
      <c r="AR225">
        <v>0</v>
      </c>
      <c r="AS225">
        <v>1</v>
      </c>
      <c r="AT225">
        <v>0</v>
      </c>
      <c r="AU225">
        <v>0</v>
      </c>
      <c r="AV225">
        <v>1</v>
      </c>
      <c r="AW225">
        <v>1</v>
      </c>
      <c r="AX225">
        <v>1</v>
      </c>
      <c r="AY225">
        <v>0</v>
      </c>
      <c r="AZ225">
        <v>1</v>
      </c>
      <c r="BA225">
        <v>105</v>
      </c>
      <c r="BB225">
        <v>25</v>
      </c>
      <c r="BC225">
        <v>13</v>
      </c>
      <c r="BD225">
        <v>4</v>
      </c>
      <c r="BE225">
        <v>2</v>
      </c>
      <c r="BF225">
        <v>0</v>
      </c>
      <c r="BG225">
        <v>1</v>
      </c>
      <c r="BH225">
        <v>3</v>
      </c>
      <c r="BI225">
        <v>0</v>
      </c>
      <c r="BJ225">
        <v>0</v>
      </c>
      <c r="BK225">
        <v>1</v>
      </c>
      <c r="BL225">
        <v>1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25</v>
      </c>
      <c r="CB225">
        <v>13</v>
      </c>
      <c r="CC225">
        <v>5</v>
      </c>
      <c r="CD225">
        <v>2</v>
      </c>
      <c r="CE225">
        <v>1</v>
      </c>
      <c r="CF225">
        <v>1</v>
      </c>
      <c r="CG225">
        <v>0</v>
      </c>
      <c r="CH225">
        <v>1</v>
      </c>
      <c r="CI225">
        <v>0</v>
      </c>
      <c r="CJ225">
        <v>0</v>
      </c>
      <c r="CK225">
        <v>0</v>
      </c>
      <c r="CL225">
        <v>0</v>
      </c>
      <c r="CM225">
        <v>1</v>
      </c>
      <c r="CN225">
        <v>1</v>
      </c>
      <c r="CO225">
        <v>0</v>
      </c>
      <c r="CP225">
        <v>1</v>
      </c>
      <c r="CQ225">
        <v>13</v>
      </c>
      <c r="CR225">
        <v>3</v>
      </c>
      <c r="CS225">
        <v>1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1</v>
      </c>
      <c r="DD225">
        <v>1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3</v>
      </c>
      <c r="DR225">
        <v>37</v>
      </c>
      <c r="DS225">
        <v>33</v>
      </c>
      <c r="DT225">
        <v>2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2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37</v>
      </c>
      <c r="ER225">
        <v>15</v>
      </c>
      <c r="ES225">
        <v>9</v>
      </c>
      <c r="ET225">
        <v>0</v>
      </c>
      <c r="EU225">
        <v>0</v>
      </c>
      <c r="EV225">
        <v>1</v>
      </c>
      <c r="EW225">
        <v>0</v>
      </c>
      <c r="EX225">
        <v>1</v>
      </c>
      <c r="EY225">
        <v>4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15</v>
      </c>
      <c r="FQ225">
        <v>38</v>
      </c>
      <c r="FR225">
        <v>15</v>
      </c>
      <c r="FS225">
        <v>4</v>
      </c>
      <c r="FT225">
        <v>2</v>
      </c>
      <c r="FU225">
        <v>0</v>
      </c>
      <c r="FV225">
        <v>1</v>
      </c>
      <c r="FW225">
        <v>1</v>
      </c>
      <c r="FX225">
        <v>2</v>
      </c>
      <c r="FY225">
        <v>0</v>
      </c>
      <c r="FZ225">
        <v>4</v>
      </c>
      <c r="GA225">
        <v>2</v>
      </c>
      <c r="GB225">
        <v>3</v>
      </c>
      <c r="GC225">
        <v>0</v>
      </c>
      <c r="GD225">
        <v>0</v>
      </c>
      <c r="GE225">
        <v>0</v>
      </c>
      <c r="GF225">
        <v>3</v>
      </c>
      <c r="GG225">
        <v>1</v>
      </c>
      <c r="GH225">
        <v>38</v>
      </c>
      <c r="GI225">
        <v>9</v>
      </c>
      <c r="GJ225">
        <v>5</v>
      </c>
      <c r="GK225">
        <v>2</v>
      </c>
      <c r="GL225">
        <v>0</v>
      </c>
      <c r="GM225">
        <v>1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1</v>
      </c>
      <c r="HC225">
        <v>9</v>
      </c>
      <c r="HD225">
        <v>1</v>
      </c>
      <c r="HE225">
        <v>1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1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1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1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1</v>
      </c>
    </row>
    <row r="226" spans="1:276">
      <c r="A226" t="s">
        <v>1152</v>
      </c>
      <c r="B226" t="s">
        <v>1145</v>
      </c>
      <c r="C226" t="str">
        <f>"100508"</f>
        <v>100508</v>
      </c>
      <c r="D226" t="s">
        <v>1151</v>
      </c>
      <c r="E226">
        <v>5</v>
      </c>
      <c r="F226">
        <v>479</v>
      </c>
      <c r="G226">
        <v>350</v>
      </c>
      <c r="H226">
        <v>169</v>
      </c>
      <c r="I226">
        <v>181</v>
      </c>
      <c r="J226">
        <v>0</v>
      </c>
      <c r="K226">
        <v>3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181</v>
      </c>
      <c r="T226">
        <v>0</v>
      </c>
      <c r="U226">
        <v>0</v>
      </c>
      <c r="V226">
        <v>181</v>
      </c>
      <c r="W226">
        <v>8</v>
      </c>
      <c r="X226">
        <v>5</v>
      </c>
      <c r="Y226">
        <v>2</v>
      </c>
      <c r="Z226">
        <v>0</v>
      </c>
      <c r="AA226">
        <v>173</v>
      </c>
      <c r="AB226">
        <v>87</v>
      </c>
      <c r="AC226">
        <v>22</v>
      </c>
      <c r="AD226">
        <v>11</v>
      </c>
      <c r="AE226">
        <v>5</v>
      </c>
      <c r="AF226">
        <v>5</v>
      </c>
      <c r="AG226">
        <v>2</v>
      </c>
      <c r="AH226">
        <v>11</v>
      </c>
      <c r="AI226">
        <v>2</v>
      </c>
      <c r="AJ226">
        <v>8</v>
      </c>
      <c r="AK226">
        <v>3</v>
      </c>
      <c r="AL226">
        <v>3</v>
      </c>
      <c r="AM226">
        <v>1</v>
      </c>
      <c r="AN226">
        <v>0</v>
      </c>
      <c r="AO226">
        <v>3</v>
      </c>
      <c r="AP226">
        <v>0</v>
      </c>
      <c r="AQ226">
        <v>0</v>
      </c>
      <c r="AR226">
        <v>1</v>
      </c>
      <c r="AS226">
        <v>2</v>
      </c>
      <c r="AT226">
        <v>0</v>
      </c>
      <c r="AU226">
        <v>1</v>
      </c>
      <c r="AV226">
        <v>2</v>
      </c>
      <c r="AW226">
        <v>1</v>
      </c>
      <c r="AX226">
        <v>3</v>
      </c>
      <c r="AY226">
        <v>1</v>
      </c>
      <c r="AZ226">
        <v>0</v>
      </c>
      <c r="BA226">
        <v>87</v>
      </c>
      <c r="BB226">
        <v>18</v>
      </c>
      <c r="BC226">
        <v>6</v>
      </c>
      <c r="BD226">
        <v>0</v>
      </c>
      <c r="BE226">
        <v>0</v>
      </c>
      <c r="BF226">
        <v>1</v>
      </c>
      <c r="BG226">
        <v>0</v>
      </c>
      <c r="BH226">
        <v>6</v>
      </c>
      <c r="BI226">
        <v>0</v>
      </c>
      <c r="BJ226">
        <v>0</v>
      </c>
      <c r="BK226">
        <v>1</v>
      </c>
      <c r="BL226">
        <v>0</v>
      </c>
      <c r="BM226">
        <v>0</v>
      </c>
      <c r="BN226">
        <v>0</v>
      </c>
      <c r="BO226">
        <v>1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1</v>
      </c>
      <c r="BV226">
        <v>0</v>
      </c>
      <c r="BW226">
        <v>0</v>
      </c>
      <c r="BX226">
        <v>1</v>
      </c>
      <c r="BY226">
        <v>0</v>
      </c>
      <c r="BZ226">
        <v>1</v>
      </c>
      <c r="CA226">
        <v>18</v>
      </c>
      <c r="CB226">
        <v>6</v>
      </c>
      <c r="CC226">
        <v>1</v>
      </c>
      <c r="CD226">
        <v>1</v>
      </c>
      <c r="CE226">
        <v>0</v>
      </c>
      <c r="CF226">
        <v>2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1</v>
      </c>
      <c r="CP226">
        <v>1</v>
      </c>
      <c r="CQ226">
        <v>6</v>
      </c>
      <c r="CR226">
        <v>4</v>
      </c>
      <c r="CS226">
        <v>1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2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1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4</v>
      </c>
      <c r="DR226">
        <v>16</v>
      </c>
      <c r="DS226">
        <v>16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16</v>
      </c>
      <c r="ER226">
        <v>11</v>
      </c>
      <c r="ES226">
        <v>9</v>
      </c>
      <c r="ET226">
        <v>0</v>
      </c>
      <c r="EU226">
        <v>1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1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11</v>
      </c>
      <c r="FQ226">
        <v>26</v>
      </c>
      <c r="FR226">
        <v>12</v>
      </c>
      <c r="FS226">
        <v>4</v>
      </c>
      <c r="FT226">
        <v>1</v>
      </c>
      <c r="FU226">
        <v>1</v>
      </c>
      <c r="FV226">
        <v>1</v>
      </c>
      <c r="FW226">
        <v>0</v>
      </c>
      <c r="FX226">
        <v>0</v>
      </c>
      <c r="FY226">
        <v>0</v>
      </c>
      <c r="FZ226">
        <v>0</v>
      </c>
      <c r="GA226">
        <v>3</v>
      </c>
      <c r="GB226">
        <v>1</v>
      </c>
      <c r="GC226">
        <v>0</v>
      </c>
      <c r="GD226">
        <v>1</v>
      </c>
      <c r="GE226">
        <v>1</v>
      </c>
      <c r="GF226">
        <v>1</v>
      </c>
      <c r="GG226">
        <v>0</v>
      </c>
      <c r="GH226">
        <v>26</v>
      </c>
      <c r="GI226">
        <v>3</v>
      </c>
      <c r="GJ226">
        <v>1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1</v>
      </c>
      <c r="HA226">
        <v>0</v>
      </c>
      <c r="HB226">
        <v>1</v>
      </c>
      <c r="HC226">
        <v>3</v>
      </c>
      <c r="HD226">
        <v>1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1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1</v>
      </c>
      <c r="HZ226">
        <v>1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1</v>
      </c>
      <c r="IV226">
        <v>1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</row>
    <row r="227" spans="1:276">
      <c r="A227" t="s">
        <v>1150</v>
      </c>
      <c r="B227" t="s">
        <v>1145</v>
      </c>
      <c r="C227" t="str">
        <f>"100508"</f>
        <v>100508</v>
      </c>
      <c r="D227" t="s">
        <v>1149</v>
      </c>
      <c r="E227">
        <v>6</v>
      </c>
      <c r="F227">
        <v>391</v>
      </c>
      <c r="G227">
        <v>300</v>
      </c>
      <c r="H227">
        <v>142</v>
      </c>
      <c r="I227">
        <v>158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158</v>
      </c>
      <c r="T227">
        <v>0</v>
      </c>
      <c r="U227">
        <v>0</v>
      </c>
      <c r="V227">
        <v>158</v>
      </c>
      <c r="W227">
        <v>13</v>
      </c>
      <c r="X227">
        <v>9</v>
      </c>
      <c r="Y227">
        <v>2</v>
      </c>
      <c r="Z227">
        <v>0</v>
      </c>
      <c r="AA227">
        <v>145</v>
      </c>
      <c r="AB227">
        <v>78</v>
      </c>
      <c r="AC227">
        <v>28</v>
      </c>
      <c r="AD227">
        <v>9</v>
      </c>
      <c r="AE227">
        <v>1</v>
      </c>
      <c r="AF227">
        <v>1</v>
      </c>
      <c r="AG227">
        <v>7</v>
      </c>
      <c r="AH227">
        <v>13</v>
      </c>
      <c r="AI227">
        <v>0</v>
      </c>
      <c r="AJ227">
        <v>0</v>
      </c>
      <c r="AK227">
        <v>1</v>
      </c>
      <c r="AL227">
        <v>4</v>
      </c>
      <c r="AM227">
        <v>0</v>
      </c>
      <c r="AN227">
        <v>0</v>
      </c>
      <c r="AO227">
        <v>3</v>
      </c>
      <c r="AP227">
        <v>0</v>
      </c>
      <c r="AQ227">
        <v>0</v>
      </c>
      <c r="AR227">
        <v>0</v>
      </c>
      <c r="AS227">
        <v>5</v>
      </c>
      <c r="AT227">
        <v>0</v>
      </c>
      <c r="AU227">
        <v>1</v>
      </c>
      <c r="AV227">
        <v>1</v>
      </c>
      <c r="AW227">
        <v>1</v>
      </c>
      <c r="AX227">
        <v>1</v>
      </c>
      <c r="AY227">
        <v>1</v>
      </c>
      <c r="AZ227">
        <v>1</v>
      </c>
      <c r="BA227">
        <v>78</v>
      </c>
      <c r="BB227">
        <v>12</v>
      </c>
      <c r="BC227">
        <v>4</v>
      </c>
      <c r="BD227">
        <v>1</v>
      </c>
      <c r="BE227">
        <v>0</v>
      </c>
      <c r="BF227">
        <v>0</v>
      </c>
      <c r="BG227">
        <v>0</v>
      </c>
      <c r="BH227">
        <v>5</v>
      </c>
      <c r="BI227">
        <v>0</v>
      </c>
      <c r="BJ227">
        <v>0</v>
      </c>
      <c r="BK227">
        <v>0</v>
      </c>
      <c r="BL227">
        <v>1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1</v>
      </c>
      <c r="BZ227">
        <v>0</v>
      </c>
      <c r="CA227">
        <v>12</v>
      </c>
      <c r="CB227">
        <v>2</v>
      </c>
      <c r="CC227">
        <v>0</v>
      </c>
      <c r="CD227">
        <v>0</v>
      </c>
      <c r="CE227">
        <v>0</v>
      </c>
      <c r="CF227">
        <v>2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2</v>
      </c>
      <c r="CR227">
        <v>6</v>
      </c>
      <c r="CS227">
        <v>3</v>
      </c>
      <c r="CT227">
        <v>0</v>
      </c>
      <c r="CU227">
        <v>1</v>
      </c>
      <c r="CV227">
        <v>1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1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6</v>
      </c>
      <c r="DR227">
        <v>24</v>
      </c>
      <c r="DS227">
        <v>17</v>
      </c>
      <c r="DT227">
        <v>3</v>
      </c>
      <c r="DU227">
        <v>0</v>
      </c>
      <c r="DV227">
        <v>0</v>
      </c>
      <c r="DW227">
        <v>0</v>
      </c>
      <c r="DX227">
        <v>1</v>
      </c>
      <c r="DY227">
        <v>0</v>
      </c>
      <c r="DZ227">
        <v>1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1</v>
      </c>
      <c r="EH227">
        <v>0</v>
      </c>
      <c r="EI227">
        <v>0</v>
      </c>
      <c r="EJ227">
        <v>0</v>
      </c>
      <c r="EK227">
        <v>1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24</v>
      </c>
      <c r="ER227">
        <v>6</v>
      </c>
      <c r="ES227">
        <v>6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6</v>
      </c>
      <c r="FQ227">
        <v>13</v>
      </c>
      <c r="FR227">
        <v>6</v>
      </c>
      <c r="FS227">
        <v>2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4</v>
      </c>
      <c r="GB227">
        <v>0</v>
      </c>
      <c r="GC227">
        <v>0</v>
      </c>
      <c r="GD227">
        <v>0</v>
      </c>
      <c r="GE227">
        <v>0</v>
      </c>
      <c r="GF227">
        <v>1</v>
      </c>
      <c r="GG227">
        <v>0</v>
      </c>
      <c r="GH227">
        <v>13</v>
      </c>
      <c r="GI227">
        <v>2</v>
      </c>
      <c r="GJ227">
        <v>0</v>
      </c>
      <c r="GK227">
        <v>0</v>
      </c>
      <c r="GL227">
        <v>0</v>
      </c>
      <c r="GM227">
        <v>1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1</v>
      </c>
      <c r="HC227">
        <v>2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2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2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2</v>
      </c>
    </row>
    <row r="228" spans="1:276">
      <c r="A228" t="s">
        <v>1148</v>
      </c>
      <c r="B228" t="s">
        <v>1145</v>
      </c>
      <c r="C228" t="str">
        <f>"100508"</f>
        <v>100508</v>
      </c>
      <c r="D228" t="s">
        <v>1147</v>
      </c>
      <c r="E228">
        <v>7</v>
      </c>
      <c r="F228">
        <v>518</v>
      </c>
      <c r="G228">
        <v>400</v>
      </c>
      <c r="H228">
        <v>168</v>
      </c>
      <c r="I228">
        <v>232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232</v>
      </c>
      <c r="T228">
        <v>0</v>
      </c>
      <c r="U228">
        <v>0</v>
      </c>
      <c r="V228">
        <v>232</v>
      </c>
      <c r="W228">
        <v>4</v>
      </c>
      <c r="X228">
        <v>1</v>
      </c>
      <c r="Y228">
        <v>2</v>
      </c>
      <c r="Z228">
        <v>0</v>
      </c>
      <c r="AA228">
        <v>228</v>
      </c>
      <c r="AB228">
        <v>125</v>
      </c>
      <c r="AC228">
        <v>28</v>
      </c>
      <c r="AD228">
        <v>21</v>
      </c>
      <c r="AE228">
        <v>5</v>
      </c>
      <c r="AF228">
        <v>15</v>
      </c>
      <c r="AG228">
        <v>6</v>
      </c>
      <c r="AH228">
        <v>26</v>
      </c>
      <c r="AI228">
        <v>2</v>
      </c>
      <c r="AJ228">
        <v>6</v>
      </c>
      <c r="AK228">
        <v>4</v>
      </c>
      <c r="AL228">
        <v>0</v>
      </c>
      <c r="AM228">
        <v>0</v>
      </c>
      <c r="AN228">
        <v>0</v>
      </c>
      <c r="AO228">
        <v>3</v>
      </c>
      <c r="AP228">
        <v>0</v>
      </c>
      <c r="AQ228">
        <v>0</v>
      </c>
      <c r="AR228">
        <v>0</v>
      </c>
      <c r="AS228">
        <v>4</v>
      </c>
      <c r="AT228">
        <v>1</v>
      </c>
      <c r="AU228">
        <v>1</v>
      </c>
      <c r="AV228">
        <v>0</v>
      </c>
      <c r="AW228">
        <v>0</v>
      </c>
      <c r="AX228">
        <v>1</v>
      </c>
      <c r="AY228">
        <v>2</v>
      </c>
      <c r="AZ228">
        <v>0</v>
      </c>
      <c r="BA228">
        <v>125</v>
      </c>
      <c r="BB228">
        <v>11</v>
      </c>
      <c r="BC228">
        <v>2</v>
      </c>
      <c r="BD228">
        <v>3</v>
      </c>
      <c r="BE228">
        <v>1</v>
      </c>
      <c r="BF228">
        <v>0</v>
      </c>
      <c r="BG228">
        <v>0</v>
      </c>
      <c r="BH228">
        <v>3</v>
      </c>
      <c r="BI228">
        <v>1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1</v>
      </c>
      <c r="BZ228">
        <v>0</v>
      </c>
      <c r="CA228">
        <v>11</v>
      </c>
      <c r="CB228">
        <v>10</v>
      </c>
      <c r="CC228">
        <v>4</v>
      </c>
      <c r="CD228">
        <v>1</v>
      </c>
      <c r="CE228">
        <v>0</v>
      </c>
      <c r="CF228">
        <v>2</v>
      </c>
      <c r="CG228">
        <v>1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2</v>
      </c>
      <c r="CO228">
        <v>0</v>
      </c>
      <c r="CP228">
        <v>0</v>
      </c>
      <c r="CQ228">
        <v>10</v>
      </c>
      <c r="CR228">
        <v>4</v>
      </c>
      <c r="CS228">
        <v>1</v>
      </c>
      <c r="CT228">
        <v>2</v>
      </c>
      <c r="CU228">
        <v>1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4</v>
      </c>
      <c r="DR228">
        <v>37</v>
      </c>
      <c r="DS228">
        <v>37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37</v>
      </c>
      <c r="ER228">
        <v>9</v>
      </c>
      <c r="ES228">
        <v>8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1</v>
      </c>
      <c r="FO228">
        <v>0</v>
      </c>
      <c r="FP228">
        <v>9</v>
      </c>
      <c r="FQ228">
        <v>22</v>
      </c>
      <c r="FR228">
        <v>10</v>
      </c>
      <c r="FS228">
        <v>1</v>
      </c>
      <c r="FT228">
        <v>2</v>
      </c>
      <c r="FU228">
        <v>1</v>
      </c>
      <c r="FV228">
        <v>1</v>
      </c>
      <c r="FW228">
        <v>0</v>
      </c>
      <c r="FX228">
        <v>0</v>
      </c>
      <c r="FY228">
        <v>0</v>
      </c>
      <c r="FZ228">
        <v>2</v>
      </c>
      <c r="GA228">
        <v>3</v>
      </c>
      <c r="GB228">
        <v>0</v>
      </c>
      <c r="GC228">
        <v>0</v>
      </c>
      <c r="GD228">
        <v>0</v>
      </c>
      <c r="GE228">
        <v>0</v>
      </c>
      <c r="GF228">
        <v>1</v>
      </c>
      <c r="GG228">
        <v>1</v>
      </c>
      <c r="GH228">
        <v>22</v>
      </c>
      <c r="GI228">
        <v>8</v>
      </c>
      <c r="GJ228">
        <v>0</v>
      </c>
      <c r="GK228">
        <v>0</v>
      </c>
      <c r="GL228">
        <v>0</v>
      </c>
      <c r="GM228">
        <v>1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1</v>
      </c>
      <c r="GU228">
        <v>0</v>
      </c>
      <c r="GV228">
        <v>0</v>
      </c>
      <c r="GW228">
        <v>0</v>
      </c>
      <c r="GX228">
        <v>0</v>
      </c>
      <c r="GY228">
        <v>2</v>
      </c>
      <c r="GZ228">
        <v>0</v>
      </c>
      <c r="HA228">
        <v>0</v>
      </c>
      <c r="HB228">
        <v>4</v>
      </c>
      <c r="HC228">
        <v>8</v>
      </c>
      <c r="HD228">
        <v>2</v>
      </c>
      <c r="HE228">
        <v>0</v>
      </c>
      <c r="HF228">
        <v>0</v>
      </c>
      <c r="HG228">
        <v>0</v>
      </c>
      <c r="HH228">
        <v>0</v>
      </c>
      <c r="HI228">
        <v>1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1</v>
      </c>
      <c r="HY228">
        <v>2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</row>
    <row r="229" spans="1:276">
      <c r="A229" t="s">
        <v>1146</v>
      </c>
      <c r="B229" t="s">
        <v>1145</v>
      </c>
      <c r="C229" t="str">
        <f>"100508"</f>
        <v>100508</v>
      </c>
      <c r="D229" t="s">
        <v>1144</v>
      </c>
      <c r="E229">
        <v>8</v>
      </c>
      <c r="F229">
        <v>548</v>
      </c>
      <c r="G229">
        <v>400</v>
      </c>
      <c r="H229">
        <v>147</v>
      </c>
      <c r="I229">
        <v>253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253</v>
      </c>
      <c r="T229">
        <v>0</v>
      </c>
      <c r="U229">
        <v>0</v>
      </c>
      <c r="V229">
        <v>253</v>
      </c>
      <c r="W229">
        <v>17</v>
      </c>
      <c r="X229">
        <v>10</v>
      </c>
      <c r="Y229">
        <v>7</v>
      </c>
      <c r="Z229">
        <v>0</v>
      </c>
      <c r="AA229">
        <v>236</v>
      </c>
      <c r="AB229">
        <v>109</v>
      </c>
      <c r="AC229">
        <v>50</v>
      </c>
      <c r="AD229">
        <v>9</v>
      </c>
      <c r="AE229">
        <v>7</v>
      </c>
      <c r="AF229">
        <v>5</v>
      </c>
      <c r="AG229">
        <v>2</v>
      </c>
      <c r="AH229">
        <v>10</v>
      </c>
      <c r="AI229">
        <v>3</v>
      </c>
      <c r="AJ229">
        <v>2</v>
      </c>
      <c r="AK229">
        <v>6</v>
      </c>
      <c r="AL229">
        <v>2</v>
      </c>
      <c r="AM229">
        <v>1</v>
      </c>
      <c r="AN229">
        <v>1</v>
      </c>
      <c r="AO229">
        <v>1</v>
      </c>
      <c r="AP229">
        <v>0</v>
      </c>
      <c r="AQ229">
        <v>1</v>
      </c>
      <c r="AR229">
        <v>2</v>
      </c>
      <c r="AS229">
        <v>4</v>
      </c>
      <c r="AT229">
        <v>0</v>
      </c>
      <c r="AU229">
        <v>0</v>
      </c>
      <c r="AV229">
        <v>2</v>
      </c>
      <c r="AW229">
        <v>1</v>
      </c>
      <c r="AX229">
        <v>0</v>
      </c>
      <c r="AY229">
        <v>0</v>
      </c>
      <c r="AZ229">
        <v>0</v>
      </c>
      <c r="BA229">
        <v>109</v>
      </c>
      <c r="BB229">
        <v>28</v>
      </c>
      <c r="BC229">
        <v>4</v>
      </c>
      <c r="BD229">
        <v>3</v>
      </c>
      <c r="BE229">
        <v>4</v>
      </c>
      <c r="BF229">
        <v>2</v>
      </c>
      <c r="BG229">
        <v>2</v>
      </c>
      <c r="BH229">
        <v>3</v>
      </c>
      <c r="BI229">
        <v>1</v>
      </c>
      <c r="BJ229">
        <v>0</v>
      </c>
      <c r="BK229">
        <v>1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2</v>
      </c>
      <c r="BU229">
        <v>0</v>
      </c>
      <c r="BV229">
        <v>0</v>
      </c>
      <c r="BW229">
        <v>0</v>
      </c>
      <c r="BX229">
        <v>1</v>
      </c>
      <c r="BY229">
        <v>3</v>
      </c>
      <c r="BZ229">
        <v>2</v>
      </c>
      <c r="CA229">
        <v>28</v>
      </c>
      <c r="CB229">
        <v>12</v>
      </c>
      <c r="CC229">
        <v>3</v>
      </c>
      <c r="CD229">
        <v>0</v>
      </c>
      <c r="CE229">
        <v>4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1</v>
      </c>
      <c r="CM229">
        <v>1</v>
      </c>
      <c r="CN229">
        <v>1</v>
      </c>
      <c r="CO229">
        <v>2</v>
      </c>
      <c r="CP229">
        <v>0</v>
      </c>
      <c r="CQ229">
        <v>12</v>
      </c>
      <c r="CR229">
        <v>6</v>
      </c>
      <c r="CS229">
        <v>3</v>
      </c>
      <c r="CT229">
        <v>0</v>
      </c>
      <c r="CU229">
        <v>1</v>
      </c>
      <c r="CV229">
        <v>0</v>
      </c>
      <c r="CW229">
        <v>1</v>
      </c>
      <c r="CX229">
        <v>0</v>
      </c>
      <c r="CY229">
        <v>1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6</v>
      </c>
      <c r="DR229">
        <v>23</v>
      </c>
      <c r="DS229">
        <v>18</v>
      </c>
      <c r="DT229">
        <v>0</v>
      </c>
      <c r="DU229">
        <v>0</v>
      </c>
      <c r="DV229">
        <v>0</v>
      </c>
      <c r="DW229">
        <v>2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1</v>
      </c>
      <c r="EG229">
        <v>0</v>
      </c>
      <c r="EH229">
        <v>1</v>
      </c>
      <c r="EI229">
        <v>0</v>
      </c>
      <c r="EJ229">
        <v>0</v>
      </c>
      <c r="EK229">
        <v>0</v>
      </c>
      <c r="EL229">
        <v>0</v>
      </c>
      <c r="EM229">
        <v>1</v>
      </c>
      <c r="EN229">
        <v>0</v>
      </c>
      <c r="EO229">
        <v>0</v>
      </c>
      <c r="EP229">
        <v>0</v>
      </c>
      <c r="EQ229">
        <v>23</v>
      </c>
      <c r="ER229">
        <v>14</v>
      </c>
      <c r="ES229">
        <v>11</v>
      </c>
      <c r="ET229">
        <v>0</v>
      </c>
      <c r="EU229">
        <v>1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1</v>
      </c>
      <c r="FL229">
        <v>0</v>
      </c>
      <c r="FM229">
        <v>0</v>
      </c>
      <c r="FN229">
        <v>0</v>
      </c>
      <c r="FO229">
        <v>1</v>
      </c>
      <c r="FP229">
        <v>14</v>
      </c>
      <c r="FQ229">
        <v>25</v>
      </c>
      <c r="FR229">
        <v>10</v>
      </c>
      <c r="FS229">
        <v>3</v>
      </c>
      <c r="FT229">
        <v>0</v>
      </c>
      <c r="FU229">
        <v>0</v>
      </c>
      <c r="FV229">
        <v>3</v>
      </c>
      <c r="FW229">
        <v>1</v>
      </c>
      <c r="FX229">
        <v>0</v>
      </c>
      <c r="FY229">
        <v>2</v>
      </c>
      <c r="FZ229">
        <v>1</v>
      </c>
      <c r="GA229">
        <v>4</v>
      </c>
      <c r="GB229">
        <v>0</v>
      </c>
      <c r="GC229">
        <v>0</v>
      </c>
      <c r="GD229">
        <v>0</v>
      </c>
      <c r="GE229">
        <v>1</v>
      </c>
      <c r="GF229">
        <v>0</v>
      </c>
      <c r="GG229">
        <v>0</v>
      </c>
      <c r="GH229">
        <v>25</v>
      </c>
      <c r="GI229">
        <v>11</v>
      </c>
      <c r="GJ229">
        <v>5</v>
      </c>
      <c r="GK229">
        <v>0</v>
      </c>
      <c r="GL229">
        <v>1</v>
      </c>
      <c r="GM229">
        <v>4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1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11</v>
      </c>
      <c r="HD229">
        <v>1</v>
      </c>
      <c r="HE229">
        <v>1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1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7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7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7</v>
      </c>
    </row>
    <row r="230" spans="1:276">
      <c r="A230" t="s">
        <v>1143</v>
      </c>
      <c r="B230" t="s">
        <v>1128</v>
      </c>
      <c r="C230" t="str">
        <f>"100509"</f>
        <v>100509</v>
      </c>
      <c r="D230" t="s">
        <v>1142</v>
      </c>
      <c r="E230">
        <v>1</v>
      </c>
      <c r="F230">
        <v>435</v>
      </c>
      <c r="G230">
        <v>296</v>
      </c>
      <c r="H230">
        <v>61</v>
      </c>
      <c r="I230">
        <v>235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235</v>
      </c>
      <c r="T230">
        <v>0</v>
      </c>
      <c r="U230">
        <v>0</v>
      </c>
      <c r="V230">
        <v>235</v>
      </c>
      <c r="W230">
        <v>7</v>
      </c>
      <c r="X230">
        <v>5</v>
      </c>
      <c r="Y230">
        <v>2</v>
      </c>
      <c r="Z230">
        <v>0</v>
      </c>
      <c r="AA230">
        <v>228</v>
      </c>
      <c r="AB230">
        <v>129</v>
      </c>
      <c r="AC230">
        <v>59</v>
      </c>
      <c r="AD230">
        <v>34</v>
      </c>
      <c r="AE230">
        <v>3</v>
      </c>
      <c r="AF230">
        <v>8</v>
      </c>
      <c r="AG230">
        <v>7</v>
      </c>
      <c r="AH230">
        <v>5</v>
      </c>
      <c r="AI230">
        <v>1</v>
      </c>
      <c r="AJ230">
        <v>2</v>
      </c>
      <c r="AK230">
        <v>2</v>
      </c>
      <c r="AL230">
        <v>1</v>
      </c>
      <c r="AM230">
        <v>0</v>
      </c>
      <c r="AN230">
        <v>1</v>
      </c>
      <c r="AO230">
        <v>0</v>
      </c>
      <c r="AP230">
        <v>1</v>
      </c>
      <c r="AQ230">
        <v>0</v>
      </c>
      <c r="AR230">
        <v>0</v>
      </c>
      <c r="AS230">
        <v>1</v>
      </c>
      <c r="AT230">
        <v>0</v>
      </c>
      <c r="AU230">
        <v>0</v>
      </c>
      <c r="AV230">
        <v>1</v>
      </c>
      <c r="AW230">
        <v>1</v>
      </c>
      <c r="AX230">
        <v>1</v>
      </c>
      <c r="AY230">
        <v>1</v>
      </c>
      <c r="AZ230">
        <v>0</v>
      </c>
      <c r="BA230">
        <v>129</v>
      </c>
      <c r="BB230">
        <v>18</v>
      </c>
      <c r="BC230">
        <v>6</v>
      </c>
      <c r="BD230">
        <v>3</v>
      </c>
      <c r="BE230">
        <v>0</v>
      </c>
      <c r="BF230">
        <v>1</v>
      </c>
      <c r="BG230">
        <v>1</v>
      </c>
      <c r="BH230">
        <v>5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1</v>
      </c>
      <c r="BY230">
        <v>0</v>
      </c>
      <c r="BZ230">
        <v>1</v>
      </c>
      <c r="CA230">
        <v>18</v>
      </c>
      <c r="CB230">
        <v>6</v>
      </c>
      <c r="CC230">
        <v>0</v>
      </c>
      <c r="CD230">
        <v>0</v>
      </c>
      <c r="CE230">
        <v>4</v>
      </c>
      <c r="CF230">
        <v>0</v>
      </c>
      <c r="CG230">
        <v>1</v>
      </c>
      <c r="CH230">
        <v>0</v>
      </c>
      <c r="CI230">
        <v>1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6</v>
      </c>
      <c r="CR230">
        <v>4</v>
      </c>
      <c r="CS230">
        <v>3</v>
      </c>
      <c r="CT230">
        <v>0</v>
      </c>
      <c r="CU230">
        <v>0</v>
      </c>
      <c r="CV230">
        <v>0</v>
      </c>
      <c r="CW230">
        <v>1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4</v>
      </c>
      <c r="DR230">
        <v>25</v>
      </c>
      <c r="DS230">
        <v>14</v>
      </c>
      <c r="DT230">
        <v>4</v>
      </c>
      <c r="DU230">
        <v>0</v>
      </c>
      <c r="DV230">
        <v>0</v>
      </c>
      <c r="DW230">
        <v>2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1</v>
      </c>
      <c r="EH230">
        <v>2</v>
      </c>
      <c r="EI230">
        <v>0</v>
      </c>
      <c r="EJ230">
        <v>1</v>
      </c>
      <c r="EK230">
        <v>0</v>
      </c>
      <c r="EL230">
        <v>0</v>
      </c>
      <c r="EM230">
        <v>0</v>
      </c>
      <c r="EN230">
        <v>0</v>
      </c>
      <c r="EO230">
        <v>1</v>
      </c>
      <c r="EP230">
        <v>0</v>
      </c>
      <c r="EQ230">
        <v>25</v>
      </c>
      <c r="ER230">
        <v>13</v>
      </c>
      <c r="ES230">
        <v>11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2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13</v>
      </c>
      <c r="FQ230">
        <v>26</v>
      </c>
      <c r="FR230">
        <v>16</v>
      </c>
      <c r="FS230">
        <v>2</v>
      </c>
      <c r="FT230">
        <v>0</v>
      </c>
      <c r="FU230">
        <v>0</v>
      </c>
      <c r="FV230">
        <v>0</v>
      </c>
      <c r="FW230">
        <v>2</v>
      </c>
      <c r="FX230">
        <v>0</v>
      </c>
      <c r="FY230">
        <v>0</v>
      </c>
      <c r="FZ230">
        <v>2</v>
      </c>
      <c r="GA230">
        <v>0</v>
      </c>
      <c r="GB230">
        <v>0</v>
      </c>
      <c r="GC230">
        <v>1</v>
      </c>
      <c r="GD230">
        <v>0</v>
      </c>
      <c r="GE230">
        <v>0</v>
      </c>
      <c r="GF230">
        <v>2</v>
      </c>
      <c r="GG230">
        <v>1</v>
      </c>
      <c r="GH230">
        <v>26</v>
      </c>
      <c r="GI230">
        <v>7</v>
      </c>
      <c r="GJ230">
        <v>4</v>
      </c>
      <c r="GK230">
        <v>0</v>
      </c>
      <c r="GL230">
        <v>1</v>
      </c>
      <c r="GM230">
        <v>1</v>
      </c>
      <c r="GN230">
        <v>0</v>
      </c>
      <c r="GO230">
        <v>1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7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</row>
    <row r="231" spans="1:276">
      <c r="A231" t="s">
        <v>1141</v>
      </c>
      <c r="B231" t="s">
        <v>1128</v>
      </c>
      <c r="C231" t="str">
        <f>"100509"</f>
        <v>100509</v>
      </c>
      <c r="D231" t="s">
        <v>1140</v>
      </c>
      <c r="E231">
        <v>2</v>
      </c>
      <c r="F231">
        <v>1239</v>
      </c>
      <c r="G231">
        <v>894</v>
      </c>
      <c r="H231">
        <v>248</v>
      </c>
      <c r="I231">
        <v>646</v>
      </c>
      <c r="J231">
        <v>0</v>
      </c>
      <c r="K231">
        <v>4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646</v>
      </c>
      <c r="T231">
        <v>0</v>
      </c>
      <c r="U231">
        <v>0</v>
      </c>
      <c r="V231">
        <v>646</v>
      </c>
      <c r="W231">
        <v>15</v>
      </c>
      <c r="X231">
        <v>11</v>
      </c>
      <c r="Y231">
        <v>4</v>
      </c>
      <c r="Z231">
        <v>0</v>
      </c>
      <c r="AA231">
        <v>631</v>
      </c>
      <c r="AB231">
        <v>312</v>
      </c>
      <c r="AC231">
        <v>113</v>
      </c>
      <c r="AD231">
        <v>37</v>
      </c>
      <c r="AE231">
        <v>12</v>
      </c>
      <c r="AF231">
        <v>37</v>
      </c>
      <c r="AG231">
        <v>12</v>
      </c>
      <c r="AH231">
        <v>20</v>
      </c>
      <c r="AI231">
        <v>0</v>
      </c>
      <c r="AJ231">
        <v>19</v>
      </c>
      <c r="AK231">
        <v>2</v>
      </c>
      <c r="AL231">
        <v>6</v>
      </c>
      <c r="AM231">
        <v>2</v>
      </c>
      <c r="AN231">
        <v>3</v>
      </c>
      <c r="AO231">
        <v>2</v>
      </c>
      <c r="AP231">
        <v>1</v>
      </c>
      <c r="AQ231">
        <v>0</v>
      </c>
      <c r="AR231">
        <v>1</v>
      </c>
      <c r="AS231">
        <v>22</v>
      </c>
      <c r="AT231">
        <v>0</v>
      </c>
      <c r="AU231">
        <v>4</v>
      </c>
      <c r="AV231">
        <v>6</v>
      </c>
      <c r="AW231">
        <v>2</v>
      </c>
      <c r="AX231">
        <v>5</v>
      </c>
      <c r="AY231">
        <v>2</v>
      </c>
      <c r="AZ231">
        <v>4</v>
      </c>
      <c r="BA231">
        <v>312</v>
      </c>
      <c r="BB231">
        <v>45</v>
      </c>
      <c r="BC231">
        <v>13</v>
      </c>
      <c r="BD231">
        <v>5</v>
      </c>
      <c r="BE231">
        <v>2</v>
      </c>
      <c r="BF231">
        <v>0</v>
      </c>
      <c r="BG231">
        <v>2</v>
      </c>
      <c r="BH231">
        <v>12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2</v>
      </c>
      <c r="BO231">
        <v>0</v>
      </c>
      <c r="BP231">
        <v>1</v>
      </c>
      <c r="BQ231">
        <v>0</v>
      </c>
      <c r="BR231">
        <v>3</v>
      </c>
      <c r="BS231">
        <v>1</v>
      </c>
      <c r="BT231">
        <v>1</v>
      </c>
      <c r="BU231">
        <v>0</v>
      </c>
      <c r="BV231">
        <v>0</v>
      </c>
      <c r="BW231">
        <v>0</v>
      </c>
      <c r="BX231">
        <v>1</v>
      </c>
      <c r="BY231">
        <v>0</v>
      </c>
      <c r="BZ231">
        <v>2</v>
      </c>
      <c r="CA231">
        <v>45</v>
      </c>
      <c r="CB231">
        <v>18</v>
      </c>
      <c r="CC231">
        <v>3</v>
      </c>
      <c r="CD231">
        <v>1</v>
      </c>
      <c r="CE231">
        <v>1</v>
      </c>
      <c r="CF231">
        <v>1</v>
      </c>
      <c r="CG231">
        <v>1</v>
      </c>
      <c r="CH231">
        <v>3</v>
      </c>
      <c r="CI231">
        <v>1</v>
      </c>
      <c r="CJ231">
        <v>1</v>
      </c>
      <c r="CK231">
        <v>0</v>
      </c>
      <c r="CL231">
        <v>0</v>
      </c>
      <c r="CM231">
        <v>1</v>
      </c>
      <c r="CN231">
        <v>2</v>
      </c>
      <c r="CO231">
        <v>0</v>
      </c>
      <c r="CP231">
        <v>3</v>
      </c>
      <c r="CQ231">
        <v>18</v>
      </c>
      <c r="CR231">
        <v>28</v>
      </c>
      <c r="CS231">
        <v>14</v>
      </c>
      <c r="CT231">
        <v>3</v>
      </c>
      <c r="CU231">
        <v>1</v>
      </c>
      <c r="CV231">
        <v>1</v>
      </c>
      <c r="CW231">
        <v>1</v>
      </c>
      <c r="CX231">
        <v>0</v>
      </c>
      <c r="CY231">
        <v>0</v>
      </c>
      <c r="CZ231">
        <v>2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2</v>
      </c>
      <c r="DI231">
        <v>1</v>
      </c>
      <c r="DJ231">
        <v>1</v>
      </c>
      <c r="DK231">
        <v>0</v>
      </c>
      <c r="DL231">
        <v>0</v>
      </c>
      <c r="DM231">
        <v>0</v>
      </c>
      <c r="DN231">
        <v>0</v>
      </c>
      <c r="DO231">
        <v>1</v>
      </c>
      <c r="DP231">
        <v>1</v>
      </c>
      <c r="DQ231">
        <v>28</v>
      </c>
      <c r="DR231">
        <v>75</v>
      </c>
      <c r="DS231">
        <v>70</v>
      </c>
      <c r="DT231">
        <v>1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2</v>
      </c>
      <c r="ED231">
        <v>0</v>
      </c>
      <c r="EE231">
        <v>0</v>
      </c>
      <c r="EF231">
        <v>0</v>
      </c>
      <c r="EG231">
        <v>2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75</v>
      </c>
      <c r="ER231">
        <v>49</v>
      </c>
      <c r="ES231">
        <v>44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1</v>
      </c>
      <c r="FA231">
        <v>0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0</v>
      </c>
      <c r="FI231">
        <v>0</v>
      </c>
      <c r="FJ231">
        <v>0</v>
      </c>
      <c r="FK231">
        <v>0</v>
      </c>
      <c r="FL231">
        <v>1</v>
      </c>
      <c r="FM231">
        <v>0</v>
      </c>
      <c r="FN231">
        <v>1</v>
      </c>
      <c r="FO231">
        <v>0</v>
      </c>
      <c r="FP231">
        <v>49</v>
      </c>
      <c r="FQ231">
        <v>74</v>
      </c>
      <c r="FR231">
        <v>28</v>
      </c>
      <c r="FS231">
        <v>16</v>
      </c>
      <c r="FT231">
        <v>1</v>
      </c>
      <c r="FU231">
        <v>0</v>
      </c>
      <c r="FV231">
        <v>3</v>
      </c>
      <c r="FW231">
        <v>7</v>
      </c>
      <c r="FX231">
        <v>1</v>
      </c>
      <c r="FY231">
        <v>1</v>
      </c>
      <c r="FZ231">
        <v>3</v>
      </c>
      <c r="GA231">
        <v>4</v>
      </c>
      <c r="GB231">
        <v>4</v>
      </c>
      <c r="GC231">
        <v>1</v>
      </c>
      <c r="GD231">
        <v>0</v>
      </c>
      <c r="GE231">
        <v>1</v>
      </c>
      <c r="GF231">
        <v>2</v>
      </c>
      <c r="GG231">
        <v>2</v>
      </c>
      <c r="GH231">
        <v>74</v>
      </c>
      <c r="GI231">
        <v>22</v>
      </c>
      <c r="GJ231">
        <v>8</v>
      </c>
      <c r="GK231">
        <v>1</v>
      </c>
      <c r="GL231">
        <v>0</v>
      </c>
      <c r="GM231">
        <v>3</v>
      </c>
      <c r="GN231">
        <v>1</v>
      </c>
      <c r="GO231">
        <v>0</v>
      </c>
      <c r="GP231">
        <v>1</v>
      </c>
      <c r="GQ231">
        <v>2</v>
      </c>
      <c r="GR231">
        <v>0</v>
      </c>
      <c r="GS231">
        <v>1</v>
      </c>
      <c r="GT231">
        <v>0</v>
      </c>
      <c r="GU231">
        <v>0</v>
      </c>
      <c r="GV231">
        <v>0</v>
      </c>
      <c r="GW231">
        <v>1</v>
      </c>
      <c r="GX231">
        <v>0</v>
      </c>
      <c r="GY231">
        <v>3</v>
      </c>
      <c r="GZ231">
        <v>0</v>
      </c>
      <c r="HA231">
        <v>1</v>
      </c>
      <c r="HB231">
        <v>0</v>
      </c>
      <c r="HC231">
        <v>22</v>
      </c>
      <c r="HD231">
        <v>6</v>
      </c>
      <c r="HE231">
        <v>1</v>
      </c>
      <c r="HF231">
        <v>0</v>
      </c>
      <c r="HG231">
        <v>0</v>
      </c>
      <c r="HH231">
        <v>0</v>
      </c>
      <c r="HI231">
        <v>1</v>
      </c>
      <c r="HJ231">
        <v>1</v>
      </c>
      <c r="HK231">
        <v>0</v>
      </c>
      <c r="HL231">
        <v>0</v>
      </c>
      <c r="HM231">
        <v>2</v>
      </c>
      <c r="HN231">
        <v>0</v>
      </c>
      <c r="HO231">
        <v>0</v>
      </c>
      <c r="HP231">
        <v>0</v>
      </c>
      <c r="HQ231">
        <v>0</v>
      </c>
      <c r="HR231">
        <v>1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6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2</v>
      </c>
      <c r="IX231">
        <v>0</v>
      </c>
      <c r="IY231">
        <v>0</v>
      </c>
      <c r="IZ231">
        <v>0</v>
      </c>
      <c r="JA231">
        <v>1</v>
      </c>
      <c r="JB231">
        <v>0</v>
      </c>
      <c r="JC231">
        <v>0</v>
      </c>
      <c r="JD231">
        <v>0</v>
      </c>
      <c r="JE231">
        <v>0</v>
      </c>
      <c r="JF231">
        <v>1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2</v>
      </c>
    </row>
    <row r="232" spans="1:276">
      <c r="A232" t="s">
        <v>1139</v>
      </c>
      <c r="B232" t="s">
        <v>1128</v>
      </c>
      <c r="C232" t="str">
        <f>"100509"</f>
        <v>100509</v>
      </c>
      <c r="D232" t="s">
        <v>1138</v>
      </c>
      <c r="E232">
        <v>3</v>
      </c>
      <c r="F232">
        <v>1317</v>
      </c>
      <c r="G232">
        <v>943</v>
      </c>
      <c r="H232">
        <v>331</v>
      </c>
      <c r="I232">
        <v>612</v>
      </c>
      <c r="J232">
        <v>0</v>
      </c>
      <c r="K232">
        <v>11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612</v>
      </c>
      <c r="T232">
        <v>0</v>
      </c>
      <c r="U232">
        <v>0</v>
      </c>
      <c r="V232">
        <v>612</v>
      </c>
      <c r="W232">
        <v>25</v>
      </c>
      <c r="X232">
        <v>15</v>
      </c>
      <c r="Y232">
        <v>10</v>
      </c>
      <c r="Z232">
        <v>0</v>
      </c>
      <c r="AA232">
        <v>587</v>
      </c>
      <c r="AB232">
        <v>234</v>
      </c>
      <c r="AC232">
        <v>84</v>
      </c>
      <c r="AD232">
        <v>28</v>
      </c>
      <c r="AE232">
        <v>3</v>
      </c>
      <c r="AF232">
        <v>20</v>
      </c>
      <c r="AG232">
        <v>9</v>
      </c>
      <c r="AH232">
        <v>19</v>
      </c>
      <c r="AI232">
        <v>1</v>
      </c>
      <c r="AJ232">
        <v>16</v>
      </c>
      <c r="AK232">
        <v>10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0</v>
      </c>
      <c r="AR232">
        <v>2</v>
      </c>
      <c r="AS232">
        <v>13</v>
      </c>
      <c r="AT232">
        <v>1</v>
      </c>
      <c r="AU232">
        <v>1</v>
      </c>
      <c r="AV232">
        <v>3</v>
      </c>
      <c r="AW232">
        <v>3</v>
      </c>
      <c r="AX232">
        <v>7</v>
      </c>
      <c r="AY232">
        <v>6</v>
      </c>
      <c r="AZ232">
        <v>0</v>
      </c>
      <c r="BA232">
        <v>234</v>
      </c>
      <c r="BB232">
        <v>69</v>
      </c>
      <c r="BC232">
        <v>25</v>
      </c>
      <c r="BD232">
        <v>4</v>
      </c>
      <c r="BE232">
        <v>1</v>
      </c>
      <c r="BF232">
        <v>3</v>
      </c>
      <c r="BG232">
        <v>3</v>
      </c>
      <c r="BH232">
        <v>20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3</v>
      </c>
      <c r="BR232">
        <v>2</v>
      </c>
      <c r="BS232">
        <v>0</v>
      </c>
      <c r="BT232">
        <v>1</v>
      </c>
      <c r="BU232">
        <v>0</v>
      </c>
      <c r="BV232">
        <v>1</v>
      </c>
      <c r="BW232">
        <v>1</v>
      </c>
      <c r="BX232">
        <v>0</v>
      </c>
      <c r="BY232">
        <v>2</v>
      </c>
      <c r="BZ232">
        <v>2</v>
      </c>
      <c r="CA232">
        <v>69</v>
      </c>
      <c r="CB232">
        <v>24</v>
      </c>
      <c r="CC232">
        <v>10</v>
      </c>
      <c r="CD232">
        <v>5</v>
      </c>
      <c r="CE232">
        <v>0</v>
      </c>
      <c r="CF232">
        <v>1</v>
      </c>
      <c r="CG232">
        <v>2</v>
      </c>
      <c r="CH232">
        <v>3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3</v>
      </c>
      <c r="CQ232">
        <v>24</v>
      </c>
      <c r="CR232">
        <v>29</v>
      </c>
      <c r="CS232">
        <v>13</v>
      </c>
      <c r="CT232">
        <v>5</v>
      </c>
      <c r="CU232">
        <v>2</v>
      </c>
      <c r="CV232">
        <v>0</v>
      </c>
      <c r="CW232">
        <v>2</v>
      </c>
      <c r="CX232">
        <v>0</v>
      </c>
      <c r="CY232">
        <v>0</v>
      </c>
      <c r="CZ232">
        <v>0</v>
      </c>
      <c r="DA232">
        <v>1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3</v>
      </c>
      <c r="DI232">
        <v>1</v>
      </c>
      <c r="DJ232">
        <v>0</v>
      </c>
      <c r="DK232">
        <v>0</v>
      </c>
      <c r="DL232">
        <v>0</v>
      </c>
      <c r="DM232">
        <v>0</v>
      </c>
      <c r="DN232">
        <v>1</v>
      </c>
      <c r="DO232">
        <v>1</v>
      </c>
      <c r="DP232">
        <v>0</v>
      </c>
      <c r="DQ232">
        <v>29</v>
      </c>
      <c r="DR232">
        <v>43</v>
      </c>
      <c r="DS232">
        <v>24</v>
      </c>
      <c r="DT232">
        <v>6</v>
      </c>
      <c r="DU232">
        <v>1</v>
      </c>
      <c r="DV232">
        <v>0</v>
      </c>
      <c r="DW232">
        <v>2</v>
      </c>
      <c r="DX232">
        <v>1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2</v>
      </c>
      <c r="EF232">
        <v>0</v>
      </c>
      <c r="EG232">
        <v>4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1</v>
      </c>
      <c r="EN232">
        <v>1</v>
      </c>
      <c r="EO232">
        <v>0</v>
      </c>
      <c r="EP232">
        <v>1</v>
      </c>
      <c r="EQ232">
        <v>43</v>
      </c>
      <c r="ER232">
        <v>88</v>
      </c>
      <c r="ES232">
        <v>74</v>
      </c>
      <c r="ET232">
        <v>0</v>
      </c>
      <c r="EU232">
        <v>1</v>
      </c>
      <c r="EV232">
        <v>0</v>
      </c>
      <c r="EW232">
        <v>0</v>
      </c>
      <c r="EX232">
        <v>0</v>
      </c>
      <c r="EY232">
        <v>5</v>
      </c>
      <c r="EZ232">
        <v>0</v>
      </c>
      <c r="FA232">
        <v>0</v>
      </c>
      <c r="FB232">
        <v>1</v>
      </c>
      <c r="FC232">
        <v>0</v>
      </c>
      <c r="FD232">
        <v>1</v>
      </c>
      <c r="FE232">
        <v>0</v>
      </c>
      <c r="FF232">
        <v>2</v>
      </c>
      <c r="FG232">
        <v>0</v>
      </c>
      <c r="FH232">
        <v>0</v>
      </c>
      <c r="FI232">
        <v>0</v>
      </c>
      <c r="FJ232">
        <v>0</v>
      </c>
      <c r="FK232">
        <v>2</v>
      </c>
      <c r="FL232">
        <v>1</v>
      </c>
      <c r="FM232">
        <v>0</v>
      </c>
      <c r="FN232">
        <v>0</v>
      </c>
      <c r="FO232">
        <v>1</v>
      </c>
      <c r="FP232">
        <v>88</v>
      </c>
      <c r="FQ232">
        <v>68</v>
      </c>
      <c r="FR232">
        <v>23</v>
      </c>
      <c r="FS232">
        <v>8</v>
      </c>
      <c r="FT232">
        <v>4</v>
      </c>
      <c r="FU232">
        <v>1</v>
      </c>
      <c r="FV232">
        <v>4</v>
      </c>
      <c r="FW232">
        <v>3</v>
      </c>
      <c r="FX232">
        <v>2</v>
      </c>
      <c r="FY232">
        <v>1</v>
      </c>
      <c r="FZ232">
        <v>4</v>
      </c>
      <c r="GA232">
        <v>1</v>
      </c>
      <c r="GB232">
        <v>6</v>
      </c>
      <c r="GC232">
        <v>2</v>
      </c>
      <c r="GD232">
        <v>0</v>
      </c>
      <c r="GE232">
        <v>3</v>
      </c>
      <c r="GF232">
        <v>3</v>
      </c>
      <c r="GG232">
        <v>3</v>
      </c>
      <c r="GH232">
        <v>68</v>
      </c>
      <c r="GI232">
        <v>29</v>
      </c>
      <c r="GJ232">
        <v>15</v>
      </c>
      <c r="GK232">
        <v>4</v>
      </c>
      <c r="GL232">
        <v>3</v>
      </c>
      <c r="GM232">
        <v>2</v>
      </c>
      <c r="GN232">
        <v>2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2</v>
      </c>
      <c r="GU232">
        <v>1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29</v>
      </c>
      <c r="HD232">
        <v>1</v>
      </c>
      <c r="HE232">
        <v>1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1</v>
      </c>
      <c r="HZ232">
        <v>2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1</v>
      </c>
      <c r="IJ232">
        <v>0</v>
      </c>
      <c r="IK232">
        <v>0</v>
      </c>
      <c r="IL232">
        <v>0</v>
      </c>
      <c r="IM232">
        <v>1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2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</row>
    <row r="233" spans="1:276">
      <c r="A233" t="s">
        <v>1137</v>
      </c>
      <c r="B233" t="s">
        <v>1128</v>
      </c>
      <c r="C233" t="str">
        <f>"100509"</f>
        <v>100509</v>
      </c>
      <c r="D233" t="s">
        <v>1136</v>
      </c>
      <c r="E233">
        <v>4</v>
      </c>
      <c r="F233">
        <v>1078</v>
      </c>
      <c r="G233">
        <v>796</v>
      </c>
      <c r="H233">
        <v>274</v>
      </c>
      <c r="I233">
        <v>522</v>
      </c>
      <c r="J233">
        <v>0</v>
      </c>
      <c r="K233">
        <v>4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522</v>
      </c>
      <c r="T233">
        <v>0</v>
      </c>
      <c r="U233">
        <v>0</v>
      </c>
      <c r="V233">
        <v>522</v>
      </c>
      <c r="W233">
        <v>11</v>
      </c>
      <c r="X233">
        <v>9</v>
      </c>
      <c r="Y233">
        <v>2</v>
      </c>
      <c r="Z233">
        <v>0</v>
      </c>
      <c r="AA233">
        <v>511</v>
      </c>
      <c r="AB233">
        <v>234</v>
      </c>
      <c r="AC233">
        <v>125</v>
      </c>
      <c r="AD233">
        <v>19</v>
      </c>
      <c r="AE233">
        <v>10</v>
      </c>
      <c r="AF233">
        <v>13</v>
      </c>
      <c r="AG233">
        <v>7</v>
      </c>
      <c r="AH233">
        <v>13</v>
      </c>
      <c r="AI233">
        <v>1</v>
      </c>
      <c r="AJ233">
        <v>3</v>
      </c>
      <c r="AK233">
        <v>13</v>
      </c>
      <c r="AL233">
        <v>0</v>
      </c>
      <c r="AM233">
        <v>0</v>
      </c>
      <c r="AN233">
        <v>1</v>
      </c>
      <c r="AO233">
        <v>1</v>
      </c>
      <c r="AP233">
        <v>0</v>
      </c>
      <c r="AQ233">
        <v>0</v>
      </c>
      <c r="AR233">
        <v>0</v>
      </c>
      <c r="AS233">
        <v>16</v>
      </c>
      <c r="AT233">
        <v>0</v>
      </c>
      <c r="AU233">
        <v>1</v>
      </c>
      <c r="AV233">
        <v>1</v>
      </c>
      <c r="AW233">
        <v>0</v>
      </c>
      <c r="AX233">
        <v>4</v>
      </c>
      <c r="AY233">
        <v>3</v>
      </c>
      <c r="AZ233">
        <v>3</v>
      </c>
      <c r="BA233">
        <v>234</v>
      </c>
      <c r="BB233">
        <v>62</v>
      </c>
      <c r="BC233">
        <v>22</v>
      </c>
      <c r="BD233">
        <v>3</v>
      </c>
      <c r="BE233">
        <v>4</v>
      </c>
      <c r="BF233">
        <v>6</v>
      </c>
      <c r="BG233">
        <v>1</v>
      </c>
      <c r="BH233">
        <v>12</v>
      </c>
      <c r="BI233">
        <v>0</v>
      </c>
      <c r="BJ233">
        <v>1</v>
      </c>
      <c r="BK233">
        <v>1</v>
      </c>
      <c r="BL233">
        <v>1</v>
      </c>
      <c r="BM233">
        <v>0</v>
      </c>
      <c r="BN233">
        <v>1</v>
      </c>
      <c r="BO233">
        <v>0</v>
      </c>
      <c r="BP233">
        <v>1</v>
      </c>
      <c r="BQ233">
        <v>0</v>
      </c>
      <c r="BR233">
        <v>1</v>
      </c>
      <c r="BS233">
        <v>0</v>
      </c>
      <c r="BT233">
        <v>0</v>
      </c>
      <c r="BU233">
        <v>2</v>
      </c>
      <c r="BV233">
        <v>0</v>
      </c>
      <c r="BW233">
        <v>0</v>
      </c>
      <c r="BX233">
        <v>0</v>
      </c>
      <c r="BY233">
        <v>1</v>
      </c>
      <c r="BZ233">
        <v>5</v>
      </c>
      <c r="CA233">
        <v>62</v>
      </c>
      <c r="CB233">
        <v>24</v>
      </c>
      <c r="CC233">
        <v>15</v>
      </c>
      <c r="CD233">
        <v>1</v>
      </c>
      <c r="CE233">
        <v>1</v>
      </c>
      <c r="CF233">
        <v>2</v>
      </c>
      <c r="CG233">
        <v>0</v>
      </c>
      <c r="CH233">
        <v>1</v>
      </c>
      <c r="CI233">
        <v>0</v>
      </c>
      <c r="CJ233">
        <v>0</v>
      </c>
      <c r="CK233">
        <v>1</v>
      </c>
      <c r="CL233">
        <v>0</v>
      </c>
      <c r="CM233">
        <v>0</v>
      </c>
      <c r="CN233">
        <v>0</v>
      </c>
      <c r="CO233">
        <v>0</v>
      </c>
      <c r="CP233">
        <v>3</v>
      </c>
      <c r="CQ233">
        <v>24</v>
      </c>
      <c r="CR233">
        <v>21</v>
      </c>
      <c r="CS233">
        <v>5</v>
      </c>
      <c r="CT233">
        <v>2</v>
      </c>
      <c r="CU233">
        <v>0</v>
      </c>
      <c r="CV233">
        <v>1</v>
      </c>
      <c r="CW233">
        <v>2</v>
      </c>
      <c r="CX233">
        <v>0</v>
      </c>
      <c r="CY233">
        <v>0</v>
      </c>
      <c r="CZ233">
        <v>0</v>
      </c>
      <c r="DA233">
        <v>2</v>
      </c>
      <c r="DB233">
        <v>0</v>
      </c>
      <c r="DC233">
        <v>0</v>
      </c>
      <c r="DD233">
        <v>1</v>
      </c>
      <c r="DE233">
        <v>0</v>
      </c>
      <c r="DF233">
        <v>0</v>
      </c>
      <c r="DG233">
        <v>0</v>
      </c>
      <c r="DH233">
        <v>0</v>
      </c>
      <c r="DI233">
        <v>1</v>
      </c>
      <c r="DJ233">
        <v>1</v>
      </c>
      <c r="DK233">
        <v>1</v>
      </c>
      <c r="DL233">
        <v>0</v>
      </c>
      <c r="DM233">
        <v>0</v>
      </c>
      <c r="DN233">
        <v>2</v>
      </c>
      <c r="DO233">
        <v>0</v>
      </c>
      <c r="DP233">
        <v>3</v>
      </c>
      <c r="DQ233">
        <v>21</v>
      </c>
      <c r="DR233">
        <v>58</v>
      </c>
      <c r="DS233">
        <v>50</v>
      </c>
      <c r="DT233">
        <v>4</v>
      </c>
      <c r="DU233">
        <v>0</v>
      </c>
      <c r="DV233">
        <v>0</v>
      </c>
      <c r="DW233">
        <v>2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2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58</v>
      </c>
      <c r="ER233">
        <v>42</v>
      </c>
      <c r="ES233">
        <v>32</v>
      </c>
      <c r="ET233">
        <v>1</v>
      </c>
      <c r="EU233">
        <v>2</v>
      </c>
      <c r="EV233">
        <v>0</v>
      </c>
      <c r="EW233">
        <v>0</v>
      </c>
      <c r="EX233">
        <v>3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1</v>
      </c>
      <c r="FE233">
        <v>1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2</v>
      </c>
      <c r="FO233">
        <v>0</v>
      </c>
      <c r="FP233">
        <v>42</v>
      </c>
      <c r="FQ233">
        <v>48</v>
      </c>
      <c r="FR233">
        <v>26</v>
      </c>
      <c r="FS233">
        <v>6</v>
      </c>
      <c r="FT233">
        <v>2</v>
      </c>
      <c r="FU233">
        <v>0</v>
      </c>
      <c r="FV233">
        <v>0</v>
      </c>
      <c r="FW233">
        <v>2</v>
      </c>
      <c r="FX233">
        <v>2</v>
      </c>
      <c r="FY233">
        <v>0</v>
      </c>
      <c r="FZ233">
        <v>2</v>
      </c>
      <c r="GA233">
        <v>3</v>
      </c>
      <c r="GB233">
        <v>0</v>
      </c>
      <c r="GC233">
        <v>2</v>
      </c>
      <c r="GD233">
        <v>0</v>
      </c>
      <c r="GE233">
        <v>0</v>
      </c>
      <c r="GF233">
        <v>2</v>
      </c>
      <c r="GG233">
        <v>1</v>
      </c>
      <c r="GH233">
        <v>48</v>
      </c>
      <c r="GI233">
        <v>20</v>
      </c>
      <c r="GJ233">
        <v>10</v>
      </c>
      <c r="GK233">
        <v>1</v>
      </c>
      <c r="GL233">
        <v>1</v>
      </c>
      <c r="GM233">
        <v>1</v>
      </c>
      <c r="GN233">
        <v>1</v>
      </c>
      <c r="GO233">
        <v>0</v>
      </c>
      <c r="GP233">
        <v>1</v>
      </c>
      <c r="GQ233">
        <v>0</v>
      </c>
      <c r="GR233">
        <v>0</v>
      </c>
      <c r="GS233">
        <v>5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20</v>
      </c>
      <c r="HD233">
        <v>1</v>
      </c>
      <c r="HE233">
        <v>1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1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1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1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1</v>
      </c>
    </row>
    <row r="234" spans="1:276">
      <c r="A234" t="s">
        <v>1135</v>
      </c>
      <c r="B234" t="s">
        <v>1128</v>
      </c>
      <c r="C234" t="str">
        <f>"100509"</f>
        <v>100509</v>
      </c>
      <c r="D234" t="s">
        <v>1134</v>
      </c>
      <c r="E234">
        <v>5</v>
      </c>
      <c r="F234">
        <v>1017</v>
      </c>
      <c r="G234">
        <v>745</v>
      </c>
      <c r="H234">
        <v>191</v>
      </c>
      <c r="I234">
        <v>554</v>
      </c>
      <c r="J234">
        <v>0</v>
      </c>
      <c r="K234">
        <v>4</v>
      </c>
      <c r="L234">
        <v>1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555</v>
      </c>
      <c r="T234">
        <v>1</v>
      </c>
      <c r="U234">
        <v>0</v>
      </c>
      <c r="V234">
        <v>555</v>
      </c>
      <c r="W234">
        <v>21</v>
      </c>
      <c r="X234">
        <v>13</v>
      </c>
      <c r="Y234">
        <v>6</v>
      </c>
      <c r="Z234">
        <v>0</v>
      </c>
      <c r="AA234">
        <v>534</v>
      </c>
      <c r="AB234">
        <v>316</v>
      </c>
      <c r="AC234">
        <v>171</v>
      </c>
      <c r="AD234">
        <v>34</v>
      </c>
      <c r="AE234">
        <v>6</v>
      </c>
      <c r="AF234">
        <v>17</v>
      </c>
      <c r="AG234">
        <v>9</v>
      </c>
      <c r="AH234">
        <v>25</v>
      </c>
      <c r="AI234">
        <v>0</v>
      </c>
      <c r="AJ234">
        <v>6</v>
      </c>
      <c r="AK234">
        <v>9</v>
      </c>
      <c r="AL234">
        <v>2</v>
      </c>
      <c r="AM234">
        <v>2</v>
      </c>
      <c r="AN234">
        <v>2</v>
      </c>
      <c r="AO234">
        <v>1</v>
      </c>
      <c r="AP234">
        <v>0</v>
      </c>
      <c r="AQ234">
        <v>0</v>
      </c>
      <c r="AR234">
        <v>2</v>
      </c>
      <c r="AS234">
        <v>6</v>
      </c>
      <c r="AT234">
        <v>0</v>
      </c>
      <c r="AU234">
        <v>0</v>
      </c>
      <c r="AV234">
        <v>8</v>
      </c>
      <c r="AW234">
        <v>3</v>
      </c>
      <c r="AX234">
        <v>7</v>
      </c>
      <c r="AY234">
        <v>3</v>
      </c>
      <c r="AZ234">
        <v>3</v>
      </c>
      <c r="BA234">
        <v>316</v>
      </c>
      <c r="BB234">
        <v>51</v>
      </c>
      <c r="BC234">
        <v>23</v>
      </c>
      <c r="BD234">
        <v>0</v>
      </c>
      <c r="BE234">
        <v>0</v>
      </c>
      <c r="BF234">
        <v>2</v>
      </c>
      <c r="BG234">
        <v>2</v>
      </c>
      <c r="BH234">
        <v>12</v>
      </c>
      <c r="BI234">
        <v>0</v>
      </c>
      <c r="BJ234">
        <v>1</v>
      </c>
      <c r="BK234">
        <v>0</v>
      </c>
      <c r="BL234">
        <v>3</v>
      </c>
      <c r="BM234">
        <v>0</v>
      </c>
      <c r="BN234">
        <v>0</v>
      </c>
      <c r="BO234">
        <v>0</v>
      </c>
      <c r="BP234">
        <v>2</v>
      </c>
      <c r="BQ234">
        <v>1</v>
      </c>
      <c r="BR234">
        <v>3</v>
      </c>
      <c r="BS234">
        <v>0</v>
      </c>
      <c r="BT234">
        <v>1</v>
      </c>
      <c r="BU234">
        <v>1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51</v>
      </c>
      <c r="CB234">
        <v>11</v>
      </c>
      <c r="CC234">
        <v>2</v>
      </c>
      <c r="CD234">
        <v>0</v>
      </c>
      <c r="CE234">
        <v>1</v>
      </c>
      <c r="CF234">
        <v>0</v>
      </c>
      <c r="CG234">
        <v>1</v>
      </c>
      <c r="CH234">
        <v>1</v>
      </c>
      <c r="CI234">
        <v>1</v>
      </c>
      <c r="CJ234">
        <v>0</v>
      </c>
      <c r="CK234">
        <v>1</v>
      </c>
      <c r="CL234">
        <v>0</v>
      </c>
      <c r="CM234">
        <v>1</v>
      </c>
      <c r="CN234">
        <v>2</v>
      </c>
      <c r="CO234">
        <v>1</v>
      </c>
      <c r="CP234">
        <v>0</v>
      </c>
      <c r="CQ234">
        <v>11</v>
      </c>
      <c r="CR234">
        <v>16</v>
      </c>
      <c r="CS234">
        <v>6</v>
      </c>
      <c r="CT234">
        <v>0</v>
      </c>
      <c r="CU234">
        <v>0</v>
      </c>
      <c r="CV234">
        <v>2</v>
      </c>
      <c r="CW234">
        <v>0</v>
      </c>
      <c r="CX234">
        <v>1</v>
      </c>
      <c r="CY234">
        <v>1</v>
      </c>
      <c r="CZ234">
        <v>0</v>
      </c>
      <c r="DA234">
        <v>1</v>
      </c>
      <c r="DB234">
        <v>0</v>
      </c>
      <c r="DC234">
        <v>0</v>
      </c>
      <c r="DD234">
        <v>1</v>
      </c>
      <c r="DE234">
        <v>0</v>
      </c>
      <c r="DF234">
        <v>0</v>
      </c>
      <c r="DG234">
        <v>0</v>
      </c>
      <c r="DH234">
        <v>1</v>
      </c>
      <c r="DI234">
        <v>0</v>
      </c>
      <c r="DJ234">
        <v>0</v>
      </c>
      <c r="DK234">
        <v>0</v>
      </c>
      <c r="DL234">
        <v>1</v>
      </c>
      <c r="DM234">
        <v>0</v>
      </c>
      <c r="DN234">
        <v>2</v>
      </c>
      <c r="DO234">
        <v>0</v>
      </c>
      <c r="DP234">
        <v>0</v>
      </c>
      <c r="DQ234">
        <v>16</v>
      </c>
      <c r="DR234">
        <v>32</v>
      </c>
      <c r="DS234">
        <v>27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1</v>
      </c>
      <c r="EE234">
        <v>0</v>
      </c>
      <c r="EF234">
        <v>0</v>
      </c>
      <c r="EG234">
        <v>3</v>
      </c>
      <c r="EH234">
        <v>1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32</v>
      </c>
      <c r="ER234">
        <v>37</v>
      </c>
      <c r="ES234">
        <v>32</v>
      </c>
      <c r="ET234">
        <v>0</v>
      </c>
      <c r="EU234">
        <v>1</v>
      </c>
      <c r="EV234">
        <v>0</v>
      </c>
      <c r="EW234">
        <v>0</v>
      </c>
      <c r="EX234">
        <v>1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1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2</v>
      </c>
      <c r="FP234">
        <v>37</v>
      </c>
      <c r="FQ234">
        <v>54</v>
      </c>
      <c r="FR234">
        <v>21</v>
      </c>
      <c r="FS234">
        <v>5</v>
      </c>
      <c r="FT234">
        <v>6</v>
      </c>
      <c r="FU234">
        <v>0</v>
      </c>
      <c r="FV234">
        <v>2</v>
      </c>
      <c r="FW234">
        <v>3</v>
      </c>
      <c r="FX234">
        <v>0</v>
      </c>
      <c r="FY234">
        <v>2</v>
      </c>
      <c r="FZ234">
        <v>2</v>
      </c>
      <c r="GA234">
        <v>1</v>
      </c>
      <c r="GB234">
        <v>5</v>
      </c>
      <c r="GC234">
        <v>2</v>
      </c>
      <c r="GD234">
        <v>0</v>
      </c>
      <c r="GE234">
        <v>2</v>
      </c>
      <c r="GF234">
        <v>0</v>
      </c>
      <c r="GG234">
        <v>3</v>
      </c>
      <c r="GH234">
        <v>54</v>
      </c>
      <c r="GI234">
        <v>13</v>
      </c>
      <c r="GJ234">
        <v>5</v>
      </c>
      <c r="GK234">
        <v>0</v>
      </c>
      <c r="GL234">
        <v>0</v>
      </c>
      <c r="GM234">
        <v>4</v>
      </c>
      <c r="GN234">
        <v>0</v>
      </c>
      <c r="GO234">
        <v>1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3</v>
      </c>
      <c r="HC234">
        <v>13</v>
      </c>
      <c r="HD234">
        <v>2</v>
      </c>
      <c r="HE234">
        <v>2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2</v>
      </c>
      <c r="HZ234">
        <v>2</v>
      </c>
      <c r="IA234">
        <v>1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1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2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</row>
    <row r="235" spans="1:276">
      <c r="A235" t="s">
        <v>1133</v>
      </c>
      <c r="B235" t="s">
        <v>1128</v>
      </c>
      <c r="C235" t="str">
        <f>"100509"</f>
        <v>100509</v>
      </c>
      <c r="D235" t="s">
        <v>1132</v>
      </c>
      <c r="E235">
        <v>6</v>
      </c>
      <c r="F235">
        <v>990</v>
      </c>
      <c r="G235">
        <v>741</v>
      </c>
      <c r="H235">
        <v>339</v>
      </c>
      <c r="I235">
        <v>402</v>
      </c>
      <c r="J235">
        <v>0</v>
      </c>
      <c r="K235">
        <v>3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402</v>
      </c>
      <c r="T235">
        <v>0</v>
      </c>
      <c r="U235">
        <v>0</v>
      </c>
      <c r="V235">
        <v>402</v>
      </c>
      <c r="W235">
        <v>22</v>
      </c>
      <c r="X235">
        <v>7</v>
      </c>
      <c r="Y235">
        <v>15</v>
      </c>
      <c r="Z235">
        <v>0</v>
      </c>
      <c r="AA235">
        <v>380</v>
      </c>
      <c r="AB235">
        <v>188</v>
      </c>
      <c r="AC235">
        <v>76</v>
      </c>
      <c r="AD235">
        <v>34</v>
      </c>
      <c r="AE235">
        <v>8</v>
      </c>
      <c r="AF235">
        <v>15</v>
      </c>
      <c r="AG235">
        <v>3</v>
      </c>
      <c r="AH235">
        <v>9</v>
      </c>
      <c r="AI235">
        <v>0</v>
      </c>
      <c r="AJ235">
        <v>8</v>
      </c>
      <c r="AK235">
        <v>4</v>
      </c>
      <c r="AL235">
        <v>5</v>
      </c>
      <c r="AM235">
        <v>1</v>
      </c>
      <c r="AN235">
        <v>5</v>
      </c>
      <c r="AO235">
        <v>1</v>
      </c>
      <c r="AP235">
        <v>0</v>
      </c>
      <c r="AQ235">
        <v>1</v>
      </c>
      <c r="AR235">
        <v>6</v>
      </c>
      <c r="AS235">
        <v>3</v>
      </c>
      <c r="AT235">
        <v>0</v>
      </c>
      <c r="AU235">
        <v>1</v>
      </c>
      <c r="AV235">
        <v>3</v>
      </c>
      <c r="AW235">
        <v>0</v>
      </c>
      <c r="AX235">
        <v>2</v>
      </c>
      <c r="AY235">
        <v>1</v>
      </c>
      <c r="AZ235">
        <v>2</v>
      </c>
      <c r="BA235">
        <v>188</v>
      </c>
      <c r="BB235">
        <v>61</v>
      </c>
      <c r="BC235">
        <v>36</v>
      </c>
      <c r="BD235">
        <v>4</v>
      </c>
      <c r="BE235">
        <v>1</v>
      </c>
      <c r="BF235">
        <v>1</v>
      </c>
      <c r="BG235">
        <v>2</v>
      </c>
      <c r="BH235">
        <v>10</v>
      </c>
      <c r="BI235">
        <v>0</v>
      </c>
      <c r="BJ235">
        <v>0</v>
      </c>
      <c r="BK235">
        <v>0</v>
      </c>
      <c r="BL235">
        <v>1</v>
      </c>
      <c r="BM235">
        <v>0</v>
      </c>
      <c r="BN235">
        <v>1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3</v>
      </c>
      <c r="BV235">
        <v>0</v>
      </c>
      <c r="BW235">
        <v>0</v>
      </c>
      <c r="BX235">
        <v>1</v>
      </c>
      <c r="BY235">
        <v>0</v>
      </c>
      <c r="BZ235">
        <v>1</v>
      </c>
      <c r="CA235">
        <v>61</v>
      </c>
      <c r="CB235">
        <v>8</v>
      </c>
      <c r="CC235">
        <v>3</v>
      </c>
      <c r="CD235">
        <v>1</v>
      </c>
      <c r="CE235">
        <v>2</v>
      </c>
      <c r="CF235">
        <v>1</v>
      </c>
      <c r="CG235">
        <v>0</v>
      </c>
      <c r="CH235">
        <v>0</v>
      </c>
      <c r="CI235">
        <v>1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8</v>
      </c>
      <c r="CR235">
        <v>26</v>
      </c>
      <c r="CS235">
        <v>13</v>
      </c>
      <c r="CT235">
        <v>0</v>
      </c>
      <c r="CU235">
        <v>1</v>
      </c>
      <c r="CV235">
        <v>1</v>
      </c>
      <c r="CW235">
        <v>3</v>
      </c>
      <c r="CX235">
        <v>1</v>
      </c>
      <c r="CY235">
        <v>3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0</v>
      </c>
      <c r="DI235">
        <v>1</v>
      </c>
      <c r="DJ235">
        <v>0</v>
      </c>
      <c r="DK235">
        <v>0</v>
      </c>
      <c r="DL235">
        <v>0</v>
      </c>
      <c r="DM235">
        <v>1</v>
      </c>
      <c r="DN235">
        <v>0</v>
      </c>
      <c r="DO235">
        <v>1</v>
      </c>
      <c r="DP235">
        <v>0</v>
      </c>
      <c r="DQ235">
        <v>26</v>
      </c>
      <c r="DR235">
        <v>17</v>
      </c>
      <c r="DS235">
        <v>13</v>
      </c>
      <c r="DT235">
        <v>2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1</v>
      </c>
      <c r="EH235">
        <v>1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17</v>
      </c>
      <c r="ER235">
        <v>28</v>
      </c>
      <c r="ES235">
        <v>21</v>
      </c>
      <c r="ET235">
        <v>0</v>
      </c>
      <c r="EU235">
        <v>1</v>
      </c>
      <c r="EV235">
        <v>0</v>
      </c>
      <c r="EW235">
        <v>0</v>
      </c>
      <c r="EX235">
        <v>2</v>
      </c>
      <c r="EY235">
        <v>0</v>
      </c>
      <c r="EZ235">
        <v>1</v>
      </c>
      <c r="FA235">
        <v>0</v>
      </c>
      <c r="FB235">
        <v>0</v>
      </c>
      <c r="FC235">
        <v>1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1</v>
      </c>
      <c r="FN235">
        <v>0</v>
      </c>
      <c r="FO235">
        <v>1</v>
      </c>
      <c r="FP235">
        <v>28</v>
      </c>
      <c r="FQ235">
        <v>31</v>
      </c>
      <c r="FR235">
        <v>11</v>
      </c>
      <c r="FS235">
        <v>4</v>
      </c>
      <c r="FT235">
        <v>2</v>
      </c>
      <c r="FU235">
        <v>1</v>
      </c>
      <c r="FV235">
        <v>2</v>
      </c>
      <c r="FW235">
        <v>2</v>
      </c>
      <c r="FX235">
        <v>1</v>
      </c>
      <c r="FY235">
        <v>0</v>
      </c>
      <c r="FZ235">
        <v>2</v>
      </c>
      <c r="GA235">
        <v>0</v>
      </c>
      <c r="GB235">
        <v>2</v>
      </c>
      <c r="GC235">
        <v>0</v>
      </c>
      <c r="GD235">
        <v>0</v>
      </c>
      <c r="GE235">
        <v>0</v>
      </c>
      <c r="GF235">
        <v>3</v>
      </c>
      <c r="GG235">
        <v>1</v>
      </c>
      <c r="GH235">
        <v>31</v>
      </c>
      <c r="GI235">
        <v>17</v>
      </c>
      <c r="GJ235">
        <v>6</v>
      </c>
      <c r="GK235">
        <v>2</v>
      </c>
      <c r="GL235">
        <v>1</v>
      </c>
      <c r="GM235">
        <v>2</v>
      </c>
      <c r="GN235">
        <v>2</v>
      </c>
      <c r="GO235">
        <v>1</v>
      </c>
      <c r="GP235">
        <v>0</v>
      </c>
      <c r="GQ235">
        <v>2</v>
      </c>
      <c r="GR235">
        <v>0</v>
      </c>
      <c r="GS235">
        <v>0</v>
      </c>
      <c r="GT235">
        <v>1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17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1</v>
      </c>
      <c r="IA235">
        <v>1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1</v>
      </c>
      <c r="IW235">
        <v>3</v>
      </c>
      <c r="IX235">
        <v>1</v>
      </c>
      <c r="IY235">
        <v>1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1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3</v>
      </c>
    </row>
    <row r="236" spans="1:276">
      <c r="A236" t="s">
        <v>1131</v>
      </c>
      <c r="B236" t="s">
        <v>1128</v>
      </c>
      <c r="C236" t="str">
        <f>"100509"</f>
        <v>100509</v>
      </c>
      <c r="D236" t="s">
        <v>1130</v>
      </c>
      <c r="E236">
        <v>7</v>
      </c>
      <c r="F236">
        <v>1268</v>
      </c>
      <c r="G236">
        <v>952</v>
      </c>
      <c r="H236">
        <v>252</v>
      </c>
      <c r="I236">
        <v>700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700</v>
      </c>
      <c r="T236">
        <v>0</v>
      </c>
      <c r="U236">
        <v>0</v>
      </c>
      <c r="V236">
        <v>700</v>
      </c>
      <c r="W236">
        <v>29</v>
      </c>
      <c r="X236">
        <v>16</v>
      </c>
      <c r="Y236">
        <v>13</v>
      </c>
      <c r="Z236">
        <v>0</v>
      </c>
      <c r="AA236">
        <v>671</v>
      </c>
      <c r="AB236">
        <v>332</v>
      </c>
      <c r="AC236">
        <v>122</v>
      </c>
      <c r="AD236">
        <v>71</v>
      </c>
      <c r="AE236">
        <v>7</v>
      </c>
      <c r="AF236">
        <v>29</v>
      </c>
      <c r="AG236">
        <v>14</v>
      </c>
      <c r="AH236">
        <v>14</v>
      </c>
      <c r="AI236">
        <v>2</v>
      </c>
      <c r="AJ236">
        <v>16</v>
      </c>
      <c r="AK236">
        <v>13</v>
      </c>
      <c r="AL236">
        <v>3</v>
      </c>
      <c r="AM236">
        <v>2</v>
      </c>
      <c r="AN236">
        <v>5</v>
      </c>
      <c r="AO236">
        <v>2</v>
      </c>
      <c r="AP236">
        <v>1</v>
      </c>
      <c r="AQ236">
        <v>0</v>
      </c>
      <c r="AR236">
        <v>1</v>
      </c>
      <c r="AS236">
        <v>12</v>
      </c>
      <c r="AT236">
        <v>1</v>
      </c>
      <c r="AU236">
        <v>1</v>
      </c>
      <c r="AV236">
        <v>5</v>
      </c>
      <c r="AW236">
        <v>0</v>
      </c>
      <c r="AX236">
        <v>7</v>
      </c>
      <c r="AY236">
        <v>2</v>
      </c>
      <c r="AZ236">
        <v>2</v>
      </c>
      <c r="BA236">
        <v>332</v>
      </c>
      <c r="BB236">
        <v>131</v>
      </c>
      <c r="BC236">
        <v>37</v>
      </c>
      <c r="BD236">
        <v>13</v>
      </c>
      <c r="BE236">
        <v>3</v>
      </c>
      <c r="BF236">
        <v>10</v>
      </c>
      <c r="BG236">
        <v>8</v>
      </c>
      <c r="BH236">
        <v>22</v>
      </c>
      <c r="BI236">
        <v>0</v>
      </c>
      <c r="BJ236">
        <v>0</v>
      </c>
      <c r="BK236">
        <v>7</v>
      </c>
      <c r="BL236">
        <v>2</v>
      </c>
      <c r="BM236">
        <v>0</v>
      </c>
      <c r="BN236">
        <v>4</v>
      </c>
      <c r="BO236">
        <v>0</v>
      </c>
      <c r="BP236">
        <v>2</v>
      </c>
      <c r="BQ236">
        <v>2</v>
      </c>
      <c r="BR236">
        <v>9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2</v>
      </c>
      <c r="BY236">
        <v>4</v>
      </c>
      <c r="BZ236">
        <v>1</v>
      </c>
      <c r="CA236">
        <v>131</v>
      </c>
      <c r="CB236">
        <v>24</v>
      </c>
      <c r="CC236">
        <v>9</v>
      </c>
      <c r="CD236">
        <v>2</v>
      </c>
      <c r="CE236">
        <v>4</v>
      </c>
      <c r="CF236">
        <v>0</v>
      </c>
      <c r="CG236">
        <v>0</v>
      </c>
      <c r="CH236">
        <v>1</v>
      </c>
      <c r="CI236">
        <v>0</v>
      </c>
      <c r="CJ236">
        <v>1</v>
      </c>
      <c r="CK236">
        <v>1</v>
      </c>
      <c r="CL236">
        <v>0</v>
      </c>
      <c r="CM236">
        <v>0</v>
      </c>
      <c r="CN236">
        <v>2</v>
      </c>
      <c r="CO236">
        <v>2</v>
      </c>
      <c r="CP236">
        <v>2</v>
      </c>
      <c r="CQ236">
        <v>24</v>
      </c>
      <c r="CR236">
        <v>26</v>
      </c>
      <c r="CS236">
        <v>14</v>
      </c>
      <c r="CT236">
        <v>1</v>
      </c>
      <c r="CU236">
        <v>2</v>
      </c>
      <c r="CV236">
        <v>0</v>
      </c>
      <c r="CW236">
        <v>2</v>
      </c>
      <c r="CX236">
        <v>0</v>
      </c>
      <c r="CY236">
        <v>1</v>
      </c>
      <c r="CZ236">
        <v>1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1</v>
      </c>
      <c r="DH236">
        <v>1</v>
      </c>
      <c r="DI236">
        <v>0</v>
      </c>
      <c r="DJ236">
        <v>0</v>
      </c>
      <c r="DK236">
        <v>0</v>
      </c>
      <c r="DL236">
        <v>0</v>
      </c>
      <c r="DM236">
        <v>1</v>
      </c>
      <c r="DN236">
        <v>0</v>
      </c>
      <c r="DO236">
        <v>1</v>
      </c>
      <c r="DP236">
        <v>1</v>
      </c>
      <c r="DQ236">
        <v>26</v>
      </c>
      <c r="DR236">
        <v>27</v>
      </c>
      <c r="DS236">
        <v>19</v>
      </c>
      <c r="DT236">
        <v>2</v>
      </c>
      <c r="DU236">
        <v>0</v>
      </c>
      <c r="DV236">
        <v>0</v>
      </c>
      <c r="DW236">
        <v>0</v>
      </c>
      <c r="DX236">
        <v>0</v>
      </c>
      <c r="DY236">
        <v>1</v>
      </c>
      <c r="DZ236">
        <v>0</v>
      </c>
      <c r="EA236">
        <v>1</v>
      </c>
      <c r="EB236">
        <v>0</v>
      </c>
      <c r="EC236">
        <v>0</v>
      </c>
      <c r="ED236">
        <v>0</v>
      </c>
      <c r="EE236">
        <v>1</v>
      </c>
      <c r="EF236">
        <v>0</v>
      </c>
      <c r="EG236">
        <v>0</v>
      </c>
      <c r="EH236">
        <v>1</v>
      </c>
      <c r="EI236">
        <v>0</v>
      </c>
      <c r="EJ236">
        <v>0</v>
      </c>
      <c r="EK236">
        <v>0</v>
      </c>
      <c r="EL236">
        <v>0</v>
      </c>
      <c r="EM236">
        <v>1</v>
      </c>
      <c r="EN236">
        <v>0</v>
      </c>
      <c r="EO236">
        <v>0</v>
      </c>
      <c r="EP236">
        <v>1</v>
      </c>
      <c r="EQ236">
        <v>27</v>
      </c>
      <c r="ER236">
        <v>51</v>
      </c>
      <c r="ES236">
        <v>41</v>
      </c>
      <c r="ET236">
        <v>1</v>
      </c>
      <c r="EU236">
        <v>1</v>
      </c>
      <c r="EV236">
        <v>2</v>
      </c>
      <c r="EW236">
        <v>0</v>
      </c>
      <c r="EX236">
        <v>2</v>
      </c>
      <c r="EY236">
        <v>0</v>
      </c>
      <c r="EZ236">
        <v>0</v>
      </c>
      <c r="FA236">
        <v>0</v>
      </c>
      <c r="FB236">
        <v>1</v>
      </c>
      <c r="FC236">
        <v>0</v>
      </c>
      <c r="FD236">
        <v>0</v>
      </c>
      <c r="FE236">
        <v>1</v>
      </c>
      <c r="FF236">
        <v>0</v>
      </c>
      <c r="FG236">
        <v>0</v>
      </c>
      <c r="FH236">
        <v>0</v>
      </c>
      <c r="FI236">
        <v>1</v>
      </c>
      <c r="FJ236">
        <v>0</v>
      </c>
      <c r="FK236">
        <v>1</v>
      </c>
      <c r="FL236">
        <v>0</v>
      </c>
      <c r="FM236">
        <v>0</v>
      </c>
      <c r="FN236">
        <v>0</v>
      </c>
      <c r="FO236">
        <v>0</v>
      </c>
      <c r="FP236">
        <v>51</v>
      </c>
      <c r="FQ236">
        <v>54</v>
      </c>
      <c r="FR236">
        <v>22</v>
      </c>
      <c r="FS236">
        <v>7</v>
      </c>
      <c r="FT236">
        <v>2</v>
      </c>
      <c r="FU236">
        <v>0</v>
      </c>
      <c r="FV236">
        <v>1</v>
      </c>
      <c r="FW236">
        <v>2</v>
      </c>
      <c r="FX236">
        <v>1</v>
      </c>
      <c r="FY236">
        <v>1</v>
      </c>
      <c r="FZ236">
        <v>6</v>
      </c>
      <c r="GA236">
        <v>5</v>
      </c>
      <c r="GB236">
        <v>3</v>
      </c>
      <c r="GC236">
        <v>1</v>
      </c>
      <c r="GD236">
        <v>2</v>
      </c>
      <c r="GE236">
        <v>0</v>
      </c>
      <c r="GF236">
        <v>0</v>
      </c>
      <c r="GG236">
        <v>1</v>
      </c>
      <c r="GH236">
        <v>54</v>
      </c>
      <c r="GI236">
        <v>20</v>
      </c>
      <c r="GJ236">
        <v>9</v>
      </c>
      <c r="GK236">
        <v>1</v>
      </c>
      <c r="GL236">
        <v>0</v>
      </c>
      <c r="GM236">
        <v>6</v>
      </c>
      <c r="GN236">
        <v>1</v>
      </c>
      <c r="GO236">
        <v>0</v>
      </c>
      <c r="GP236">
        <v>0</v>
      </c>
      <c r="GQ236">
        <v>0</v>
      </c>
      <c r="GR236">
        <v>0</v>
      </c>
      <c r="GS236">
        <v>1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1</v>
      </c>
      <c r="GZ236">
        <v>0</v>
      </c>
      <c r="HA236">
        <v>0</v>
      </c>
      <c r="HB236">
        <v>1</v>
      </c>
      <c r="HC236">
        <v>20</v>
      </c>
      <c r="HD236">
        <v>1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1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1</v>
      </c>
      <c r="HZ236">
        <v>3</v>
      </c>
      <c r="IA236">
        <v>1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1</v>
      </c>
      <c r="IH236">
        <v>1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3</v>
      </c>
      <c r="IW236">
        <v>2</v>
      </c>
      <c r="IX236">
        <v>1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1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2</v>
      </c>
    </row>
    <row r="237" spans="1:276">
      <c r="A237" t="s">
        <v>1129</v>
      </c>
      <c r="B237" t="s">
        <v>1128</v>
      </c>
      <c r="C237" t="str">
        <f>"100509"</f>
        <v>100509</v>
      </c>
      <c r="D237" t="s">
        <v>1127</v>
      </c>
      <c r="E237">
        <v>8</v>
      </c>
      <c r="F237">
        <v>359</v>
      </c>
      <c r="G237">
        <v>250</v>
      </c>
      <c r="H237">
        <v>75</v>
      </c>
      <c r="I237">
        <v>175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175</v>
      </c>
      <c r="T237">
        <v>0</v>
      </c>
      <c r="U237">
        <v>0</v>
      </c>
      <c r="V237">
        <v>175</v>
      </c>
      <c r="W237">
        <v>11</v>
      </c>
      <c r="X237">
        <v>10</v>
      </c>
      <c r="Y237">
        <v>1</v>
      </c>
      <c r="Z237">
        <v>0</v>
      </c>
      <c r="AA237">
        <v>164</v>
      </c>
      <c r="AB237">
        <v>92</v>
      </c>
      <c r="AC237">
        <v>44</v>
      </c>
      <c r="AD237">
        <v>12</v>
      </c>
      <c r="AE237">
        <v>2</v>
      </c>
      <c r="AF237">
        <v>10</v>
      </c>
      <c r="AG237">
        <v>1</v>
      </c>
      <c r="AH237">
        <v>3</v>
      </c>
      <c r="AI237">
        <v>0</v>
      </c>
      <c r="AJ237">
        <v>6</v>
      </c>
      <c r="AK237">
        <v>4</v>
      </c>
      <c r="AL237">
        <v>3</v>
      </c>
      <c r="AM237">
        <v>1</v>
      </c>
      <c r="AN237">
        <v>0</v>
      </c>
      <c r="AO237">
        <v>2</v>
      </c>
      <c r="AP237">
        <v>0</v>
      </c>
      <c r="AQ237">
        <v>0</v>
      </c>
      <c r="AR237">
        <v>1</v>
      </c>
      <c r="AS237">
        <v>2</v>
      </c>
      <c r="AT237">
        <v>0</v>
      </c>
      <c r="AU237">
        <v>0</v>
      </c>
      <c r="AV237">
        <v>0</v>
      </c>
      <c r="AW237">
        <v>1</v>
      </c>
      <c r="AX237">
        <v>0</v>
      </c>
      <c r="AY237">
        <v>0</v>
      </c>
      <c r="AZ237">
        <v>0</v>
      </c>
      <c r="BA237">
        <v>92</v>
      </c>
      <c r="BB237">
        <v>21</v>
      </c>
      <c r="BC237">
        <v>4</v>
      </c>
      <c r="BD237">
        <v>3</v>
      </c>
      <c r="BE237">
        <v>1</v>
      </c>
      <c r="BF237">
        <v>1</v>
      </c>
      <c r="BG237">
        <v>0</v>
      </c>
      <c r="BH237">
        <v>2</v>
      </c>
      <c r="BI237">
        <v>0</v>
      </c>
      <c r="BJ237">
        <v>0</v>
      </c>
      <c r="BK237">
        <v>1</v>
      </c>
      <c r="BL237">
        <v>0</v>
      </c>
      <c r="BM237">
        <v>0</v>
      </c>
      <c r="BN237">
        <v>1</v>
      </c>
      <c r="BO237">
        <v>1</v>
      </c>
      <c r="BP237">
        <v>0</v>
      </c>
      <c r="BQ237">
        <v>2</v>
      </c>
      <c r="BR237">
        <v>0</v>
      </c>
      <c r="BS237">
        <v>2</v>
      </c>
      <c r="BT237">
        <v>0</v>
      </c>
      <c r="BU237">
        <v>1</v>
      </c>
      <c r="BV237">
        <v>0</v>
      </c>
      <c r="BW237">
        <v>0</v>
      </c>
      <c r="BX237">
        <v>0</v>
      </c>
      <c r="BY237">
        <v>1</v>
      </c>
      <c r="BZ237">
        <v>1</v>
      </c>
      <c r="CA237">
        <v>21</v>
      </c>
      <c r="CB237">
        <v>4</v>
      </c>
      <c r="CC237">
        <v>2</v>
      </c>
      <c r="CD237">
        <v>0</v>
      </c>
      <c r="CE237">
        <v>1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1</v>
      </c>
      <c r="CQ237">
        <v>4</v>
      </c>
      <c r="CR237">
        <v>7</v>
      </c>
      <c r="CS237">
        <v>2</v>
      </c>
      <c r="CT237">
        <v>1</v>
      </c>
      <c r="CU237">
        <v>0</v>
      </c>
      <c r="CV237">
        <v>0</v>
      </c>
      <c r="CW237">
        <v>0</v>
      </c>
      <c r="CX237">
        <v>0</v>
      </c>
      <c r="CY237">
        <v>1</v>
      </c>
      <c r="CZ237">
        <v>0</v>
      </c>
      <c r="DA237">
        <v>0</v>
      </c>
      <c r="DB237">
        <v>0</v>
      </c>
      <c r="DC237">
        <v>1</v>
      </c>
      <c r="DD237">
        <v>0</v>
      </c>
      <c r="DE237">
        <v>0</v>
      </c>
      <c r="DF237">
        <v>0</v>
      </c>
      <c r="DG237">
        <v>0</v>
      </c>
      <c r="DH237">
        <v>1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1</v>
      </c>
      <c r="DQ237">
        <v>7</v>
      </c>
      <c r="DR237">
        <v>13</v>
      </c>
      <c r="DS237">
        <v>10</v>
      </c>
      <c r="DT237">
        <v>0</v>
      </c>
      <c r="DU237">
        <v>0</v>
      </c>
      <c r="DV237">
        <v>0</v>
      </c>
      <c r="DW237">
        <v>1</v>
      </c>
      <c r="DX237">
        <v>1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1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13</v>
      </c>
      <c r="ER237">
        <v>6</v>
      </c>
      <c r="ES237">
        <v>5</v>
      </c>
      <c r="ET237">
        <v>0</v>
      </c>
      <c r="EU237">
        <v>1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6</v>
      </c>
      <c r="FQ237">
        <v>15</v>
      </c>
      <c r="FR237">
        <v>6</v>
      </c>
      <c r="FS237">
        <v>3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2</v>
      </c>
      <c r="GB237">
        <v>0</v>
      </c>
      <c r="GC237">
        <v>2</v>
      </c>
      <c r="GD237">
        <v>0</v>
      </c>
      <c r="GE237">
        <v>0</v>
      </c>
      <c r="GF237">
        <v>1</v>
      </c>
      <c r="GG237">
        <v>1</v>
      </c>
      <c r="GH237">
        <v>15</v>
      </c>
      <c r="GI237">
        <v>6</v>
      </c>
      <c r="GJ237">
        <v>2</v>
      </c>
      <c r="GK237">
        <v>0</v>
      </c>
      <c r="GL237">
        <v>1</v>
      </c>
      <c r="GM237">
        <v>2</v>
      </c>
      <c r="GN237">
        <v>0</v>
      </c>
      <c r="GO237">
        <v>1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6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</row>
    <row r="238" spans="1:276">
      <c r="A238" t="s">
        <v>1126</v>
      </c>
      <c r="B238" t="s">
        <v>1119</v>
      </c>
      <c r="C238" t="str">
        <f>"100510"</f>
        <v>100510</v>
      </c>
      <c r="D238" t="s">
        <v>1125</v>
      </c>
      <c r="E238">
        <v>1</v>
      </c>
      <c r="F238">
        <v>1505</v>
      </c>
      <c r="G238">
        <v>1098</v>
      </c>
      <c r="H238">
        <v>421</v>
      </c>
      <c r="I238">
        <v>677</v>
      </c>
      <c r="J238">
        <v>0</v>
      </c>
      <c r="K238">
        <v>5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677</v>
      </c>
      <c r="T238">
        <v>0</v>
      </c>
      <c r="U238">
        <v>0</v>
      </c>
      <c r="V238">
        <v>677</v>
      </c>
      <c r="W238">
        <v>19</v>
      </c>
      <c r="X238">
        <v>12</v>
      </c>
      <c r="Y238">
        <v>5</v>
      </c>
      <c r="Z238">
        <v>0</v>
      </c>
      <c r="AA238">
        <v>658</v>
      </c>
      <c r="AB238">
        <v>253</v>
      </c>
      <c r="AC238">
        <v>90</v>
      </c>
      <c r="AD238">
        <v>28</v>
      </c>
      <c r="AE238">
        <v>2</v>
      </c>
      <c r="AF238">
        <v>21</v>
      </c>
      <c r="AG238">
        <v>1</v>
      </c>
      <c r="AH238">
        <v>10</v>
      </c>
      <c r="AI238">
        <v>0</v>
      </c>
      <c r="AJ238">
        <v>7</v>
      </c>
      <c r="AK238">
        <v>1</v>
      </c>
      <c r="AL238">
        <v>0</v>
      </c>
      <c r="AM238">
        <v>1</v>
      </c>
      <c r="AN238">
        <v>0</v>
      </c>
      <c r="AO238">
        <v>2</v>
      </c>
      <c r="AP238">
        <v>0</v>
      </c>
      <c r="AQ238">
        <v>6</v>
      </c>
      <c r="AR238">
        <v>0</v>
      </c>
      <c r="AS238">
        <v>75</v>
      </c>
      <c r="AT238">
        <v>0</v>
      </c>
      <c r="AU238">
        <v>2</v>
      </c>
      <c r="AV238">
        <v>1</v>
      </c>
      <c r="AW238">
        <v>4</v>
      </c>
      <c r="AX238">
        <v>0</v>
      </c>
      <c r="AY238">
        <v>0</v>
      </c>
      <c r="AZ238">
        <v>2</v>
      </c>
      <c r="BA238">
        <v>253</v>
      </c>
      <c r="BB238">
        <v>72</v>
      </c>
      <c r="BC238">
        <v>37</v>
      </c>
      <c r="BD238">
        <v>5</v>
      </c>
      <c r="BE238">
        <v>5</v>
      </c>
      <c r="BF238">
        <v>4</v>
      </c>
      <c r="BG238">
        <v>2</v>
      </c>
      <c r="BH238">
        <v>8</v>
      </c>
      <c r="BI238">
        <v>2</v>
      </c>
      <c r="BJ238">
        <v>0</v>
      </c>
      <c r="BK238">
        <v>0</v>
      </c>
      <c r="BL238">
        <v>2</v>
      </c>
      <c r="BM238">
        <v>1</v>
      </c>
      <c r="BN238">
        <v>1</v>
      </c>
      <c r="BO238">
        <v>0</v>
      </c>
      <c r="BP238">
        <v>0</v>
      </c>
      <c r="BQ238">
        <v>1</v>
      </c>
      <c r="BR238">
        <v>1</v>
      </c>
      <c r="BS238">
        <v>0</v>
      </c>
      <c r="BT238">
        <v>0</v>
      </c>
      <c r="BU238">
        <v>0</v>
      </c>
      <c r="BV238">
        <v>0</v>
      </c>
      <c r="BW238">
        <v>1</v>
      </c>
      <c r="BX238">
        <v>0</v>
      </c>
      <c r="BY238">
        <v>1</v>
      </c>
      <c r="BZ238">
        <v>1</v>
      </c>
      <c r="CA238">
        <v>72</v>
      </c>
      <c r="CB238">
        <v>23</v>
      </c>
      <c r="CC238">
        <v>8</v>
      </c>
      <c r="CD238">
        <v>2</v>
      </c>
      <c r="CE238">
        <v>1</v>
      </c>
      <c r="CF238">
        <v>2</v>
      </c>
      <c r="CG238">
        <v>2</v>
      </c>
      <c r="CH238">
        <v>3</v>
      </c>
      <c r="CI238">
        <v>1</v>
      </c>
      <c r="CJ238">
        <v>0</v>
      </c>
      <c r="CK238">
        <v>0</v>
      </c>
      <c r="CL238">
        <v>2</v>
      </c>
      <c r="CM238">
        <v>0</v>
      </c>
      <c r="CN238">
        <v>1</v>
      </c>
      <c r="CO238">
        <v>1</v>
      </c>
      <c r="CP238">
        <v>0</v>
      </c>
      <c r="CQ238">
        <v>23</v>
      </c>
      <c r="CR238">
        <v>34</v>
      </c>
      <c r="CS238">
        <v>16</v>
      </c>
      <c r="CT238">
        <v>4</v>
      </c>
      <c r="CU238">
        <v>2</v>
      </c>
      <c r="CV238">
        <v>0</v>
      </c>
      <c r="CW238">
        <v>1</v>
      </c>
      <c r="CX238">
        <v>0</v>
      </c>
      <c r="CY238">
        <v>0</v>
      </c>
      <c r="CZ238">
        <v>0</v>
      </c>
      <c r="DA238">
        <v>0</v>
      </c>
      <c r="DB238">
        <v>1</v>
      </c>
      <c r="DC238">
        <v>1</v>
      </c>
      <c r="DD238">
        <v>1</v>
      </c>
      <c r="DE238">
        <v>1</v>
      </c>
      <c r="DF238">
        <v>0</v>
      </c>
      <c r="DG238">
        <v>1</v>
      </c>
      <c r="DH238">
        <v>0</v>
      </c>
      <c r="DI238">
        <v>1</v>
      </c>
      <c r="DJ238">
        <v>1</v>
      </c>
      <c r="DK238">
        <v>0</v>
      </c>
      <c r="DL238">
        <v>0</v>
      </c>
      <c r="DM238">
        <v>2</v>
      </c>
      <c r="DN238">
        <v>1</v>
      </c>
      <c r="DO238">
        <v>0</v>
      </c>
      <c r="DP238">
        <v>1</v>
      </c>
      <c r="DQ238">
        <v>34</v>
      </c>
      <c r="DR238">
        <v>112</v>
      </c>
      <c r="DS238">
        <v>67</v>
      </c>
      <c r="DT238">
        <v>3</v>
      </c>
      <c r="DU238">
        <v>0</v>
      </c>
      <c r="DV238">
        <v>0</v>
      </c>
      <c r="DW238">
        <v>32</v>
      </c>
      <c r="DX238">
        <v>0</v>
      </c>
      <c r="DY238">
        <v>0</v>
      </c>
      <c r="DZ238">
        <v>0</v>
      </c>
      <c r="EA238">
        <v>0</v>
      </c>
      <c r="EB238">
        <v>4</v>
      </c>
      <c r="EC238">
        <v>0</v>
      </c>
      <c r="ED238">
        <v>0</v>
      </c>
      <c r="EE238">
        <v>0</v>
      </c>
      <c r="EF238">
        <v>0</v>
      </c>
      <c r="EG238">
        <v>3</v>
      </c>
      <c r="EH238">
        <v>2</v>
      </c>
      <c r="EI238">
        <v>0</v>
      </c>
      <c r="EJ238">
        <v>0</v>
      </c>
      <c r="EK238">
        <v>1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112</v>
      </c>
      <c r="ER238">
        <v>87</v>
      </c>
      <c r="ES238">
        <v>79</v>
      </c>
      <c r="ET238">
        <v>0</v>
      </c>
      <c r="EU238">
        <v>2</v>
      </c>
      <c r="EV238">
        <v>0</v>
      </c>
      <c r="EW238">
        <v>1</v>
      </c>
      <c r="EX238">
        <v>1</v>
      </c>
      <c r="EY238">
        <v>0</v>
      </c>
      <c r="EZ238">
        <v>0</v>
      </c>
      <c r="FA238">
        <v>2</v>
      </c>
      <c r="FB238">
        <v>1</v>
      </c>
      <c r="FC238">
        <v>0</v>
      </c>
      <c r="FD238">
        <v>0</v>
      </c>
      <c r="FE238">
        <v>0</v>
      </c>
      <c r="FF238">
        <v>0</v>
      </c>
      <c r="FG238">
        <v>1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87</v>
      </c>
      <c r="FQ238">
        <v>55</v>
      </c>
      <c r="FR238">
        <v>26</v>
      </c>
      <c r="FS238">
        <v>7</v>
      </c>
      <c r="FT238">
        <v>5</v>
      </c>
      <c r="FU238">
        <v>0</v>
      </c>
      <c r="FV238">
        <v>2</v>
      </c>
      <c r="FW238">
        <v>1</v>
      </c>
      <c r="FX238">
        <v>2</v>
      </c>
      <c r="FY238">
        <v>2</v>
      </c>
      <c r="FZ238">
        <v>2</v>
      </c>
      <c r="GA238">
        <v>2</v>
      </c>
      <c r="GB238">
        <v>0</v>
      </c>
      <c r="GC238">
        <v>0</v>
      </c>
      <c r="GD238">
        <v>1</v>
      </c>
      <c r="GE238">
        <v>1</v>
      </c>
      <c r="GF238">
        <v>2</v>
      </c>
      <c r="GG238">
        <v>2</v>
      </c>
      <c r="GH238">
        <v>55</v>
      </c>
      <c r="GI238">
        <v>18</v>
      </c>
      <c r="GJ238">
        <v>11</v>
      </c>
      <c r="GK238">
        <v>0</v>
      </c>
      <c r="GL238">
        <v>1</v>
      </c>
      <c r="GM238">
        <v>1</v>
      </c>
      <c r="GN238">
        <v>1</v>
      </c>
      <c r="GO238">
        <v>1</v>
      </c>
      <c r="GP238">
        <v>0</v>
      </c>
      <c r="GQ238">
        <v>0</v>
      </c>
      <c r="GR238">
        <v>0</v>
      </c>
      <c r="GS238">
        <v>1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2</v>
      </c>
      <c r="HC238">
        <v>18</v>
      </c>
      <c r="HD238">
        <v>1</v>
      </c>
      <c r="HE238">
        <v>0</v>
      </c>
      <c r="HF238">
        <v>1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1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3</v>
      </c>
      <c r="IX238">
        <v>1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2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3</v>
      </c>
    </row>
    <row r="239" spans="1:276">
      <c r="A239" t="s">
        <v>1124</v>
      </c>
      <c r="B239" t="s">
        <v>1119</v>
      </c>
      <c r="C239" t="str">
        <f>"100510"</f>
        <v>100510</v>
      </c>
      <c r="D239" t="s">
        <v>1123</v>
      </c>
      <c r="E239">
        <v>2</v>
      </c>
      <c r="F239">
        <v>843</v>
      </c>
      <c r="G239">
        <v>600</v>
      </c>
      <c r="H239">
        <v>215</v>
      </c>
      <c r="I239">
        <v>385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385</v>
      </c>
      <c r="T239">
        <v>0</v>
      </c>
      <c r="U239">
        <v>0</v>
      </c>
      <c r="V239">
        <v>385</v>
      </c>
      <c r="W239">
        <v>13</v>
      </c>
      <c r="X239">
        <v>10</v>
      </c>
      <c r="Y239">
        <v>1</v>
      </c>
      <c r="Z239">
        <v>0</v>
      </c>
      <c r="AA239">
        <v>372</v>
      </c>
      <c r="AB239">
        <v>124</v>
      </c>
      <c r="AC239">
        <v>34</v>
      </c>
      <c r="AD239">
        <v>9</v>
      </c>
      <c r="AE239">
        <v>1</v>
      </c>
      <c r="AF239">
        <v>9</v>
      </c>
      <c r="AG239">
        <v>1</v>
      </c>
      <c r="AH239">
        <v>8</v>
      </c>
      <c r="AI239">
        <v>0</v>
      </c>
      <c r="AJ239">
        <v>7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1</v>
      </c>
      <c r="AQ239">
        <v>0</v>
      </c>
      <c r="AR239">
        <v>1</v>
      </c>
      <c r="AS239">
        <v>52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124</v>
      </c>
      <c r="BB239">
        <v>28</v>
      </c>
      <c r="BC239">
        <v>11</v>
      </c>
      <c r="BD239">
        <v>1</v>
      </c>
      <c r="BE239">
        <v>0</v>
      </c>
      <c r="BF239">
        <v>2</v>
      </c>
      <c r="BG239">
        <v>1</v>
      </c>
      <c r="BH239">
        <v>6</v>
      </c>
      <c r="BI239">
        <v>0</v>
      </c>
      <c r="BJ239">
        <v>1</v>
      </c>
      <c r="BK239">
        <v>0</v>
      </c>
      <c r="BL239">
        <v>2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1</v>
      </c>
      <c r="BS239">
        <v>0</v>
      </c>
      <c r="BT239">
        <v>1</v>
      </c>
      <c r="BU239">
        <v>1</v>
      </c>
      <c r="BV239">
        <v>0</v>
      </c>
      <c r="BW239">
        <v>0</v>
      </c>
      <c r="BX239">
        <v>0</v>
      </c>
      <c r="BY239">
        <v>1</v>
      </c>
      <c r="BZ239">
        <v>0</v>
      </c>
      <c r="CA239">
        <v>28</v>
      </c>
      <c r="CB239">
        <v>4</v>
      </c>
      <c r="CC239">
        <v>0</v>
      </c>
      <c r="CD239">
        <v>2</v>
      </c>
      <c r="CE239">
        <v>2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4</v>
      </c>
      <c r="CR239">
        <v>20</v>
      </c>
      <c r="CS239">
        <v>16</v>
      </c>
      <c r="CT239">
        <v>0</v>
      </c>
      <c r="CU239">
        <v>0</v>
      </c>
      <c r="CV239">
        <v>0</v>
      </c>
      <c r="CW239">
        <v>1</v>
      </c>
      <c r="CX239">
        <v>0</v>
      </c>
      <c r="CY239">
        <v>0</v>
      </c>
      <c r="CZ239">
        <v>1</v>
      </c>
      <c r="DA239">
        <v>0</v>
      </c>
      <c r="DB239">
        <v>0</v>
      </c>
      <c r="DC239">
        <v>0</v>
      </c>
      <c r="DD239">
        <v>0</v>
      </c>
      <c r="DE239">
        <v>2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20</v>
      </c>
      <c r="DR239">
        <v>112</v>
      </c>
      <c r="DS239">
        <v>64</v>
      </c>
      <c r="DT239">
        <v>1</v>
      </c>
      <c r="DU239">
        <v>0</v>
      </c>
      <c r="DV239">
        <v>0</v>
      </c>
      <c r="DW239">
        <v>37</v>
      </c>
      <c r="DX239">
        <v>1</v>
      </c>
      <c r="DY239">
        <v>0</v>
      </c>
      <c r="DZ239">
        <v>0</v>
      </c>
      <c r="EA239">
        <v>0</v>
      </c>
      <c r="EB239">
        <v>4</v>
      </c>
      <c r="EC239">
        <v>1</v>
      </c>
      <c r="ED239">
        <v>0</v>
      </c>
      <c r="EE239">
        <v>0</v>
      </c>
      <c r="EF239">
        <v>0</v>
      </c>
      <c r="EG239">
        <v>3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1</v>
      </c>
      <c r="EP239">
        <v>0</v>
      </c>
      <c r="EQ239">
        <v>112</v>
      </c>
      <c r="ER239">
        <v>50</v>
      </c>
      <c r="ES239">
        <v>46</v>
      </c>
      <c r="ET239">
        <v>2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1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1</v>
      </c>
      <c r="FL239">
        <v>0</v>
      </c>
      <c r="FM239">
        <v>0</v>
      </c>
      <c r="FN239">
        <v>0</v>
      </c>
      <c r="FO239">
        <v>0</v>
      </c>
      <c r="FP239">
        <v>50</v>
      </c>
      <c r="FQ239">
        <v>26</v>
      </c>
      <c r="FR239">
        <v>12</v>
      </c>
      <c r="FS239">
        <v>2</v>
      </c>
      <c r="FT239">
        <v>2</v>
      </c>
      <c r="FU239">
        <v>0</v>
      </c>
      <c r="FV239">
        <v>1</v>
      </c>
      <c r="FW239">
        <v>4</v>
      </c>
      <c r="FX239">
        <v>0</v>
      </c>
      <c r="FY239">
        <v>0</v>
      </c>
      <c r="FZ239">
        <v>2</v>
      </c>
      <c r="GA239">
        <v>1</v>
      </c>
      <c r="GB239">
        <v>1</v>
      </c>
      <c r="GC239">
        <v>0</v>
      </c>
      <c r="GD239">
        <v>0</v>
      </c>
      <c r="GE239">
        <v>0</v>
      </c>
      <c r="GF239">
        <v>1</v>
      </c>
      <c r="GG239">
        <v>0</v>
      </c>
      <c r="GH239">
        <v>26</v>
      </c>
      <c r="GI239">
        <v>8</v>
      </c>
      <c r="GJ239">
        <v>4</v>
      </c>
      <c r="GK239">
        <v>0</v>
      </c>
      <c r="GL239">
        <v>1</v>
      </c>
      <c r="GM239">
        <v>1</v>
      </c>
      <c r="GN239">
        <v>0</v>
      </c>
      <c r="GO239">
        <v>0</v>
      </c>
      <c r="GP239">
        <v>0</v>
      </c>
      <c r="GQ239">
        <v>0</v>
      </c>
      <c r="GR239">
        <v>1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1</v>
      </c>
      <c r="HB239">
        <v>0</v>
      </c>
      <c r="HC239">
        <v>8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</row>
    <row r="240" spans="1:276">
      <c r="A240" t="s">
        <v>1122</v>
      </c>
      <c r="B240" t="s">
        <v>1119</v>
      </c>
      <c r="C240" t="str">
        <f>"100510"</f>
        <v>100510</v>
      </c>
      <c r="D240" t="s">
        <v>1121</v>
      </c>
      <c r="E240">
        <v>3</v>
      </c>
      <c r="F240">
        <v>1409</v>
      </c>
      <c r="G240">
        <v>1049</v>
      </c>
      <c r="H240">
        <v>428</v>
      </c>
      <c r="I240">
        <v>621</v>
      </c>
      <c r="J240">
        <v>0</v>
      </c>
      <c r="K240">
        <v>2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621</v>
      </c>
      <c r="T240">
        <v>0</v>
      </c>
      <c r="U240">
        <v>0</v>
      </c>
      <c r="V240">
        <v>621</v>
      </c>
      <c r="W240">
        <v>20</v>
      </c>
      <c r="X240">
        <v>12</v>
      </c>
      <c r="Y240">
        <v>8</v>
      </c>
      <c r="Z240">
        <v>0</v>
      </c>
      <c r="AA240">
        <v>601</v>
      </c>
      <c r="AB240">
        <v>243</v>
      </c>
      <c r="AC240">
        <v>45</v>
      </c>
      <c r="AD240">
        <v>18</v>
      </c>
      <c r="AE240">
        <v>1</v>
      </c>
      <c r="AF240">
        <v>17</v>
      </c>
      <c r="AG240">
        <v>1</v>
      </c>
      <c r="AH240">
        <v>21</v>
      </c>
      <c r="AI240">
        <v>0</v>
      </c>
      <c r="AJ240">
        <v>5</v>
      </c>
      <c r="AK240">
        <v>1</v>
      </c>
      <c r="AL240">
        <v>0</v>
      </c>
      <c r="AM240">
        <v>0</v>
      </c>
      <c r="AN240">
        <v>1</v>
      </c>
      <c r="AO240">
        <v>0</v>
      </c>
      <c r="AP240">
        <v>0</v>
      </c>
      <c r="AQ240">
        <v>5</v>
      </c>
      <c r="AR240">
        <v>0</v>
      </c>
      <c r="AS240">
        <v>114</v>
      </c>
      <c r="AT240">
        <v>0</v>
      </c>
      <c r="AU240">
        <v>8</v>
      </c>
      <c r="AV240">
        <v>0</v>
      </c>
      <c r="AW240">
        <v>3</v>
      </c>
      <c r="AX240">
        <v>2</v>
      </c>
      <c r="AY240">
        <v>1</v>
      </c>
      <c r="AZ240">
        <v>0</v>
      </c>
      <c r="BA240">
        <v>243</v>
      </c>
      <c r="BB240">
        <v>45</v>
      </c>
      <c r="BC240">
        <v>15</v>
      </c>
      <c r="BD240">
        <v>3</v>
      </c>
      <c r="BE240">
        <v>4</v>
      </c>
      <c r="BF240">
        <v>2</v>
      </c>
      <c r="BG240">
        <v>1</v>
      </c>
      <c r="BH240">
        <v>9</v>
      </c>
      <c r="BI240">
        <v>0</v>
      </c>
      <c r="BJ240">
        <v>1</v>
      </c>
      <c r="BK240">
        <v>1</v>
      </c>
      <c r="BL240">
        <v>1</v>
      </c>
      <c r="BM240">
        <v>1</v>
      </c>
      <c r="BN240">
        <v>0</v>
      </c>
      <c r="BO240">
        <v>0</v>
      </c>
      <c r="BP240">
        <v>0</v>
      </c>
      <c r="BQ240">
        <v>0</v>
      </c>
      <c r="BR240">
        <v>1</v>
      </c>
      <c r="BS240">
        <v>2</v>
      </c>
      <c r="BT240">
        <v>0</v>
      </c>
      <c r="BU240">
        <v>0</v>
      </c>
      <c r="BV240">
        <v>0</v>
      </c>
      <c r="BW240">
        <v>1</v>
      </c>
      <c r="BX240">
        <v>0</v>
      </c>
      <c r="BY240">
        <v>0</v>
      </c>
      <c r="BZ240">
        <v>3</v>
      </c>
      <c r="CA240">
        <v>45</v>
      </c>
      <c r="CB240">
        <v>10</v>
      </c>
      <c r="CC240">
        <v>2</v>
      </c>
      <c r="CD240">
        <v>1</v>
      </c>
      <c r="CE240">
        <v>0</v>
      </c>
      <c r="CF240">
        <v>1</v>
      </c>
      <c r="CG240">
        <v>0</v>
      </c>
      <c r="CH240">
        <v>3</v>
      </c>
      <c r="CI240">
        <v>2</v>
      </c>
      <c r="CJ240">
        <v>0</v>
      </c>
      <c r="CK240">
        <v>0</v>
      </c>
      <c r="CL240">
        <v>0</v>
      </c>
      <c r="CM240">
        <v>0</v>
      </c>
      <c r="CN240">
        <v>1</v>
      </c>
      <c r="CO240">
        <v>0</v>
      </c>
      <c r="CP240">
        <v>0</v>
      </c>
      <c r="CQ240">
        <v>10</v>
      </c>
      <c r="CR240">
        <v>25</v>
      </c>
      <c r="CS240">
        <v>10</v>
      </c>
      <c r="CT240">
        <v>1</v>
      </c>
      <c r="CU240">
        <v>3</v>
      </c>
      <c r="CV240">
        <v>0</v>
      </c>
      <c r="CW240">
        <v>1</v>
      </c>
      <c r="CX240">
        <v>1</v>
      </c>
      <c r="CY240">
        <v>0</v>
      </c>
      <c r="CZ240">
        <v>0</v>
      </c>
      <c r="DA240">
        <v>1</v>
      </c>
      <c r="DB240">
        <v>1</v>
      </c>
      <c r="DC240">
        <v>0</v>
      </c>
      <c r="DD240">
        <v>0</v>
      </c>
      <c r="DE240">
        <v>0</v>
      </c>
      <c r="DF240">
        <v>1</v>
      </c>
      <c r="DG240">
        <v>0</v>
      </c>
      <c r="DH240">
        <v>1</v>
      </c>
      <c r="DI240">
        <v>2</v>
      </c>
      <c r="DJ240">
        <v>1</v>
      </c>
      <c r="DK240">
        <v>0</v>
      </c>
      <c r="DL240">
        <v>0</v>
      </c>
      <c r="DM240">
        <v>0</v>
      </c>
      <c r="DN240">
        <v>0</v>
      </c>
      <c r="DO240">
        <v>1</v>
      </c>
      <c r="DP240">
        <v>1</v>
      </c>
      <c r="DQ240">
        <v>25</v>
      </c>
      <c r="DR240">
        <v>151</v>
      </c>
      <c r="DS240">
        <v>62</v>
      </c>
      <c r="DT240">
        <v>3</v>
      </c>
      <c r="DU240">
        <v>0</v>
      </c>
      <c r="DV240">
        <v>0</v>
      </c>
      <c r="DW240">
        <v>63</v>
      </c>
      <c r="DX240">
        <v>0</v>
      </c>
      <c r="DY240">
        <v>1</v>
      </c>
      <c r="DZ240">
        <v>0</v>
      </c>
      <c r="EA240">
        <v>1</v>
      </c>
      <c r="EB240">
        <v>6</v>
      </c>
      <c r="EC240">
        <v>0</v>
      </c>
      <c r="ED240">
        <v>0</v>
      </c>
      <c r="EE240">
        <v>0</v>
      </c>
      <c r="EF240">
        <v>0</v>
      </c>
      <c r="EG240">
        <v>2</v>
      </c>
      <c r="EH240">
        <v>2</v>
      </c>
      <c r="EI240">
        <v>0</v>
      </c>
      <c r="EJ240">
        <v>0</v>
      </c>
      <c r="EK240">
        <v>0</v>
      </c>
      <c r="EL240">
        <v>1</v>
      </c>
      <c r="EM240">
        <v>0</v>
      </c>
      <c r="EN240">
        <v>0</v>
      </c>
      <c r="EO240">
        <v>9</v>
      </c>
      <c r="EP240">
        <v>1</v>
      </c>
      <c r="EQ240">
        <v>151</v>
      </c>
      <c r="ER240">
        <v>65</v>
      </c>
      <c r="ES240">
        <v>59</v>
      </c>
      <c r="ET240">
        <v>0</v>
      </c>
      <c r="EU240">
        <v>0</v>
      </c>
      <c r="EV240">
        <v>1</v>
      </c>
      <c r="EW240">
        <v>1</v>
      </c>
      <c r="EX240">
        <v>1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2</v>
      </c>
      <c r="FJ240">
        <v>0</v>
      </c>
      <c r="FK240">
        <v>1</v>
      </c>
      <c r="FL240">
        <v>0</v>
      </c>
      <c r="FM240">
        <v>0</v>
      </c>
      <c r="FN240">
        <v>0</v>
      </c>
      <c r="FO240">
        <v>0</v>
      </c>
      <c r="FP240">
        <v>65</v>
      </c>
      <c r="FQ240">
        <v>44</v>
      </c>
      <c r="FR240">
        <v>16</v>
      </c>
      <c r="FS240">
        <v>15</v>
      </c>
      <c r="FT240">
        <v>2</v>
      </c>
      <c r="FU240">
        <v>2</v>
      </c>
      <c r="FV240">
        <v>2</v>
      </c>
      <c r="FW240">
        <v>1</v>
      </c>
      <c r="FX240">
        <v>1</v>
      </c>
      <c r="FY240">
        <v>0</v>
      </c>
      <c r="FZ240">
        <v>0</v>
      </c>
      <c r="GA240">
        <v>2</v>
      </c>
      <c r="GB240">
        <v>1</v>
      </c>
      <c r="GC240">
        <v>0</v>
      </c>
      <c r="GD240">
        <v>0</v>
      </c>
      <c r="GE240">
        <v>1</v>
      </c>
      <c r="GF240">
        <v>0</v>
      </c>
      <c r="GG240">
        <v>1</v>
      </c>
      <c r="GH240">
        <v>44</v>
      </c>
      <c r="GI240">
        <v>16</v>
      </c>
      <c r="GJ240">
        <v>8</v>
      </c>
      <c r="GK240">
        <v>2</v>
      </c>
      <c r="GL240">
        <v>0</v>
      </c>
      <c r="GM240">
        <v>1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5</v>
      </c>
      <c r="HC240">
        <v>16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1</v>
      </c>
      <c r="IA240">
        <v>0</v>
      </c>
      <c r="IB240">
        <v>0</v>
      </c>
      <c r="IC240">
        <v>0</v>
      </c>
      <c r="ID240">
        <v>1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1</v>
      </c>
      <c r="IW240">
        <v>1</v>
      </c>
      <c r="IX240">
        <v>0</v>
      </c>
      <c r="IY240">
        <v>1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1</v>
      </c>
    </row>
    <row r="241" spans="1:276">
      <c r="A241" t="s">
        <v>1120</v>
      </c>
      <c r="B241" t="s">
        <v>1119</v>
      </c>
      <c r="C241" t="str">
        <f>"100510"</f>
        <v>100510</v>
      </c>
      <c r="D241" t="s">
        <v>1118</v>
      </c>
      <c r="E241">
        <v>4</v>
      </c>
      <c r="F241">
        <v>1100</v>
      </c>
      <c r="G241">
        <v>811</v>
      </c>
      <c r="H241">
        <v>272</v>
      </c>
      <c r="I241">
        <v>539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539</v>
      </c>
      <c r="T241">
        <v>0</v>
      </c>
      <c r="U241">
        <v>0</v>
      </c>
      <c r="V241">
        <v>539</v>
      </c>
      <c r="W241">
        <v>10</v>
      </c>
      <c r="X241">
        <v>5</v>
      </c>
      <c r="Y241">
        <v>5</v>
      </c>
      <c r="Z241">
        <v>0</v>
      </c>
      <c r="AA241">
        <v>529</v>
      </c>
      <c r="AB241">
        <v>260</v>
      </c>
      <c r="AC241">
        <v>74</v>
      </c>
      <c r="AD241">
        <v>63</v>
      </c>
      <c r="AE241">
        <v>4</v>
      </c>
      <c r="AF241">
        <v>23</v>
      </c>
      <c r="AG241">
        <v>3</v>
      </c>
      <c r="AH241">
        <v>11</v>
      </c>
      <c r="AI241">
        <v>0</v>
      </c>
      <c r="AJ241">
        <v>8</v>
      </c>
      <c r="AK241">
        <v>5</v>
      </c>
      <c r="AL241">
        <v>0</v>
      </c>
      <c r="AM241">
        <v>0</v>
      </c>
      <c r="AN241">
        <v>0</v>
      </c>
      <c r="AO241">
        <v>1</v>
      </c>
      <c r="AP241">
        <v>0</v>
      </c>
      <c r="AQ241">
        <v>0</v>
      </c>
      <c r="AR241">
        <v>0</v>
      </c>
      <c r="AS241">
        <v>66</v>
      </c>
      <c r="AT241">
        <v>0</v>
      </c>
      <c r="AU241">
        <v>0</v>
      </c>
      <c r="AV241">
        <v>1</v>
      </c>
      <c r="AW241">
        <v>0</v>
      </c>
      <c r="AX241">
        <v>0</v>
      </c>
      <c r="AY241">
        <v>1</v>
      </c>
      <c r="AZ241">
        <v>0</v>
      </c>
      <c r="BA241">
        <v>260</v>
      </c>
      <c r="BB241">
        <v>15</v>
      </c>
      <c r="BC241">
        <v>4</v>
      </c>
      <c r="BD241">
        <v>3</v>
      </c>
      <c r="BE241">
        <v>0</v>
      </c>
      <c r="BF241">
        <v>1</v>
      </c>
      <c r="BG241">
        <v>0</v>
      </c>
      <c r="BH241">
        <v>3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1</v>
      </c>
      <c r="BR241">
        <v>0</v>
      </c>
      <c r="BS241">
        <v>0</v>
      </c>
      <c r="BT241">
        <v>0</v>
      </c>
      <c r="BU241">
        <v>1</v>
      </c>
      <c r="BV241">
        <v>0</v>
      </c>
      <c r="BW241">
        <v>0</v>
      </c>
      <c r="BX241">
        <v>1</v>
      </c>
      <c r="BY241">
        <v>0</v>
      </c>
      <c r="BZ241">
        <v>1</v>
      </c>
      <c r="CA241">
        <v>15</v>
      </c>
      <c r="CB241">
        <v>8</v>
      </c>
      <c r="CC241">
        <v>1</v>
      </c>
      <c r="CD241">
        <v>1</v>
      </c>
      <c r="CE241">
        <v>0</v>
      </c>
      <c r="CF241">
        <v>0</v>
      </c>
      <c r="CG241">
        <v>2</v>
      </c>
      <c r="CH241">
        <v>1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1</v>
      </c>
      <c r="CO241">
        <v>0</v>
      </c>
      <c r="CP241">
        <v>2</v>
      </c>
      <c r="CQ241">
        <v>8</v>
      </c>
      <c r="CR241">
        <v>15</v>
      </c>
      <c r="CS241">
        <v>6</v>
      </c>
      <c r="CT241">
        <v>1</v>
      </c>
      <c r="CU241">
        <v>2</v>
      </c>
      <c r="CV241">
        <v>0</v>
      </c>
      <c r="CW241">
        <v>2</v>
      </c>
      <c r="CX241">
        <v>1</v>
      </c>
      <c r="CY241">
        <v>1</v>
      </c>
      <c r="CZ241">
        <v>0</v>
      </c>
      <c r="DA241">
        <v>0</v>
      </c>
      <c r="DB241">
        <v>0</v>
      </c>
      <c r="DC241">
        <v>1</v>
      </c>
      <c r="DD241">
        <v>1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15</v>
      </c>
      <c r="DR241">
        <v>147</v>
      </c>
      <c r="DS241">
        <v>89</v>
      </c>
      <c r="DT241">
        <v>4</v>
      </c>
      <c r="DU241">
        <v>0</v>
      </c>
      <c r="DV241">
        <v>2</v>
      </c>
      <c r="DW241">
        <v>35</v>
      </c>
      <c r="DX241">
        <v>0</v>
      </c>
      <c r="DY241">
        <v>0</v>
      </c>
      <c r="DZ241">
        <v>0</v>
      </c>
      <c r="EA241">
        <v>0</v>
      </c>
      <c r="EB241">
        <v>6</v>
      </c>
      <c r="EC241">
        <v>0</v>
      </c>
      <c r="ED241">
        <v>0</v>
      </c>
      <c r="EE241">
        <v>0</v>
      </c>
      <c r="EF241">
        <v>0</v>
      </c>
      <c r="EG241">
        <v>8</v>
      </c>
      <c r="EH241">
        <v>2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1</v>
      </c>
      <c r="EP241">
        <v>0</v>
      </c>
      <c r="EQ241">
        <v>147</v>
      </c>
      <c r="ER241">
        <v>44</v>
      </c>
      <c r="ES241">
        <v>40</v>
      </c>
      <c r="ET241">
        <v>1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1</v>
      </c>
      <c r="FA241">
        <v>0</v>
      </c>
      <c r="FB241">
        <v>0</v>
      </c>
      <c r="FC241">
        <v>0</v>
      </c>
      <c r="FD241">
        <v>1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1</v>
      </c>
      <c r="FO241">
        <v>0</v>
      </c>
      <c r="FP241">
        <v>44</v>
      </c>
      <c r="FQ241">
        <v>31</v>
      </c>
      <c r="FR241">
        <v>15</v>
      </c>
      <c r="FS241">
        <v>1</v>
      </c>
      <c r="FT241">
        <v>1</v>
      </c>
      <c r="FU241">
        <v>0</v>
      </c>
      <c r="FV241">
        <v>1</v>
      </c>
      <c r="FW241">
        <v>2</v>
      </c>
      <c r="FX241">
        <v>1</v>
      </c>
      <c r="FY241">
        <v>0</v>
      </c>
      <c r="FZ241">
        <v>3</v>
      </c>
      <c r="GA241">
        <v>0</v>
      </c>
      <c r="GB241">
        <v>1</v>
      </c>
      <c r="GC241">
        <v>0</v>
      </c>
      <c r="GD241">
        <v>0</v>
      </c>
      <c r="GE241">
        <v>0</v>
      </c>
      <c r="GF241">
        <v>1</v>
      </c>
      <c r="GG241">
        <v>5</v>
      </c>
      <c r="GH241">
        <v>31</v>
      </c>
      <c r="GI241">
        <v>8</v>
      </c>
      <c r="GJ241">
        <v>3</v>
      </c>
      <c r="GK241">
        <v>0</v>
      </c>
      <c r="GL241">
        <v>1</v>
      </c>
      <c r="GM241">
        <v>1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1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2</v>
      </c>
      <c r="HC241">
        <v>8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1</v>
      </c>
      <c r="IX241">
        <v>1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1</v>
      </c>
    </row>
    <row r="242" spans="1:276">
      <c r="A242" t="s">
        <v>1117</v>
      </c>
      <c r="B242" t="s">
        <v>1090</v>
      </c>
      <c r="C242" t="str">
        <f>"100801"</f>
        <v>100801</v>
      </c>
      <c r="D242" t="s">
        <v>1116</v>
      </c>
      <c r="E242">
        <v>1</v>
      </c>
      <c r="F242">
        <v>1020</v>
      </c>
      <c r="G242">
        <v>777</v>
      </c>
      <c r="H242">
        <v>128</v>
      </c>
      <c r="I242">
        <v>649</v>
      </c>
      <c r="J242">
        <v>0</v>
      </c>
      <c r="K242">
        <v>4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649</v>
      </c>
      <c r="T242">
        <v>0</v>
      </c>
      <c r="U242">
        <v>0</v>
      </c>
      <c r="V242">
        <v>649</v>
      </c>
      <c r="W242">
        <v>13</v>
      </c>
      <c r="X242">
        <v>8</v>
      </c>
      <c r="Y242">
        <v>2</v>
      </c>
      <c r="Z242">
        <v>0</v>
      </c>
      <c r="AA242">
        <v>636</v>
      </c>
      <c r="AB242">
        <v>209</v>
      </c>
      <c r="AC242">
        <v>96</v>
      </c>
      <c r="AD242">
        <v>9</v>
      </c>
      <c r="AE242">
        <v>21</v>
      </c>
      <c r="AF242">
        <v>7</v>
      </c>
      <c r="AG242">
        <v>27</v>
      </c>
      <c r="AH242">
        <v>6</v>
      </c>
      <c r="AI242">
        <v>15</v>
      </c>
      <c r="AJ242">
        <v>9</v>
      </c>
      <c r="AK242">
        <v>2</v>
      </c>
      <c r="AL242">
        <v>2</v>
      </c>
      <c r="AM242">
        <v>0</v>
      </c>
      <c r="AN242">
        <v>2</v>
      </c>
      <c r="AO242">
        <v>1</v>
      </c>
      <c r="AP242">
        <v>1</v>
      </c>
      <c r="AQ242">
        <v>0</v>
      </c>
      <c r="AR242">
        <v>1</v>
      </c>
      <c r="AS242">
        <v>0</v>
      </c>
      <c r="AT242">
        <v>1</v>
      </c>
      <c r="AU242">
        <v>0</v>
      </c>
      <c r="AV242">
        <v>2</v>
      </c>
      <c r="AW242">
        <v>2</v>
      </c>
      <c r="AX242">
        <v>2</v>
      </c>
      <c r="AY242">
        <v>1</v>
      </c>
      <c r="AZ242">
        <v>2</v>
      </c>
      <c r="BA242">
        <v>209</v>
      </c>
      <c r="BB242">
        <v>199</v>
      </c>
      <c r="BC242">
        <v>46</v>
      </c>
      <c r="BD242">
        <v>23</v>
      </c>
      <c r="BE242">
        <v>110</v>
      </c>
      <c r="BF242">
        <v>4</v>
      </c>
      <c r="BG242">
        <v>0</v>
      </c>
      <c r="BH242">
        <v>1</v>
      </c>
      <c r="BI242">
        <v>1</v>
      </c>
      <c r="BJ242">
        <v>1</v>
      </c>
      <c r="BK242">
        <v>1</v>
      </c>
      <c r="BL242">
        <v>0</v>
      </c>
      <c r="BM242">
        <v>1</v>
      </c>
      <c r="BN242">
        <v>0</v>
      </c>
      <c r="BO242">
        <v>1</v>
      </c>
      <c r="BP242">
        <v>1</v>
      </c>
      <c r="BQ242">
        <v>0</v>
      </c>
      <c r="BR242">
        <v>1</v>
      </c>
      <c r="BS242">
        <v>0</v>
      </c>
      <c r="BT242">
        <v>0</v>
      </c>
      <c r="BU242">
        <v>0</v>
      </c>
      <c r="BV242">
        <v>1</v>
      </c>
      <c r="BW242">
        <v>0</v>
      </c>
      <c r="BX242">
        <v>0</v>
      </c>
      <c r="BY242">
        <v>3</v>
      </c>
      <c r="BZ242">
        <v>4</v>
      </c>
      <c r="CA242">
        <v>199</v>
      </c>
      <c r="CB242">
        <v>32</v>
      </c>
      <c r="CC242">
        <v>14</v>
      </c>
      <c r="CD242">
        <v>2</v>
      </c>
      <c r="CE242">
        <v>3</v>
      </c>
      <c r="CF242">
        <v>1</v>
      </c>
      <c r="CG242">
        <v>0</v>
      </c>
      <c r="CH242">
        <v>0</v>
      </c>
      <c r="CI242">
        <v>0</v>
      </c>
      <c r="CJ242">
        <v>2</v>
      </c>
      <c r="CK242">
        <v>0</v>
      </c>
      <c r="CL242">
        <v>2</v>
      </c>
      <c r="CM242">
        <v>1</v>
      </c>
      <c r="CN242">
        <v>4</v>
      </c>
      <c r="CO242">
        <v>2</v>
      </c>
      <c r="CP242">
        <v>1</v>
      </c>
      <c r="CQ242">
        <v>32</v>
      </c>
      <c r="CR242">
        <v>28</v>
      </c>
      <c r="CS242">
        <v>14</v>
      </c>
      <c r="CT242">
        <v>3</v>
      </c>
      <c r="CU242">
        <v>3</v>
      </c>
      <c r="CV242">
        <v>0</v>
      </c>
      <c r="CW242">
        <v>3</v>
      </c>
      <c r="CX242">
        <v>0</v>
      </c>
      <c r="CY242">
        <v>1</v>
      </c>
      <c r="CZ242">
        <v>1</v>
      </c>
      <c r="DA242">
        <v>0</v>
      </c>
      <c r="DB242">
        <v>0</v>
      </c>
      <c r="DC242">
        <v>0</v>
      </c>
      <c r="DD242">
        <v>1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1</v>
      </c>
      <c r="DN242">
        <v>0</v>
      </c>
      <c r="DO242">
        <v>0</v>
      </c>
      <c r="DP242">
        <v>1</v>
      </c>
      <c r="DQ242">
        <v>28</v>
      </c>
      <c r="DR242">
        <v>11</v>
      </c>
      <c r="DS242">
        <v>1</v>
      </c>
      <c r="DT242">
        <v>2</v>
      </c>
      <c r="DU242">
        <v>2</v>
      </c>
      <c r="DV242">
        <v>0</v>
      </c>
      <c r="DW242">
        <v>1</v>
      </c>
      <c r="DX242">
        <v>0</v>
      </c>
      <c r="DY242">
        <v>0</v>
      </c>
      <c r="DZ242">
        <v>0</v>
      </c>
      <c r="EA242">
        <v>0</v>
      </c>
      <c r="EB242">
        <v>1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3</v>
      </c>
      <c r="EP242">
        <v>1</v>
      </c>
      <c r="EQ242">
        <v>11</v>
      </c>
      <c r="ER242">
        <v>56</v>
      </c>
      <c r="ES242">
        <v>32</v>
      </c>
      <c r="ET242">
        <v>0</v>
      </c>
      <c r="EU242">
        <v>4</v>
      </c>
      <c r="EV242">
        <v>2</v>
      </c>
      <c r="EW242">
        <v>2</v>
      </c>
      <c r="EX242">
        <v>1</v>
      </c>
      <c r="EY242">
        <v>0</v>
      </c>
      <c r="EZ242">
        <v>0</v>
      </c>
      <c r="FA242">
        <v>0</v>
      </c>
      <c r="FB242">
        <v>1</v>
      </c>
      <c r="FC242">
        <v>0</v>
      </c>
      <c r="FD242">
        <v>0</v>
      </c>
      <c r="FE242">
        <v>1</v>
      </c>
      <c r="FF242">
        <v>0</v>
      </c>
      <c r="FG242">
        <v>0</v>
      </c>
      <c r="FH242">
        <v>1</v>
      </c>
      <c r="FI242">
        <v>1</v>
      </c>
      <c r="FJ242">
        <v>0</v>
      </c>
      <c r="FK242">
        <v>0</v>
      </c>
      <c r="FL242">
        <v>0</v>
      </c>
      <c r="FM242">
        <v>2</v>
      </c>
      <c r="FN242">
        <v>1</v>
      </c>
      <c r="FO242">
        <v>8</v>
      </c>
      <c r="FP242">
        <v>56</v>
      </c>
      <c r="FQ242">
        <v>54</v>
      </c>
      <c r="FR242">
        <v>23</v>
      </c>
      <c r="FS242">
        <v>7</v>
      </c>
      <c r="FT242">
        <v>1</v>
      </c>
      <c r="FU242">
        <v>2</v>
      </c>
      <c r="FV242">
        <v>1</v>
      </c>
      <c r="FW242">
        <v>1</v>
      </c>
      <c r="FX242">
        <v>0</v>
      </c>
      <c r="FY242">
        <v>0</v>
      </c>
      <c r="FZ242">
        <v>9</v>
      </c>
      <c r="GA242">
        <v>2</v>
      </c>
      <c r="GB242">
        <v>2</v>
      </c>
      <c r="GC242">
        <v>0</v>
      </c>
      <c r="GD242">
        <v>0</v>
      </c>
      <c r="GE242">
        <v>0</v>
      </c>
      <c r="GF242">
        <v>2</v>
      </c>
      <c r="GG242">
        <v>4</v>
      </c>
      <c r="GH242">
        <v>54</v>
      </c>
      <c r="GI242">
        <v>43</v>
      </c>
      <c r="GJ242">
        <v>20</v>
      </c>
      <c r="GK242">
        <v>2</v>
      </c>
      <c r="GL242">
        <v>2</v>
      </c>
      <c r="GM242">
        <v>5</v>
      </c>
      <c r="GN242">
        <v>2</v>
      </c>
      <c r="GO242">
        <v>3</v>
      </c>
      <c r="GP242">
        <v>3</v>
      </c>
      <c r="GQ242">
        <v>1</v>
      </c>
      <c r="GR242">
        <v>1</v>
      </c>
      <c r="GS242">
        <v>0</v>
      </c>
      <c r="GT242">
        <v>2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1</v>
      </c>
      <c r="HA242">
        <v>0</v>
      </c>
      <c r="HB242">
        <v>1</v>
      </c>
      <c r="HC242">
        <v>43</v>
      </c>
      <c r="HD242">
        <v>1</v>
      </c>
      <c r="HE242">
        <v>1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1</v>
      </c>
      <c r="HZ242">
        <v>1</v>
      </c>
      <c r="IA242">
        <v>1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1</v>
      </c>
      <c r="IW242">
        <v>2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2</v>
      </c>
      <c r="JP242">
        <v>2</v>
      </c>
    </row>
    <row r="243" spans="1:276">
      <c r="A243" t="s">
        <v>1115</v>
      </c>
      <c r="B243" t="s">
        <v>1090</v>
      </c>
      <c r="C243" t="str">
        <f>"100801"</f>
        <v>100801</v>
      </c>
      <c r="D243" t="s">
        <v>1114</v>
      </c>
      <c r="E243">
        <v>2</v>
      </c>
      <c r="F243">
        <v>920</v>
      </c>
      <c r="G243">
        <v>700</v>
      </c>
      <c r="H243">
        <v>177</v>
      </c>
      <c r="I243">
        <v>523</v>
      </c>
      <c r="J243">
        <v>2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523</v>
      </c>
      <c r="T243">
        <v>0</v>
      </c>
      <c r="U243">
        <v>0</v>
      </c>
      <c r="V243">
        <v>523</v>
      </c>
      <c r="W243">
        <v>14</v>
      </c>
      <c r="X243">
        <v>12</v>
      </c>
      <c r="Y243">
        <v>2</v>
      </c>
      <c r="Z243">
        <v>0</v>
      </c>
      <c r="AA243">
        <v>509</v>
      </c>
      <c r="AB243">
        <v>186</v>
      </c>
      <c r="AC243">
        <v>95</v>
      </c>
      <c r="AD243">
        <v>9</v>
      </c>
      <c r="AE243">
        <v>8</v>
      </c>
      <c r="AF243">
        <v>12</v>
      </c>
      <c r="AG243">
        <v>35</v>
      </c>
      <c r="AH243">
        <v>7</v>
      </c>
      <c r="AI243">
        <v>3</v>
      </c>
      <c r="AJ243">
        <v>3</v>
      </c>
      <c r="AK243">
        <v>2</v>
      </c>
      <c r="AL243">
        <v>2</v>
      </c>
      <c r="AM243">
        <v>1</v>
      </c>
      <c r="AN243">
        <v>3</v>
      </c>
      <c r="AO243">
        <v>2</v>
      </c>
      <c r="AP243">
        <v>0</v>
      </c>
      <c r="AQ243">
        <v>1</v>
      </c>
      <c r="AR243">
        <v>1</v>
      </c>
      <c r="AS243">
        <v>0</v>
      </c>
      <c r="AT243">
        <v>0</v>
      </c>
      <c r="AU243">
        <v>0</v>
      </c>
      <c r="AV243">
        <v>0</v>
      </c>
      <c r="AW243">
        <v>1</v>
      </c>
      <c r="AX243">
        <v>0</v>
      </c>
      <c r="AY243">
        <v>1</v>
      </c>
      <c r="AZ243">
        <v>0</v>
      </c>
      <c r="BA243">
        <v>186</v>
      </c>
      <c r="BB243">
        <v>163</v>
      </c>
      <c r="BC243">
        <v>10</v>
      </c>
      <c r="BD243">
        <v>26</v>
      </c>
      <c r="BE243">
        <v>101</v>
      </c>
      <c r="BF243">
        <v>1</v>
      </c>
      <c r="BG243">
        <v>1</v>
      </c>
      <c r="BH243">
        <v>1</v>
      </c>
      <c r="BI243">
        <v>1</v>
      </c>
      <c r="BJ243">
        <v>0</v>
      </c>
      <c r="BK243">
        <v>0</v>
      </c>
      <c r="BL243">
        <v>2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2</v>
      </c>
      <c r="BS243">
        <v>0</v>
      </c>
      <c r="BT243">
        <v>3</v>
      </c>
      <c r="BU243">
        <v>0</v>
      </c>
      <c r="BV243">
        <v>0</v>
      </c>
      <c r="BW243">
        <v>1</v>
      </c>
      <c r="BX243">
        <v>1</v>
      </c>
      <c r="BY243">
        <v>5</v>
      </c>
      <c r="BZ243">
        <v>8</v>
      </c>
      <c r="CA243">
        <v>163</v>
      </c>
      <c r="CB243">
        <v>12</v>
      </c>
      <c r="CC243">
        <v>4</v>
      </c>
      <c r="CD243">
        <v>3</v>
      </c>
      <c r="CE243">
        <v>0</v>
      </c>
      <c r="CF243">
        <v>0</v>
      </c>
      <c r="CG243">
        <v>1</v>
      </c>
      <c r="CH243">
        <v>0</v>
      </c>
      <c r="CI243">
        <v>1</v>
      </c>
      <c r="CJ243">
        <v>1</v>
      </c>
      <c r="CK243">
        <v>1</v>
      </c>
      <c r="CL243">
        <v>0</v>
      </c>
      <c r="CM243">
        <v>1</v>
      </c>
      <c r="CN243">
        <v>0</v>
      </c>
      <c r="CO243">
        <v>0</v>
      </c>
      <c r="CP243">
        <v>0</v>
      </c>
      <c r="CQ243">
        <v>12</v>
      </c>
      <c r="CR243">
        <v>25</v>
      </c>
      <c r="CS243">
        <v>18</v>
      </c>
      <c r="CT243">
        <v>1</v>
      </c>
      <c r="CU243">
        <v>3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1</v>
      </c>
      <c r="DE243">
        <v>0</v>
      </c>
      <c r="DF243">
        <v>0</v>
      </c>
      <c r="DG243">
        <v>0</v>
      </c>
      <c r="DH243">
        <v>0</v>
      </c>
      <c r="DI243">
        <v>1</v>
      </c>
      <c r="DJ243">
        <v>0</v>
      </c>
      <c r="DK243">
        <v>0</v>
      </c>
      <c r="DL243">
        <v>0</v>
      </c>
      <c r="DM243">
        <v>0</v>
      </c>
      <c r="DN243">
        <v>1</v>
      </c>
      <c r="DO243">
        <v>0</v>
      </c>
      <c r="DP243">
        <v>0</v>
      </c>
      <c r="DQ243">
        <v>25</v>
      </c>
      <c r="DR243">
        <v>12</v>
      </c>
      <c r="DS243">
        <v>1</v>
      </c>
      <c r="DT243">
        <v>2</v>
      </c>
      <c r="DU243">
        <v>2</v>
      </c>
      <c r="DV243">
        <v>1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1</v>
      </c>
      <c r="EC243">
        <v>1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1</v>
      </c>
      <c r="EK243">
        <v>0</v>
      </c>
      <c r="EL243">
        <v>2</v>
      </c>
      <c r="EM243">
        <v>0</v>
      </c>
      <c r="EN243">
        <v>0</v>
      </c>
      <c r="EO243">
        <v>0</v>
      </c>
      <c r="EP243">
        <v>1</v>
      </c>
      <c r="EQ243">
        <v>12</v>
      </c>
      <c r="ER243">
        <v>22</v>
      </c>
      <c r="ES243">
        <v>11</v>
      </c>
      <c r="ET243">
        <v>1</v>
      </c>
      <c r="EU243">
        <v>2</v>
      </c>
      <c r="EV243">
        <v>1</v>
      </c>
      <c r="EW243">
        <v>0</v>
      </c>
      <c r="EX243">
        <v>1</v>
      </c>
      <c r="EY243">
        <v>0</v>
      </c>
      <c r="EZ243">
        <v>0</v>
      </c>
      <c r="FA243">
        <v>0</v>
      </c>
      <c r="FB243">
        <v>1</v>
      </c>
      <c r="FC243">
        <v>1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2</v>
      </c>
      <c r="FJ243">
        <v>0</v>
      </c>
      <c r="FK243">
        <v>0</v>
      </c>
      <c r="FL243">
        <v>0</v>
      </c>
      <c r="FM243">
        <v>0</v>
      </c>
      <c r="FN243">
        <v>1</v>
      </c>
      <c r="FO243">
        <v>1</v>
      </c>
      <c r="FP243">
        <v>22</v>
      </c>
      <c r="FQ243">
        <v>54</v>
      </c>
      <c r="FR243">
        <v>23</v>
      </c>
      <c r="FS243">
        <v>4</v>
      </c>
      <c r="FT243">
        <v>0</v>
      </c>
      <c r="FU243">
        <v>1</v>
      </c>
      <c r="FV243">
        <v>3</v>
      </c>
      <c r="FW243">
        <v>1</v>
      </c>
      <c r="FX243">
        <v>2</v>
      </c>
      <c r="FY243">
        <v>1</v>
      </c>
      <c r="FZ243">
        <v>9</v>
      </c>
      <c r="GA243">
        <v>3</v>
      </c>
      <c r="GB243">
        <v>0</v>
      </c>
      <c r="GC243">
        <v>0</v>
      </c>
      <c r="GD243">
        <v>1</v>
      </c>
      <c r="GE243">
        <v>0</v>
      </c>
      <c r="GF243">
        <v>0</v>
      </c>
      <c r="GG243">
        <v>6</v>
      </c>
      <c r="GH243">
        <v>54</v>
      </c>
      <c r="GI243">
        <v>32</v>
      </c>
      <c r="GJ243">
        <v>14</v>
      </c>
      <c r="GK243">
        <v>1</v>
      </c>
      <c r="GL243">
        <v>1</v>
      </c>
      <c r="GM243">
        <v>6</v>
      </c>
      <c r="GN243">
        <v>0</v>
      </c>
      <c r="GO243">
        <v>0</v>
      </c>
      <c r="GP243">
        <v>0</v>
      </c>
      <c r="GQ243">
        <v>1</v>
      </c>
      <c r="GR243">
        <v>1</v>
      </c>
      <c r="GS243">
        <v>3</v>
      </c>
      <c r="GT243">
        <v>0</v>
      </c>
      <c r="GU243">
        <v>0</v>
      </c>
      <c r="GV243">
        <v>0</v>
      </c>
      <c r="GW243">
        <v>2</v>
      </c>
      <c r="GX243">
        <v>0</v>
      </c>
      <c r="GY243">
        <v>3</v>
      </c>
      <c r="GZ243">
        <v>0</v>
      </c>
      <c r="HA243">
        <v>0</v>
      </c>
      <c r="HB243">
        <v>0</v>
      </c>
      <c r="HC243">
        <v>32</v>
      </c>
      <c r="HD243">
        <v>1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1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1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2</v>
      </c>
      <c r="IX243">
        <v>0</v>
      </c>
      <c r="IY243">
        <v>0</v>
      </c>
      <c r="IZ243">
        <v>0</v>
      </c>
      <c r="JA243">
        <v>1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1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2</v>
      </c>
    </row>
    <row r="244" spans="1:276">
      <c r="A244" t="s">
        <v>1113</v>
      </c>
      <c r="B244" t="s">
        <v>1090</v>
      </c>
      <c r="C244" t="str">
        <f>"100801"</f>
        <v>100801</v>
      </c>
      <c r="D244" t="s">
        <v>1112</v>
      </c>
      <c r="E244">
        <v>3</v>
      </c>
      <c r="F244">
        <v>1991</v>
      </c>
      <c r="G244">
        <v>1479</v>
      </c>
      <c r="H244">
        <v>424</v>
      </c>
      <c r="I244">
        <v>1055</v>
      </c>
      <c r="J244">
        <v>1</v>
      </c>
      <c r="K244">
        <v>8</v>
      </c>
      <c r="L244">
        <v>3</v>
      </c>
      <c r="M244">
        <v>3</v>
      </c>
      <c r="N244">
        <v>0</v>
      </c>
      <c r="O244">
        <v>0</v>
      </c>
      <c r="P244">
        <v>0</v>
      </c>
      <c r="Q244">
        <v>0</v>
      </c>
      <c r="R244">
        <v>3</v>
      </c>
      <c r="S244">
        <v>1058</v>
      </c>
      <c r="T244">
        <v>3</v>
      </c>
      <c r="U244">
        <v>0</v>
      </c>
      <c r="V244">
        <v>1058</v>
      </c>
      <c r="W244">
        <v>17</v>
      </c>
      <c r="X244">
        <v>10</v>
      </c>
      <c r="Y244">
        <v>2</v>
      </c>
      <c r="Z244">
        <v>0</v>
      </c>
      <c r="AA244">
        <v>1041</v>
      </c>
      <c r="AB244">
        <v>307</v>
      </c>
      <c r="AC244">
        <v>144</v>
      </c>
      <c r="AD244">
        <v>10</v>
      </c>
      <c r="AE244">
        <v>13</v>
      </c>
      <c r="AF244">
        <v>17</v>
      </c>
      <c r="AG244">
        <v>38</v>
      </c>
      <c r="AH244">
        <v>13</v>
      </c>
      <c r="AI244">
        <v>13</v>
      </c>
      <c r="AJ244">
        <v>15</v>
      </c>
      <c r="AK244">
        <v>5</v>
      </c>
      <c r="AL244">
        <v>0</v>
      </c>
      <c r="AM244">
        <v>3</v>
      </c>
      <c r="AN244">
        <v>4</v>
      </c>
      <c r="AO244">
        <v>4</v>
      </c>
      <c r="AP244">
        <v>0</v>
      </c>
      <c r="AQ244">
        <v>1</v>
      </c>
      <c r="AR244">
        <v>0</v>
      </c>
      <c r="AS244">
        <v>0</v>
      </c>
      <c r="AT244">
        <v>2</v>
      </c>
      <c r="AU244">
        <v>2</v>
      </c>
      <c r="AV244">
        <v>3</v>
      </c>
      <c r="AW244">
        <v>5</v>
      </c>
      <c r="AX244">
        <v>9</v>
      </c>
      <c r="AY244">
        <v>1</v>
      </c>
      <c r="AZ244">
        <v>5</v>
      </c>
      <c r="BA244">
        <v>307</v>
      </c>
      <c r="BB244">
        <v>313</v>
      </c>
      <c r="BC244">
        <v>55</v>
      </c>
      <c r="BD244">
        <v>43</v>
      </c>
      <c r="BE244">
        <v>166</v>
      </c>
      <c r="BF244">
        <v>9</v>
      </c>
      <c r="BG244">
        <v>1</v>
      </c>
      <c r="BH244">
        <v>1</v>
      </c>
      <c r="BI244">
        <v>0</v>
      </c>
      <c r="BJ244">
        <v>4</v>
      </c>
      <c r="BK244">
        <v>0</v>
      </c>
      <c r="BL244">
        <v>0</v>
      </c>
      <c r="BM244">
        <v>1</v>
      </c>
      <c r="BN244">
        <v>1</v>
      </c>
      <c r="BO244">
        <v>0</v>
      </c>
      <c r="BP244">
        <v>4</v>
      </c>
      <c r="BQ244">
        <v>3</v>
      </c>
      <c r="BR244">
        <v>0</v>
      </c>
      <c r="BS244">
        <v>1</v>
      </c>
      <c r="BT244">
        <v>0</v>
      </c>
      <c r="BU244">
        <v>2</v>
      </c>
      <c r="BV244">
        <v>3</v>
      </c>
      <c r="BW244">
        <v>0</v>
      </c>
      <c r="BX244">
        <v>2</v>
      </c>
      <c r="BY244">
        <v>3</v>
      </c>
      <c r="BZ244">
        <v>14</v>
      </c>
      <c r="CA244">
        <v>313</v>
      </c>
      <c r="CB244">
        <v>50</v>
      </c>
      <c r="CC244">
        <v>10</v>
      </c>
      <c r="CD244">
        <v>4</v>
      </c>
      <c r="CE244">
        <v>6</v>
      </c>
      <c r="CF244">
        <v>7</v>
      </c>
      <c r="CG244">
        <v>1</v>
      </c>
      <c r="CH244">
        <v>5</v>
      </c>
      <c r="CI244">
        <v>0</v>
      </c>
      <c r="CJ244">
        <v>0</v>
      </c>
      <c r="CK244">
        <v>1</v>
      </c>
      <c r="CL244">
        <v>2</v>
      </c>
      <c r="CM244">
        <v>0</v>
      </c>
      <c r="CN244">
        <v>4</v>
      </c>
      <c r="CO244">
        <v>2</v>
      </c>
      <c r="CP244">
        <v>8</v>
      </c>
      <c r="CQ244">
        <v>50</v>
      </c>
      <c r="CR244">
        <v>49</v>
      </c>
      <c r="CS244">
        <v>23</v>
      </c>
      <c r="CT244">
        <v>5</v>
      </c>
      <c r="CU244">
        <v>1</v>
      </c>
      <c r="CV244">
        <v>0</v>
      </c>
      <c r="CW244">
        <v>2</v>
      </c>
      <c r="CX244">
        <v>0</v>
      </c>
      <c r="CY244">
        <v>1</v>
      </c>
      <c r="CZ244">
        <v>1</v>
      </c>
      <c r="DA244">
        <v>1</v>
      </c>
      <c r="DB244">
        <v>1</v>
      </c>
      <c r="DC244">
        <v>1</v>
      </c>
      <c r="DD244">
        <v>4</v>
      </c>
      <c r="DE244">
        <v>1</v>
      </c>
      <c r="DF244">
        <v>0</v>
      </c>
      <c r="DG244">
        <v>0</v>
      </c>
      <c r="DH244">
        <v>1</v>
      </c>
      <c r="DI244">
        <v>0</v>
      </c>
      <c r="DJ244">
        <v>1</v>
      </c>
      <c r="DK244">
        <v>0</v>
      </c>
      <c r="DL244">
        <v>1</v>
      </c>
      <c r="DM244">
        <v>2</v>
      </c>
      <c r="DN244">
        <v>1</v>
      </c>
      <c r="DO244">
        <v>1</v>
      </c>
      <c r="DP244">
        <v>1</v>
      </c>
      <c r="DQ244">
        <v>49</v>
      </c>
      <c r="DR244">
        <v>26</v>
      </c>
      <c r="DS244">
        <v>3</v>
      </c>
      <c r="DT244">
        <v>6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1</v>
      </c>
      <c r="EA244">
        <v>0</v>
      </c>
      <c r="EB244">
        <v>3</v>
      </c>
      <c r="EC244">
        <v>0</v>
      </c>
      <c r="ED244">
        <v>1</v>
      </c>
      <c r="EE244">
        <v>0</v>
      </c>
      <c r="EF244">
        <v>0</v>
      </c>
      <c r="EG244">
        <v>0</v>
      </c>
      <c r="EH244">
        <v>2</v>
      </c>
      <c r="EI244">
        <v>0</v>
      </c>
      <c r="EJ244">
        <v>5</v>
      </c>
      <c r="EK244">
        <v>0</v>
      </c>
      <c r="EL244">
        <v>1</v>
      </c>
      <c r="EM244">
        <v>0</v>
      </c>
      <c r="EN244">
        <v>1</v>
      </c>
      <c r="EO244">
        <v>1</v>
      </c>
      <c r="EP244">
        <v>2</v>
      </c>
      <c r="EQ244">
        <v>26</v>
      </c>
      <c r="ER244">
        <v>77</v>
      </c>
      <c r="ES244">
        <v>42</v>
      </c>
      <c r="ET244">
        <v>0</v>
      </c>
      <c r="EU244">
        <v>4</v>
      </c>
      <c r="EV244">
        <v>7</v>
      </c>
      <c r="EW244">
        <v>2</v>
      </c>
      <c r="EX244">
        <v>3</v>
      </c>
      <c r="EY244">
        <v>1</v>
      </c>
      <c r="EZ244">
        <v>1</v>
      </c>
      <c r="FA244">
        <v>2</v>
      </c>
      <c r="FB244">
        <v>1</v>
      </c>
      <c r="FC244">
        <v>1</v>
      </c>
      <c r="FD244">
        <v>1</v>
      </c>
      <c r="FE244">
        <v>2</v>
      </c>
      <c r="FF244">
        <v>0</v>
      </c>
      <c r="FG244">
        <v>0</v>
      </c>
      <c r="FH244">
        <v>0</v>
      </c>
      <c r="FI244">
        <v>1</v>
      </c>
      <c r="FJ244">
        <v>0</v>
      </c>
      <c r="FK244">
        <v>0</v>
      </c>
      <c r="FL244">
        <v>0</v>
      </c>
      <c r="FM244">
        <v>0</v>
      </c>
      <c r="FN244">
        <v>4</v>
      </c>
      <c r="FO244">
        <v>5</v>
      </c>
      <c r="FP244">
        <v>77</v>
      </c>
      <c r="FQ244">
        <v>100</v>
      </c>
      <c r="FR244">
        <v>47</v>
      </c>
      <c r="FS244">
        <v>11</v>
      </c>
      <c r="FT244">
        <v>4</v>
      </c>
      <c r="FU244">
        <v>2</v>
      </c>
      <c r="FV244">
        <v>1</v>
      </c>
      <c r="FW244">
        <v>0</v>
      </c>
      <c r="FX244">
        <v>2</v>
      </c>
      <c r="FY244">
        <v>2</v>
      </c>
      <c r="FZ244">
        <v>12</v>
      </c>
      <c r="GA244">
        <v>2</v>
      </c>
      <c r="GB244">
        <v>7</v>
      </c>
      <c r="GC244">
        <v>4</v>
      </c>
      <c r="GD244">
        <v>3</v>
      </c>
      <c r="GE244">
        <v>1</v>
      </c>
      <c r="GF244">
        <v>1</v>
      </c>
      <c r="GG244">
        <v>1</v>
      </c>
      <c r="GH244">
        <v>100</v>
      </c>
      <c r="GI244">
        <v>112</v>
      </c>
      <c r="GJ244">
        <v>52</v>
      </c>
      <c r="GK244">
        <v>7</v>
      </c>
      <c r="GL244">
        <v>4</v>
      </c>
      <c r="GM244">
        <v>15</v>
      </c>
      <c r="GN244">
        <v>3</v>
      </c>
      <c r="GO244">
        <v>7</v>
      </c>
      <c r="GP244">
        <v>1</v>
      </c>
      <c r="GQ244">
        <v>4</v>
      </c>
      <c r="GR244">
        <v>1</v>
      </c>
      <c r="GS244">
        <v>4</v>
      </c>
      <c r="GT244">
        <v>2</v>
      </c>
      <c r="GU244">
        <v>0</v>
      </c>
      <c r="GV244">
        <v>2</v>
      </c>
      <c r="GW244">
        <v>3</v>
      </c>
      <c r="GX244">
        <v>0</v>
      </c>
      <c r="GY244">
        <v>1</v>
      </c>
      <c r="GZ244">
        <v>0</v>
      </c>
      <c r="HA244">
        <v>1</v>
      </c>
      <c r="HB244">
        <v>5</v>
      </c>
      <c r="HC244">
        <v>112</v>
      </c>
      <c r="HD244">
        <v>4</v>
      </c>
      <c r="HE244">
        <v>4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4</v>
      </c>
      <c r="HZ244">
        <v>1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1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1</v>
      </c>
      <c r="IW244">
        <v>2</v>
      </c>
      <c r="IX244">
        <v>1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1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2</v>
      </c>
    </row>
    <row r="245" spans="1:276">
      <c r="A245" t="s">
        <v>1111</v>
      </c>
      <c r="B245" t="s">
        <v>1090</v>
      </c>
      <c r="C245" t="str">
        <f>"100801"</f>
        <v>100801</v>
      </c>
      <c r="D245" t="s">
        <v>1110</v>
      </c>
      <c r="E245">
        <v>4</v>
      </c>
      <c r="F245">
        <v>1870</v>
      </c>
      <c r="G245">
        <v>1381</v>
      </c>
      <c r="H245">
        <v>353</v>
      </c>
      <c r="I245">
        <v>1028</v>
      </c>
      <c r="J245">
        <v>1</v>
      </c>
      <c r="K245">
        <v>3</v>
      </c>
      <c r="L245">
        <v>4</v>
      </c>
      <c r="M245">
        <v>3</v>
      </c>
      <c r="N245">
        <v>0</v>
      </c>
      <c r="O245">
        <v>0</v>
      </c>
      <c r="P245">
        <v>0</v>
      </c>
      <c r="Q245">
        <v>0</v>
      </c>
      <c r="R245">
        <v>3</v>
      </c>
      <c r="S245">
        <v>1031</v>
      </c>
      <c r="T245">
        <v>3</v>
      </c>
      <c r="U245">
        <v>0</v>
      </c>
      <c r="V245">
        <v>1031</v>
      </c>
      <c r="W245">
        <v>25</v>
      </c>
      <c r="X245">
        <v>19</v>
      </c>
      <c r="Y245">
        <v>4</v>
      </c>
      <c r="Z245">
        <v>0</v>
      </c>
      <c r="AA245">
        <v>1006</v>
      </c>
      <c r="AB245">
        <v>341</v>
      </c>
      <c r="AC245">
        <v>148</v>
      </c>
      <c r="AD245">
        <v>15</v>
      </c>
      <c r="AE245">
        <v>22</v>
      </c>
      <c r="AF245">
        <v>17</v>
      </c>
      <c r="AG245">
        <v>54</v>
      </c>
      <c r="AH245">
        <v>27</v>
      </c>
      <c r="AI245">
        <v>7</v>
      </c>
      <c r="AJ245">
        <v>35</v>
      </c>
      <c r="AK245">
        <v>3</v>
      </c>
      <c r="AL245">
        <v>2</v>
      </c>
      <c r="AM245">
        <v>1</v>
      </c>
      <c r="AN245">
        <v>2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2</v>
      </c>
      <c r="AV245">
        <v>2</v>
      </c>
      <c r="AW245">
        <v>2</v>
      </c>
      <c r="AX245">
        <v>1</v>
      </c>
      <c r="AY245">
        <v>0</v>
      </c>
      <c r="AZ245">
        <v>1</v>
      </c>
      <c r="BA245">
        <v>341</v>
      </c>
      <c r="BB245">
        <v>331</v>
      </c>
      <c r="BC245">
        <v>31</v>
      </c>
      <c r="BD245">
        <v>36</v>
      </c>
      <c r="BE245">
        <v>235</v>
      </c>
      <c r="BF245">
        <v>2</v>
      </c>
      <c r="BG245">
        <v>4</v>
      </c>
      <c r="BH245">
        <v>0</v>
      </c>
      <c r="BI245">
        <v>0</v>
      </c>
      <c r="BJ245">
        <v>2</v>
      </c>
      <c r="BK245">
        <v>3</v>
      </c>
      <c r="BL245">
        <v>2</v>
      </c>
      <c r="BM245">
        <v>0</v>
      </c>
      <c r="BN245">
        <v>4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</v>
      </c>
      <c r="BY245">
        <v>2</v>
      </c>
      <c r="BZ245">
        <v>9</v>
      </c>
      <c r="CA245">
        <v>331</v>
      </c>
      <c r="CB245">
        <v>36</v>
      </c>
      <c r="CC245">
        <v>17</v>
      </c>
      <c r="CD245">
        <v>4</v>
      </c>
      <c r="CE245">
        <v>2</v>
      </c>
      <c r="CF245">
        <v>1</v>
      </c>
      <c r="CG245">
        <v>0</v>
      </c>
      <c r="CH245">
        <v>3</v>
      </c>
      <c r="CI245">
        <v>0</v>
      </c>
      <c r="CJ245">
        <v>0</v>
      </c>
      <c r="CK245">
        <v>0</v>
      </c>
      <c r="CL245">
        <v>0</v>
      </c>
      <c r="CM245">
        <v>3</v>
      </c>
      <c r="CN245">
        <v>1</v>
      </c>
      <c r="CO245">
        <v>1</v>
      </c>
      <c r="CP245">
        <v>4</v>
      </c>
      <c r="CQ245">
        <v>36</v>
      </c>
      <c r="CR245">
        <v>52</v>
      </c>
      <c r="CS245">
        <v>21</v>
      </c>
      <c r="CT245">
        <v>11</v>
      </c>
      <c r="CU245">
        <v>3</v>
      </c>
      <c r="CV245">
        <v>1</v>
      </c>
      <c r="CW245">
        <v>0</v>
      </c>
      <c r="CX245">
        <v>0</v>
      </c>
      <c r="CY245">
        <v>0</v>
      </c>
      <c r="CZ245">
        <v>0</v>
      </c>
      <c r="DA245">
        <v>2</v>
      </c>
      <c r="DB245">
        <v>0</v>
      </c>
      <c r="DC245">
        <v>2</v>
      </c>
      <c r="DD245">
        <v>0</v>
      </c>
      <c r="DE245">
        <v>1</v>
      </c>
      <c r="DF245">
        <v>1</v>
      </c>
      <c r="DG245">
        <v>0</v>
      </c>
      <c r="DH245">
        <v>2</v>
      </c>
      <c r="DI245">
        <v>3</v>
      </c>
      <c r="DJ245">
        <v>1</v>
      </c>
      <c r="DK245">
        <v>1</v>
      </c>
      <c r="DL245">
        <v>0</v>
      </c>
      <c r="DM245">
        <v>0</v>
      </c>
      <c r="DN245">
        <v>0</v>
      </c>
      <c r="DO245">
        <v>0</v>
      </c>
      <c r="DP245">
        <v>3</v>
      </c>
      <c r="DQ245">
        <v>52</v>
      </c>
      <c r="DR245">
        <v>21</v>
      </c>
      <c r="DS245">
        <v>1</v>
      </c>
      <c r="DT245">
        <v>8</v>
      </c>
      <c r="DU245">
        <v>1</v>
      </c>
      <c r="DV245">
        <v>0</v>
      </c>
      <c r="DW245">
        <v>0</v>
      </c>
      <c r="DX245">
        <v>0</v>
      </c>
      <c r="DY245">
        <v>0</v>
      </c>
      <c r="DZ245">
        <v>1</v>
      </c>
      <c r="EA245">
        <v>1</v>
      </c>
      <c r="EB245">
        <v>4</v>
      </c>
      <c r="EC245">
        <v>0</v>
      </c>
      <c r="ED245">
        <v>0</v>
      </c>
      <c r="EE245">
        <v>0</v>
      </c>
      <c r="EF245">
        <v>0</v>
      </c>
      <c r="EG245">
        <v>1</v>
      </c>
      <c r="EH245">
        <v>1</v>
      </c>
      <c r="EI245">
        <v>0</v>
      </c>
      <c r="EJ245">
        <v>0</v>
      </c>
      <c r="EK245">
        <v>1</v>
      </c>
      <c r="EL245">
        <v>0</v>
      </c>
      <c r="EM245">
        <v>1</v>
      </c>
      <c r="EN245">
        <v>0</v>
      </c>
      <c r="EO245">
        <v>1</v>
      </c>
      <c r="EP245">
        <v>0</v>
      </c>
      <c r="EQ245">
        <v>21</v>
      </c>
      <c r="ER245">
        <v>74</v>
      </c>
      <c r="ES245">
        <v>40</v>
      </c>
      <c r="ET245">
        <v>2</v>
      </c>
      <c r="EU245">
        <v>3</v>
      </c>
      <c r="EV245">
        <v>1</v>
      </c>
      <c r="EW245">
        <v>3</v>
      </c>
      <c r="EX245">
        <v>1</v>
      </c>
      <c r="EY245">
        <v>0</v>
      </c>
      <c r="EZ245">
        <v>2</v>
      </c>
      <c r="FA245">
        <v>0</v>
      </c>
      <c r="FB245">
        <v>2</v>
      </c>
      <c r="FC245">
        <v>1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4</v>
      </c>
      <c r="FJ245">
        <v>0</v>
      </c>
      <c r="FK245">
        <v>0</v>
      </c>
      <c r="FL245">
        <v>1</v>
      </c>
      <c r="FM245">
        <v>0</v>
      </c>
      <c r="FN245">
        <v>1</v>
      </c>
      <c r="FO245">
        <v>11</v>
      </c>
      <c r="FP245">
        <v>74</v>
      </c>
      <c r="FQ245">
        <v>91</v>
      </c>
      <c r="FR245">
        <v>55</v>
      </c>
      <c r="FS245">
        <v>6</v>
      </c>
      <c r="FT245">
        <v>9</v>
      </c>
      <c r="FU245">
        <v>5</v>
      </c>
      <c r="FV245">
        <v>0</v>
      </c>
      <c r="FW245">
        <v>1</v>
      </c>
      <c r="FX245">
        <v>1</v>
      </c>
      <c r="FY245">
        <v>0</v>
      </c>
      <c r="FZ245">
        <v>5</v>
      </c>
      <c r="GA245">
        <v>1</v>
      </c>
      <c r="GB245">
        <v>0</v>
      </c>
      <c r="GC245">
        <v>0</v>
      </c>
      <c r="GD245">
        <v>1</v>
      </c>
      <c r="GE245">
        <v>3</v>
      </c>
      <c r="GF245">
        <v>2</v>
      </c>
      <c r="GG245">
        <v>2</v>
      </c>
      <c r="GH245">
        <v>91</v>
      </c>
      <c r="GI245">
        <v>55</v>
      </c>
      <c r="GJ245">
        <v>25</v>
      </c>
      <c r="GK245">
        <v>0</v>
      </c>
      <c r="GL245">
        <v>4</v>
      </c>
      <c r="GM245">
        <v>7</v>
      </c>
      <c r="GN245">
        <v>1</v>
      </c>
      <c r="GO245">
        <v>1</v>
      </c>
      <c r="GP245">
        <v>1</v>
      </c>
      <c r="GQ245">
        <v>4</v>
      </c>
      <c r="GR245">
        <v>2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0</v>
      </c>
      <c r="GY245">
        <v>1</v>
      </c>
      <c r="GZ245">
        <v>0</v>
      </c>
      <c r="HA245">
        <v>1</v>
      </c>
      <c r="HB245">
        <v>3</v>
      </c>
      <c r="HC245">
        <v>55</v>
      </c>
      <c r="HD245">
        <v>4</v>
      </c>
      <c r="HE245">
        <v>2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1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1</v>
      </c>
      <c r="HY245">
        <v>4</v>
      </c>
      <c r="HZ245">
        <v>1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1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1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</row>
    <row r="246" spans="1:276">
      <c r="A246" t="s">
        <v>1109</v>
      </c>
      <c r="B246" t="s">
        <v>1090</v>
      </c>
      <c r="C246" t="str">
        <f>"100801"</f>
        <v>100801</v>
      </c>
      <c r="D246" t="s">
        <v>1108</v>
      </c>
      <c r="E246">
        <v>5</v>
      </c>
      <c r="F246">
        <v>942</v>
      </c>
      <c r="G246">
        <v>697</v>
      </c>
      <c r="H246">
        <v>179</v>
      </c>
      <c r="I246">
        <v>518</v>
      </c>
      <c r="J246">
        <v>0</v>
      </c>
      <c r="K246">
        <v>2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518</v>
      </c>
      <c r="T246">
        <v>0</v>
      </c>
      <c r="U246">
        <v>0</v>
      </c>
      <c r="V246">
        <v>518</v>
      </c>
      <c r="W246">
        <v>14</v>
      </c>
      <c r="X246">
        <v>6</v>
      </c>
      <c r="Y246">
        <v>8</v>
      </c>
      <c r="Z246">
        <v>0</v>
      </c>
      <c r="AA246">
        <v>504</v>
      </c>
      <c r="AB246">
        <v>170</v>
      </c>
      <c r="AC246">
        <v>81</v>
      </c>
      <c r="AD246">
        <v>9</v>
      </c>
      <c r="AE246">
        <v>10</v>
      </c>
      <c r="AF246">
        <v>6</v>
      </c>
      <c r="AG246">
        <v>22</v>
      </c>
      <c r="AH246">
        <v>7</v>
      </c>
      <c r="AI246">
        <v>3</v>
      </c>
      <c r="AJ246">
        <v>10</v>
      </c>
      <c r="AK246">
        <v>3</v>
      </c>
      <c r="AL246">
        <v>2</v>
      </c>
      <c r="AM246">
        <v>1</v>
      </c>
      <c r="AN246">
        <v>1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2</v>
      </c>
      <c r="AV246">
        <v>2</v>
      </c>
      <c r="AW246">
        <v>2</v>
      </c>
      <c r="AX246">
        <v>3</v>
      </c>
      <c r="AY246">
        <v>2</v>
      </c>
      <c r="AZ246">
        <v>4</v>
      </c>
      <c r="BA246">
        <v>170</v>
      </c>
      <c r="BB246">
        <v>158</v>
      </c>
      <c r="BC246">
        <v>15</v>
      </c>
      <c r="BD246">
        <v>22</v>
      </c>
      <c r="BE246">
        <v>104</v>
      </c>
      <c r="BF246">
        <v>4</v>
      </c>
      <c r="BG246">
        <v>0</v>
      </c>
      <c r="BH246">
        <v>0</v>
      </c>
      <c r="BI246">
        <v>1</v>
      </c>
      <c r="BJ246">
        <v>2</v>
      </c>
      <c r="BK246">
        <v>4</v>
      </c>
      <c r="BL246">
        <v>0</v>
      </c>
      <c r="BM246">
        <v>0</v>
      </c>
      <c r="BN246">
        <v>0</v>
      </c>
      <c r="BO246">
        <v>1</v>
      </c>
      <c r="BP246">
        <v>0</v>
      </c>
      <c r="BQ246">
        <v>0</v>
      </c>
      <c r="BR246">
        <v>0</v>
      </c>
      <c r="BS246">
        <v>2</v>
      </c>
      <c r="BT246">
        <v>1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2</v>
      </c>
      <c r="CA246">
        <v>158</v>
      </c>
      <c r="CB246">
        <v>19</v>
      </c>
      <c r="CC246">
        <v>6</v>
      </c>
      <c r="CD246">
        <v>4</v>
      </c>
      <c r="CE246">
        <v>4</v>
      </c>
      <c r="CF246">
        <v>2</v>
      </c>
      <c r="CG246">
        <v>0</v>
      </c>
      <c r="CH246">
        <v>1</v>
      </c>
      <c r="CI246">
        <v>1</v>
      </c>
      <c r="CJ246">
        <v>1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19</v>
      </c>
      <c r="CR246">
        <v>25</v>
      </c>
      <c r="CS246">
        <v>12</v>
      </c>
      <c r="CT246">
        <v>2</v>
      </c>
      <c r="CU246">
        <v>2</v>
      </c>
      <c r="CV246">
        <v>0</v>
      </c>
      <c r="CW246">
        <v>1</v>
      </c>
      <c r="CX246">
        <v>1</v>
      </c>
      <c r="CY246">
        <v>1</v>
      </c>
      <c r="CZ246">
        <v>0</v>
      </c>
      <c r="DA246">
        <v>3</v>
      </c>
      <c r="DB246">
        <v>0</v>
      </c>
      <c r="DC246">
        <v>0</v>
      </c>
      <c r="DD246">
        <v>0</v>
      </c>
      <c r="DE246">
        <v>2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1</v>
      </c>
      <c r="DM246">
        <v>0</v>
      </c>
      <c r="DN246">
        <v>0</v>
      </c>
      <c r="DO246">
        <v>0</v>
      </c>
      <c r="DP246">
        <v>0</v>
      </c>
      <c r="DQ246">
        <v>25</v>
      </c>
      <c r="DR246">
        <v>6</v>
      </c>
      <c r="DS246">
        <v>3</v>
      </c>
      <c r="DT246">
        <v>3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6</v>
      </c>
      <c r="ER246">
        <v>40</v>
      </c>
      <c r="ES246">
        <v>14</v>
      </c>
      <c r="ET246">
        <v>1</v>
      </c>
      <c r="EU246">
        <v>3</v>
      </c>
      <c r="EV246">
        <v>4</v>
      </c>
      <c r="EW246">
        <v>2</v>
      </c>
      <c r="EX246">
        <v>2</v>
      </c>
      <c r="EY246">
        <v>0</v>
      </c>
      <c r="EZ246">
        <v>1</v>
      </c>
      <c r="FA246">
        <v>2</v>
      </c>
      <c r="FB246">
        <v>3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1</v>
      </c>
      <c r="FJ246">
        <v>0</v>
      </c>
      <c r="FK246">
        <v>1</v>
      </c>
      <c r="FL246">
        <v>1</v>
      </c>
      <c r="FM246">
        <v>0</v>
      </c>
      <c r="FN246">
        <v>1</v>
      </c>
      <c r="FO246">
        <v>4</v>
      </c>
      <c r="FP246">
        <v>40</v>
      </c>
      <c r="FQ246">
        <v>36</v>
      </c>
      <c r="FR246">
        <v>17</v>
      </c>
      <c r="FS246">
        <v>1</v>
      </c>
      <c r="FT246">
        <v>2</v>
      </c>
      <c r="FU246">
        <v>0</v>
      </c>
      <c r="FV246">
        <v>2</v>
      </c>
      <c r="FW246">
        <v>2</v>
      </c>
      <c r="FX246">
        <v>0</v>
      </c>
      <c r="FY246">
        <v>1</v>
      </c>
      <c r="FZ246">
        <v>5</v>
      </c>
      <c r="GA246">
        <v>0</v>
      </c>
      <c r="GB246">
        <v>1</v>
      </c>
      <c r="GC246">
        <v>1</v>
      </c>
      <c r="GD246">
        <v>0</v>
      </c>
      <c r="GE246">
        <v>1</v>
      </c>
      <c r="GF246">
        <v>1</v>
      </c>
      <c r="GG246">
        <v>2</v>
      </c>
      <c r="GH246">
        <v>36</v>
      </c>
      <c r="GI246">
        <v>44</v>
      </c>
      <c r="GJ246">
        <v>20</v>
      </c>
      <c r="GK246">
        <v>3</v>
      </c>
      <c r="GL246">
        <v>1</v>
      </c>
      <c r="GM246">
        <v>8</v>
      </c>
      <c r="GN246">
        <v>1</v>
      </c>
      <c r="GO246">
        <v>3</v>
      </c>
      <c r="GP246">
        <v>0</v>
      </c>
      <c r="GQ246">
        <v>1</v>
      </c>
      <c r="GR246">
        <v>1</v>
      </c>
      <c r="GS246">
        <v>5</v>
      </c>
      <c r="GT246">
        <v>0</v>
      </c>
      <c r="GU246">
        <v>0</v>
      </c>
      <c r="GV246">
        <v>0</v>
      </c>
      <c r="GW246">
        <v>0</v>
      </c>
      <c r="GX246">
        <v>1</v>
      </c>
      <c r="GY246">
        <v>0</v>
      </c>
      <c r="GZ246">
        <v>0</v>
      </c>
      <c r="HA246">
        <v>0</v>
      </c>
      <c r="HB246">
        <v>0</v>
      </c>
      <c r="HC246">
        <v>44</v>
      </c>
      <c r="HD246">
        <v>3</v>
      </c>
      <c r="HE246">
        <v>2</v>
      </c>
      <c r="HF246">
        <v>0</v>
      </c>
      <c r="HG246">
        <v>0</v>
      </c>
      <c r="HH246">
        <v>0</v>
      </c>
      <c r="HI246">
        <v>0</v>
      </c>
      <c r="HJ246">
        <v>1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3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3</v>
      </c>
      <c r="IX246">
        <v>0</v>
      </c>
      <c r="IY246">
        <v>0</v>
      </c>
      <c r="IZ246">
        <v>1</v>
      </c>
      <c r="JA246">
        <v>0</v>
      </c>
      <c r="JB246">
        <v>0</v>
      </c>
      <c r="JC246">
        <v>0</v>
      </c>
      <c r="JD246">
        <v>2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3</v>
      </c>
    </row>
    <row r="247" spans="1:276">
      <c r="A247" t="s">
        <v>1107</v>
      </c>
      <c r="B247" t="s">
        <v>1090</v>
      </c>
      <c r="C247" t="str">
        <f>"100801"</f>
        <v>100801</v>
      </c>
      <c r="D247" t="s">
        <v>1106</v>
      </c>
      <c r="E247">
        <v>6</v>
      </c>
      <c r="F247">
        <v>1958</v>
      </c>
      <c r="G247">
        <v>1433</v>
      </c>
      <c r="H247">
        <v>315</v>
      </c>
      <c r="I247">
        <v>1118</v>
      </c>
      <c r="J247">
        <v>0</v>
      </c>
      <c r="K247">
        <v>4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1118</v>
      </c>
      <c r="T247">
        <v>0</v>
      </c>
      <c r="U247">
        <v>0</v>
      </c>
      <c r="V247">
        <v>1118</v>
      </c>
      <c r="W247">
        <v>29</v>
      </c>
      <c r="X247">
        <v>18</v>
      </c>
      <c r="Y247">
        <v>11</v>
      </c>
      <c r="Z247">
        <v>0</v>
      </c>
      <c r="AA247">
        <v>1089</v>
      </c>
      <c r="AB247">
        <v>335</v>
      </c>
      <c r="AC247">
        <v>155</v>
      </c>
      <c r="AD247">
        <v>11</v>
      </c>
      <c r="AE247">
        <v>26</v>
      </c>
      <c r="AF247">
        <v>17</v>
      </c>
      <c r="AG247">
        <v>57</v>
      </c>
      <c r="AH247">
        <v>5</v>
      </c>
      <c r="AI247">
        <v>4</v>
      </c>
      <c r="AJ247">
        <v>21</v>
      </c>
      <c r="AK247">
        <v>5</v>
      </c>
      <c r="AL247">
        <v>8</v>
      </c>
      <c r="AM247">
        <v>6</v>
      </c>
      <c r="AN247">
        <v>2</v>
      </c>
      <c r="AO247">
        <v>2</v>
      </c>
      <c r="AP247">
        <v>2</v>
      </c>
      <c r="AQ247">
        <v>1</v>
      </c>
      <c r="AR247">
        <v>0</v>
      </c>
      <c r="AS247">
        <v>0</v>
      </c>
      <c r="AT247">
        <v>0</v>
      </c>
      <c r="AU247">
        <v>1</v>
      </c>
      <c r="AV247">
        <v>1</v>
      </c>
      <c r="AW247">
        <v>6</v>
      </c>
      <c r="AX247">
        <v>1</v>
      </c>
      <c r="AY247">
        <v>2</v>
      </c>
      <c r="AZ247">
        <v>2</v>
      </c>
      <c r="BA247">
        <v>335</v>
      </c>
      <c r="BB247">
        <v>345</v>
      </c>
      <c r="BC247">
        <v>37</v>
      </c>
      <c r="BD247">
        <v>43</v>
      </c>
      <c r="BE247">
        <v>234</v>
      </c>
      <c r="BF247">
        <v>3</v>
      </c>
      <c r="BG247">
        <v>1</v>
      </c>
      <c r="BH247">
        <v>1</v>
      </c>
      <c r="BI247">
        <v>0</v>
      </c>
      <c r="BJ247">
        <v>1</v>
      </c>
      <c r="BK247">
        <v>2</v>
      </c>
      <c r="BL247">
        <v>3</v>
      </c>
      <c r="BM247">
        <v>0</v>
      </c>
      <c r="BN247">
        <v>1</v>
      </c>
      <c r="BO247">
        <v>2</v>
      </c>
      <c r="BP247">
        <v>1</v>
      </c>
      <c r="BQ247">
        <v>0</v>
      </c>
      <c r="BR247">
        <v>1</v>
      </c>
      <c r="BS247">
        <v>0</v>
      </c>
      <c r="BT247">
        <v>1</v>
      </c>
      <c r="BU247">
        <v>0</v>
      </c>
      <c r="BV247">
        <v>1</v>
      </c>
      <c r="BW247">
        <v>1</v>
      </c>
      <c r="BX247">
        <v>4</v>
      </c>
      <c r="BY247">
        <v>3</v>
      </c>
      <c r="BZ247">
        <v>5</v>
      </c>
      <c r="CA247">
        <v>345</v>
      </c>
      <c r="CB247">
        <v>54</v>
      </c>
      <c r="CC247">
        <v>22</v>
      </c>
      <c r="CD247">
        <v>7</v>
      </c>
      <c r="CE247">
        <v>3</v>
      </c>
      <c r="CF247">
        <v>4</v>
      </c>
      <c r="CG247">
        <v>2</v>
      </c>
      <c r="CH247">
        <v>0</v>
      </c>
      <c r="CI247">
        <v>2</v>
      </c>
      <c r="CJ247">
        <v>1</v>
      </c>
      <c r="CK247">
        <v>0</v>
      </c>
      <c r="CL247">
        <v>0</v>
      </c>
      <c r="CM247">
        <v>2</v>
      </c>
      <c r="CN247">
        <v>2</v>
      </c>
      <c r="CO247">
        <v>4</v>
      </c>
      <c r="CP247">
        <v>5</v>
      </c>
      <c r="CQ247">
        <v>54</v>
      </c>
      <c r="CR247">
        <v>66</v>
      </c>
      <c r="CS247">
        <v>33</v>
      </c>
      <c r="CT247">
        <v>6</v>
      </c>
      <c r="CU247">
        <v>3</v>
      </c>
      <c r="CV247">
        <v>3</v>
      </c>
      <c r="CW247">
        <v>0</v>
      </c>
      <c r="CX247">
        <v>0</v>
      </c>
      <c r="CY247">
        <v>4</v>
      </c>
      <c r="CZ247">
        <v>0</v>
      </c>
      <c r="DA247">
        <v>2</v>
      </c>
      <c r="DB247">
        <v>1</v>
      </c>
      <c r="DC247">
        <v>0</v>
      </c>
      <c r="DD247">
        <v>3</v>
      </c>
      <c r="DE247">
        <v>0</v>
      </c>
      <c r="DF247">
        <v>0</v>
      </c>
      <c r="DG247">
        <v>1</v>
      </c>
      <c r="DH247">
        <v>0</v>
      </c>
      <c r="DI247">
        <v>2</v>
      </c>
      <c r="DJ247">
        <v>1</v>
      </c>
      <c r="DK247">
        <v>0</v>
      </c>
      <c r="DL247">
        <v>0</v>
      </c>
      <c r="DM247">
        <v>2</v>
      </c>
      <c r="DN247">
        <v>0</v>
      </c>
      <c r="DO247">
        <v>1</v>
      </c>
      <c r="DP247">
        <v>4</v>
      </c>
      <c r="DQ247">
        <v>66</v>
      </c>
      <c r="DR247">
        <v>20</v>
      </c>
      <c r="DS247">
        <v>4</v>
      </c>
      <c r="DT247">
        <v>3</v>
      </c>
      <c r="DU247">
        <v>3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6</v>
      </c>
      <c r="EC247">
        <v>1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1</v>
      </c>
      <c r="EL247">
        <v>0</v>
      </c>
      <c r="EM247">
        <v>0</v>
      </c>
      <c r="EN247">
        <v>0</v>
      </c>
      <c r="EO247">
        <v>2</v>
      </c>
      <c r="EP247">
        <v>0</v>
      </c>
      <c r="EQ247">
        <v>20</v>
      </c>
      <c r="ER247">
        <v>82</v>
      </c>
      <c r="ES247">
        <v>49</v>
      </c>
      <c r="ET247">
        <v>3</v>
      </c>
      <c r="EU247">
        <v>4</v>
      </c>
      <c r="EV247">
        <v>2</v>
      </c>
      <c r="EW247">
        <v>3</v>
      </c>
      <c r="EX247">
        <v>3</v>
      </c>
      <c r="EY247">
        <v>0</v>
      </c>
      <c r="EZ247">
        <v>3</v>
      </c>
      <c r="FA247">
        <v>2</v>
      </c>
      <c r="FB247">
        <v>0</v>
      </c>
      <c r="FC247">
        <v>1</v>
      </c>
      <c r="FD247">
        <v>1</v>
      </c>
      <c r="FE247">
        <v>0</v>
      </c>
      <c r="FF247">
        <v>0</v>
      </c>
      <c r="FG247">
        <v>0</v>
      </c>
      <c r="FH247">
        <v>0</v>
      </c>
      <c r="FI247">
        <v>3</v>
      </c>
      <c r="FJ247">
        <v>0</v>
      </c>
      <c r="FK247">
        <v>2</v>
      </c>
      <c r="FL247">
        <v>3</v>
      </c>
      <c r="FM247">
        <v>0</v>
      </c>
      <c r="FN247">
        <v>0</v>
      </c>
      <c r="FO247">
        <v>3</v>
      </c>
      <c r="FP247">
        <v>82</v>
      </c>
      <c r="FQ247">
        <v>118</v>
      </c>
      <c r="FR247">
        <v>52</v>
      </c>
      <c r="FS247">
        <v>7</v>
      </c>
      <c r="FT247">
        <v>9</v>
      </c>
      <c r="FU247">
        <v>3</v>
      </c>
      <c r="FV247">
        <v>4</v>
      </c>
      <c r="FW247">
        <v>2</v>
      </c>
      <c r="FX247">
        <v>1</v>
      </c>
      <c r="FY247">
        <v>1</v>
      </c>
      <c r="FZ247">
        <v>19</v>
      </c>
      <c r="GA247">
        <v>3</v>
      </c>
      <c r="GB247">
        <v>4</v>
      </c>
      <c r="GC247">
        <v>3</v>
      </c>
      <c r="GD247">
        <v>1</v>
      </c>
      <c r="GE247">
        <v>2</v>
      </c>
      <c r="GF247">
        <v>2</v>
      </c>
      <c r="GG247">
        <v>5</v>
      </c>
      <c r="GH247">
        <v>118</v>
      </c>
      <c r="GI247">
        <v>63</v>
      </c>
      <c r="GJ247">
        <v>42</v>
      </c>
      <c r="GK247">
        <v>1</v>
      </c>
      <c r="GL247">
        <v>2</v>
      </c>
      <c r="GM247">
        <v>4</v>
      </c>
      <c r="GN247">
        <v>0</v>
      </c>
      <c r="GO247">
        <v>6</v>
      </c>
      <c r="GP247">
        <v>0</v>
      </c>
      <c r="GQ247">
        <v>0</v>
      </c>
      <c r="GR247">
        <v>0</v>
      </c>
      <c r="GS247">
        <v>1</v>
      </c>
      <c r="GT247">
        <v>1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3</v>
      </c>
      <c r="HB247">
        <v>2</v>
      </c>
      <c r="HC247">
        <v>63</v>
      </c>
      <c r="HD247">
        <v>5</v>
      </c>
      <c r="HE247">
        <v>3</v>
      </c>
      <c r="HF247">
        <v>1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1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5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1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1</v>
      </c>
      <c r="JP247">
        <v>1</v>
      </c>
    </row>
    <row r="248" spans="1:276">
      <c r="A248" t="s">
        <v>1105</v>
      </c>
      <c r="B248" t="s">
        <v>1090</v>
      </c>
      <c r="C248" t="str">
        <f>"100801"</f>
        <v>100801</v>
      </c>
      <c r="D248" t="s">
        <v>1104</v>
      </c>
      <c r="E248">
        <v>7</v>
      </c>
      <c r="F248">
        <v>1857</v>
      </c>
      <c r="G248">
        <v>1378</v>
      </c>
      <c r="H248">
        <v>521</v>
      </c>
      <c r="I248">
        <v>857</v>
      </c>
      <c r="J248">
        <v>4</v>
      </c>
      <c r="K248">
        <v>2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857</v>
      </c>
      <c r="T248">
        <v>0</v>
      </c>
      <c r="U248">
        <v>0</v>
      </c>
      <c r="V248">
        <v>857</v>
      </c>
      <c r="W248">
        <v>31</v>
      </c>
      <c r="X248">
        <v>20</v>
      </c>
      <c r="Y248">
        <v>11</v>
      </c>
      <c r="Z248">
        <v>0</v>
      </c>
      <c r="AA248">
        <v>826</v>
      </c>
      <c r="AB248">
        <v>274</v>
      </c>
      <c r="AC248">
        <v>90</v>
      </c>
      <c r="AD248">
        <v>13</v>
      </c>
      <c r="AE248">
        <v>15</v>
      </c>
      <c r="AF248">
        <v>14</v>
      </c>
      <c r="AG248">
        <v>69</v>
      </c>
      <c r="AH248">
        <v>16</v>
      </c>
      <c r="AI248">
        <v>4</v>
      </c>
      <c r="AJ248">
        <v>18</v>
      </c>
      <c r="AK248">
        <v>6</v>
      </c>
      <c r="AL248">
        <v>3</v>
      </c>
      <c r="AM248">
        <v>5</v>
      </c>
      <c r="AN248">
        <v>2</v>
      </c>
      <c r="AO248">
        <v>1</v>
      </c>
      <c r="AP248">
        <v>2</v>
      </c>
      <c r="AQ248">
        <v>1</v>
      </c>
      <c r="AR248">
        <v>1</v>
      </c>
      <c r="AS248">
        <v>0</v>
      </c>
      <c r="AT248">
        <v>0</v>
      </c>
      <c r="AU248">
        <v>2</v>
      </c>
      <c r="AV248">
        <v>1</v>
      </c>
      <c r="AW248">
        <v>4</v>
      </c>
      <c r="AX248">
        <v>2</v>
      </c>
      <c r="AY248">
        <v>3</v>
      </c>
      <c r="AZ248">
        <v>2</v>
      </c>
      <c r="BA248">
        <v>274</v>
      </c>
      <c r="BB248">
        <v>221</v>
      </c>
      <c r="BC248">
        <v>29</v>
      </c>
      <c r="BD248">
        <v>45</v>
      </c>
      <c r="BE248">
        <v>123</v>
      </c>
      <c r="BF248">
        <v>3</v>
      </c>
      <c r="BG248">
        <v>1</v>
      </c>
      <c r="BH248">
        <v>0</v>
      </c>
      <c r="BI248">
        <v>0</v>
      </c>
      <c r="BJ248">
        <v>2</v>
      </c>
      <c r="BK248">
        <v>0</v>
      </c>
      <c r="BL248">
        <v>3</v>
      </c>
      <c r="BM248">
        <v>0</v>
      </c>
      <c r="BN248">
        <v>4</v>
      </c>
      <c r="BO248">
        <v>2</v>
      </c>
      <c r="BP248">
        <v>2</v>
      </c>
      <c r="BQ248">
        <v>1</v>
      </c>
      <c r="BR248">
        <v>0</v>
      </c>
      <c r="BS248">
        <v>0</v>
      </c>
      <c r="BT248">
        <v>0</v>
      </c>
      <c r="BU248">
        <v>1</v>
      </c>
      <c r="BV248">
        <v>0</v>
      </c>
      <c r="BW248">
        <v>0</v>
      </c>
      <c r="BX248">
        <v>0</v>
      </c>
      <c r="BY248">
        <v>2</v>
      </c>
      <c r="BZ248">
        <v>3</v>
      </c>
      <c r="CA248">
        <v>221</v>
      </c>
      <c r="CB248">
        <v>49</v>
      </c>
      <c r="CC248">
        <v>24</v>
      </c>
      <c r="CD248">
        <v>4</v>
      </c>
      <c r="CE248">
        <v>6</v>
      </c>
      <c r="CF248">
        <v>0</v>
      </c>
      <c r="CG248">
        <v>0</v>
      </c>
      <c r="CH248">
        <v>1</v>
      </c>
      <c r="CI248">
        <v>3</v>
      </c>
      <c r="CJ248">
        <v>0</v>
      </c>
      <c r="CK248">
        <v>2</v>
      </c>
      <c r="CL248">
        <v>0</v>
      </c>
      <c r="CM248">
        <v>0</v>
      </c>
      <c r="CN248">
        <v>3</v>
      </c>
      <c r="CO248">
        <v>3</v>
      </c>
      <c r="CP248">
        <v>3</v>
      </c>
      <c r="CQ248">
        <v>49</v>
      </c>
      <c r="CR248">
        <v>58</v>
      </c>
      <c r="CS248">
        <v>24</v>
      </c>
      <c r="CT248">
        <v>8</v>
      </c>
      <c r="CU248">
        <v>2</v>
      </c>
      <c r="CV248">
        <v>2</v>
      </c>
      <c r="CW248">
        <v>2</v>
      </c>
      <c r="CX248">
        <v>0</v>
      </c>
      <c r="CY248">
        <v>2</v>
      </c>
      <c r="CZ248">
        <v>0</v>
      </c>
      <c r="DA248">
        <v>3</v>
      </c>
      <c r="DB248">
        <v>0</v>
      </c>
      <c r="DC248">
        <v>0</v>
      </c>
      <c r="DD248">
        <v>1</v>
      </c>
      <c r="DE248">
        <v>3</v>
      </c>
      <c r="DF248">
        <v>1</v>
      </c>
      <c r="DG248">
        <v>2</v>
      </c>
      <c r="DH248">
        <v>0</v>
      </c>
      <c r="DI248">
        <v>1</v>
      </c>
      <c r="DJ248">
        <v>0</v>
      </c>
      <c r="DK248">
        <v>1</v>
      </c>
      <c r="DL248">
        <v>0</v>
      </c>
      <c r="DM248">
        <v>1</v>
      </c>
      <c r="DN248">
        <v>1</v>
      </c>
      <c r="DO248">
        <v>2</v>
      </c>
      <c r="DP248">
        <v>2</v>
      </c>
      <c r="DQ248">
        <v>58</v>
      </c>
      <c r="DR248">
        <v>9</v>
      </c>
      <c r="DS248">
        <v>1</v>
      </c>
      <c r="DT248">
        <v>2</v>
      </c>
      <c r="DU248">
        <v>0</v>
      </c>
      <c r="DV248">
        <v>0</v>
      </c>
      <c r="DW248">
        <v>0</v>
      </c>
      <c r="DX248">
        <v>0</v>
      </c>
      <c r="DY248">
        <v>1</v>
      </c>
      <c r="DZ248">
        <v>0</v>
      </c>
      <c r="EA248">
        <v>0</v>
      </c>
      <c r="EB248">
        <v>1</v>
      </c>
      <c r="EC248">
        <v>0</v>
      </c>
      <c r="ED248">
        <v>0</v>
      </c>
      <c r="EE248">
        <v>0</v>
      </c>
      <c r="EF248">
        <v>1</v>
      </c>
      <c r="EG248">
        <v>2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1</v>
      </c>
      <c r="EQ248">
        <v>9</v>
      </c>
      <c r="ER248">
        <v>61</v>
      </c>
      <c r="ES248">
        <v>25</v>
      </c>
      <c r="ET248">
        <v>2</v>
      </c>
      <c r="EU248">
        <v>12</v>
      </c>
      <c r="EV248">
        <v>1</v>
      </c>
      <c r="EW248">
        <v>3</v>
      </c>
      <c r="EX248">
        <v>2</v>
      </c>
      <c r="EY248">
        <v>1</v>
      </c>
      <c r="EZ248">
        <v>0</v>
      </c>
      <c r="FA248">
        <v>0</v>
      </c>
      <c r="FB248">
        <v>1</v>
      </c>
      <c r="FC248">
        <v>0</v>
      </c>
      <c r="FD248">
        <v>0</v>
      </c>
      <c r="FE248">
        <v>2</v>
      </c>
      <c r="FF248">
        <v>0</v>
      </c>
      <c r="FG248">
        <v>0</v>
      </c>
      <c r="FH248">
        <v>0</v>
      </c>
      <c r="FI248">
        <v>1</v>
      </c>
      <c r="FJ248">
        <v>0</v>
      </c>
      <c r="FK248">
        <v>3</v>
      </c>
      <c r="FL248">
        <v>1</v>
      </c>
      <c r="FM248">
        <v>0</v>
      </c>
      <c r="FN248">
        <v>1</v>
      </c>
      <c r="FO248">
        <v>6</v>
      </c>
      <c r="FP248">
        <v>61</v>
      </c>
      <c r="FQ248">
        <v>90</v>
      </c>
      <c r="FR248">
        <v>49</v>
      </c>
      <c r="FS248">
        <v>2</v>
      </c>
      <c r="FT248">
        <v>0</v>
      </c>
      <c r="FU248">
        <v>4</v>
      </c>
      <c r="FV248">
        <v>3</v>
      </c>
      <c r="FW248">
        <v>1</v>
      </c>
      <c r="FX248">
        <v>4</v>
      </c>
      <c r="FY248">
        <v>3</v>
      </c>
      <c r="FZ248">
        <v>12</v>
      </c>
      <c r="GA248">
        <v>1</v>
      </c>
      <c r="GB248">
        <v>3</v>
      </c>
      <c r="GC248">
        <v>2</v>
      </c>
      <c r="GD248">
        <v>0</v>
      </c>
      <c r="GE248">
        <v>1</v>
      </c>
      <c r="GF248">
        <v>3</v>
      </c>
      <c r="GG248">
        <v>2</v>
      </c>
      <c r="GH248">
        <v>90</v>
      </c>
      <c r="GI248">
        <v>59</v>
      </c>
      <c r="GJ248">
        <v>27</v>
      </c>
      <c r="GK248">
        <v>2</v>
      </c>
      <c r="GL248">
        <v>7</v>
      </c>
      <c r="GM248">
        <v>7</v>
      </c>
      <c r="GN248">
        <v>2</v>
      </c>
      <c r="GO248">
        <v>3</v>
      </c>
      <c r="GP248">
        <v>0</v>
      </c>
      <c r="GQ248">
        <v>2</v>
      </c>
      <c r="GR248">
        <v>1</v>
      </c>
      <c r="GS248">
        <v>1</v>
      </c>
      <c r="GT248">
        <v>1</v>
      </c>
      <c r="GU248">
        <v>1</v>
      </c>
      <c r="GV248">
        <v>1</v>
      </c>
      <c r="GW248">
        <v>0</v>
      </c>
      <c r="GX248">
        <v>0</v>
      </c>
      <c r="GY248">
        <v>0</v>
      </c>
      <c r="GZ248">
        <v>1</v>
      </c>
      <c r="HA248">
        <v>1</v>
      </c>
      <c r="HB248">
        <v>2</v>
      </c>
      <c r="HC248">
        <v>59</v>
      </c>
      <c r="HD248">
        <v>3</v>
      </c>
      <c r="HE248">
        <v>3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3</v>
      </c>
      <c r="HZ248">
        <v>2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1</v>
      </c>
      <c r="IV248">
        <v>2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</row>
    <row r="249" spans="1:276">
      <c r="A249" t="s">
        <v>1103</v>
      </c>
      <c r="B249" t="s">
        <v>1090</v>
      </c>
      <c r="C249" t="str">
        <f>"100801"</f>
        <v>100801</v>
      </c>
      <c r="D249" t="s">
        <v>1102</v>
      </c>
      <c r="E249">
        <v>8</v>
      </c>
      <c r="F249">
        <v>1900</v>
      </c>
      <c r="G249">
        <v>1384</v>
      </c>
      <c r="H249">
        <v>355</v>
      </c>
      <c r="I249">
        <v>1029</v>
      </c>
      <c r="J249">
        <v>0</v>
      </c>
      <c r="K249">
        <v>6</v>
      </c>
      <c r="L249">
        <v>1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1030</v>
      </c>
      <c r="T249">
        <v>1</v>
      </c>
      <c r="U249">
        <v>1</v>
      </c>
      <c r="V249">
        <v>1029</v>
      </c>
      <c r="W249">
        <v>24</v>
      </c>
      <c r="X249">
        <v>16</v>
      </c>
      <c r="Y249">
        <v>8</v>
      </c>
      <c r="Z249">
        <v>0</v>
      </c>
      <c r="AA249">
        <v>1005</v>
      </c>
      <c r="AB249">
        <v>330</v>
      </c>
      <c r="AC249">
        <v>141</v>
      </c>
      <c r="AD249">
        <v>11</v>
      </c>
      <c r="AE249">
        <v>33</v>
      </c>
      <c r="AF249">
        <v>12</v>
      </c>
      <c r="AG249">
        <v>39</v>
      </c>
      <c r="AH249">
        <v>14</v>
      </c>
      <c r="AI249">
        <v>8</v>
      </c>
      <c r="AJ249">
        <v>23</v>
      </c>
      <c r="AK249">
        <v>4</v>
      </c>
      <c r="AL249">
        <v>1</v>
      </c>
      <c r="AM249">
        <v>5</v>
      </c>
      <c r="AN249">
        <v>6</v>
      </c>
      <c r="AO249">
        <v>3</v>
      </c>
      <c r="AP249">
        <v>1</v>
      </c>
      <c r="AQ249">
        <v>2</v>
      </c>
      <c r="AR249">
        <v>1</v>
      </c>
      <c r="AS249">
        <v>1</v>
      </c>
      <c r="AT249">
        <v>0</v>
      </c>
      <c r="AU249">
        <v>3</v>
      </c>
      <c r="AV249">
        <v>1</v>
      </c>
      <c r="AW249">
        <v>6</v>
      </c>
      <c r="AX249">
        <v>7</v>
      </c>
      <c r="AY249">
        <v>5</v>
      </c>
      <c r="AZ249">
        <v>3</v>
      </c>
      <c r="BA249">
        <v>330</v>
      </c>
      <c r="BB249">
        <v>297</v>
      </c>
      <c r="BC249">
        <v>37</v>
      </c>
      <c r="BD249">
        <v>37</v>
      </c>
      <c r="BE249">
        <v>191</v>
      </c>
      <c r="BF249">
        <v>2</v>
      </c>
      <c r="BG249">
        <v>2</v>
      </c>
      <c r="BH249">
        <v>2</v>
      </c>
      <c r="BI249">
        <v>1</v>
      </c>
      <c r="BJ249">
        <v>2</v>
      </c>
      <c r="BK249">
        <v>1</v>
      </c>
      <c r="BL249">
        <v>5</v>
      </c>
      <c r="BM249">
        <v>0</v>
      </c>
      <c r="BN249">
        <v>2</v>
      </c>
      <c r="BO249">
        <v>3</v>
      </c>
      <c r="BP249">
        <v>3</v>
      </c>
      <c r="BQ249">
        <v>0</v>
      </c>
      <c r="BR249">
        <v>1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4</v>
      </c>
      <c r="BZ249">
        <v>4</v>
      </c>
      <c r="CA249">
        <v>297</v>
      </c>
      <c r="CB249">
        <v>44</v>
      </c>
      <c r="CC249">
        <v>23</v>
      </c>
      <c r="CD249">
        <v>3</v>
      </c>
      <c r="CE249">
        <v>3</v>
      </c>
      <c r="CF249">
        <v>4</v>
      </c>
      <c r="CG249">
        <v>1</v>
      </c>
      <c r="CH249">
        <v>2</v>
      </c>
      <c r="CI249">
        <v>1</v>
      </c>
      <c r="CJ249">
        <v>0</v>
      </c>
      <c r="CK249">
        <v>0</v>
      </c>
      <c r="CL249">
        <v>1</v>
      </c>
      <c r="CM249">
        <v>0</v>
      </c>
      <c r="CN249">
        <v>2</v>
      </c>
      <c r="CO249">
        <v>2</v>
      </c>
      <c r="CP249">
        <v>2</v>
      </c>
      <c r="CQ249">
        <v>44</v>
      </c>
      <c r="CR249">
        <v>54</v>
      </c>
      <c r="CS249">
        <v>22</v>
      </c>
      <c r="CT249">
        <v>7</v>
      </c>
      <c r="CU249">
        <v>3</v>
      </c>
      <c r="CV249">
        <v>2</v>
      </c>
      <c r="CW249">
        <v>0</v>
      </c>
      <c r="CX249">
        <v>1</v>
      </c>
      <c r="CY249">
        <v>3</v>
      </c>
      <c r="CZ249">
        <v>0</v>
      </c>
      <c r="DA249">
        <v>4</v>
      </c>
      <c r="DB249">
        <v>1</v>
      </c>
      <c r="DC249">
        <v>4</v>
      </c>
      <c r="DD249">
        <v>0</v>
      </c>
      <c r="DE249">
        <v>0</v>
      </c>
      <c r="DF249">
        <v>0</v>
      </c>
      <c r="DG249">
        <v>0</v>
      </c>
      <c r="DH249">
        <v>1</v>
      </c>
      <c r="DI249">
        <v>1</v>
      </c>
      <c r="DJ249">
        <v>0</v>
      </c>
      <c r="DK249">
        <v>0</v>
      </c>
      <c r="DL249">
        <v>1</v>
      </c>
      <c r="DM249">
        <v>0</v>
      </c>
      <c r="DN249">
        <v>4</v>
      </c>
      <c r="DO249">
        <v>0</v>
      </c>
      <c r="DP249">
        <v>0</v>
      </c>
      <c r="DQ249">
        <v>54</v>
      </c>
      <c r="DR249">
        <v>16</v>
      </c>
      <c r="DS249">
        <v>2</v>
      </c>
      <c r="DT249">
        <v>0</v>
      </c>
      <c r="DU249">
        <v>2</v>
      </c>
      <c r="DV249">
        <v>0</v>
      </c>
      <c r="DW249">
        <v>1</v>
      </c>
      <c r="DX249">
        <v>0</v>
      </c>
      <c r="DY249">
        <v>2</v>
      </c>
      <c r="DZ249">
        <v>0</v>
      </c>
      <c r="EA249">
        <v>1</v>
      </c>
      <c r="EB249">
        <v>3</v>
      </c>
      <c r="EC249">
        <v>1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1</v>
      </c>
      <c r="EO249">
        <v>0</v>
      </c>
      <c r="EP249">
        <v>3</v>
      </c>
      <c r="EQ249">
        <v>16</v>
      </c>
      <c r="ER249">
        <v>103</v>
      </c>
      <c r="ES249">
        <v>42</v>
      </c>
      <c r="ET249">
        <v>3</v>
      </c>
      <c r="EU249">
        <v>2</v>
      </c>
      <c r="EV249">
        <v>1</v>
      </c>
      <c r="EW249">
        <v>4</v>
      </c>
      <c r="EX249">
        <v>16</v>
      </c>
      <c r="EY249">
        <v>0</v>
      </c>
      <c r="EZ249">
        <v>0</v>
      </c>
      <c r="FA249">
        <v>0</v>
      </c>
      <c r="FB249">
        <v>4</v>
      </c>
      <c r="FC249">
        <v>1</v>
      </c>
      <c r="FD249">
        <v>3</v>
      </c>
      <c r="FE249">
        <v>1</v>
      </c>
      <c r="FF249">
        <v>0</v>
      </c>
      <c r="FG249">
        <v>1</v>
      </c>
      <c r="FH249">
        <v>0</v>
      </c>
      <c r="FI249">
        <v>2</v>
      </c>
      <c r="FJ249">
        <v>0</v>
      </c>
      <c r="FK249">
        <v>3</v>
      </c>
      <c r="FL249">
        <v>0</v>
      </c>
      <c r="FM249">
        <v>1</v>
      </c>
      <c r="FN249">
        <v>4</v>
      </c>
      <c r="FO249">
        <v>15</v>
      </c>
      <c r="FP249">
        <v>103</v>
      </c>
      <c r="FQ249">
        <v>95</v>
      </c>
      <c r="FR249">
        <v>44</v>
      </c>
      <c r="FS249">
        <v>8</v>
      </c>
      <c r="FT249">
        <v>5</v>
      </c>
      <c r="FU249">
        <v>0</v>
      </c>
      <c r="FV249">
        <v>4</v>
      </c>
      <c r="FW249">
        <v>4</v>
      </c>
      <c r="FX249">
        <v>2</v>
      </c>
      <c r="FY249">
        <v>5</v>
      </c>
      <c r="FZ249">
        <v>13</v>
      </c>
      <c r="GA249">
        <v>3</v>
      </c>
      <c r="GB249">
        <v>2</v>
      </c>
      <c r="GC249">
        <v>2</v>
      </c>
      <c r="GD249">
        <v>1</v>
      </c>
      <c r="GE249">
        <v>0</v>
      </c>
      <c r="GF249">
        <v>1</v>
      </c>
      <c r="GG249">
        <v>1</v>
      </c>
      <c r="GH249">
        <v>95</v>
      </c>
      <c r="GI249">
        <v>59</v>
      </c>
      <c r="GJ249">
        <v>30</v>
      </c>
      <c r="GK249">
        <v>2</v>
      </c>
      <c r="GL249">
        <v>5</v>
      </c>
      <c r="GM249">
        <v>11</v>
      </c>
      <c r="GN249">
        <v>2</v>
      </c>
      <c r="GO249">
        <v>1</v>
      </c>
      <c r="GP249">
        <v>0</v>
      </c>
      <c r="GQ249">
        <v>0</v>
      </c>
      <c r="GR249">
        <v>1</v>
      </c>
      <c r="GS249">
        <v>2</v>
      </c>
      <c r="GT249">
        <v>2</v>
      </c>
      <c r="GU249">
        <v>0</v>
      </c>
      <c r="GV249">
        <v>1</v>
      </c>
      <c r="GW249">
        <v>1</v>
      </c>
      <c r="GX249">
        <v>0</v>
      </c>
      <c r="GY249">
        <v>1</v>
      </c>
      <c r="GZ249">
        <v>0</v>
      </c>
      <c r="HA249">
        <v>0</v>
      </c>
      <c r="HB249">
        <v>0</v>
      </c>
      <c r="HC249">
        <v>59</v>
      </c>
      <c r="HD249">
        <v>4</v>
      </c>
      <c r="HE249">
        <v>2</v>
      </c>
      <c r="HF249">
        <v>1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1</v>
      </c>
      <c r="HY249">
        <v>4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3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1</v>
      </c>
      <c r="JE249">
        <v>1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1</v>
      </c>
      <c r="JN249">
        <v>0</v>
      </c>
      <c r="JO249">
        <v>0</v>
      </c>
      <c r="JP249">
        <v>3</v>
      </c>
    </row>
    <row r="250" spans="1:276">
      <c r="A250" t="s">
        <v>1101</v>
      </c>
      <c r="B250" t="s">
        <v>1090</v>
      </c>
      <c r="C250" t="str">
        <f>"100801"</f>
        <v>100801</v>
      </c>
      <c r="D250" t="s">
        <v>1100</v>
      </c>
      <c r="E250">
        <v>9</v>
      </c>
      <c r="F250">
        <v>507</v>
      </c>
      <c r="G250">
        <v>345</v>
      </c>
      <c r="H250">
        <v>81</v>
      </c>
      <c r="I250">
        <v>264</v>
      </c>
      <c r="J250">
        <v>0</v>
      </c>
      <c r="K250">
        <v>3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263</v>
      </c>
      <c r="T250">
        <v>0</v>
      </c>
      <c r="U250">
        <v>0</v>
      </c>
      <c r="V250">
        <v>263</v>
      </c>
      <c r="W250">
        <v>2</v>
      </c>
      <c r="X250">
        <v>1</v>
      </c>
      <c r="Y250">
        <v>1</v>
      </c>
      <c r="Z250">
        <v>0</v>
      </c>
      <c r="AA250">
        <v>261</v>
      </c>
      <c r="AB250">
        <v>91</v>
      </c>
      <c r="AC250">
        <v>46</v>
      </c>
      <c r="AD250">
        <v>3</v>
      </c>
      <c r="AE250">
        <v>4</v>
      </c>
      <c r="AF250">
        <v>5</v>
      </c>
      <c r="AG250">
        <v>19</v>
      </c>
      <c r="AH250">
        <v>2</v>
      </c>
      <c r="AI250">
        <v>2</v>
      </c>
      <c r="AJ250">
        <v>4</v>
      </c>
      <c r="AK250">
        <v>3</v>
      </c>
      <c r="AL250">
        <v>0</v>
      </c>
      <c r="AM250">
        <v>0</v>
      </c>
      <c r="AN250">
        <v>1</v>
      </c>
      <c r="AO250">
        <v>0</v>
      </c>
      <c r="AP250">
        <v>0</v>
      </c>
      <c r="AQ250">
        <v>0</v>
      </c>
      <c r="AR250">
        <v>1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1</v>
      </c>
      <c r="BA250">
        <v>91</v>
      </c>
      <c r="BB250">
        <v>57</v>
      </c>
      <c r="BC250">
        <v>14</v>
      </c>
      <c r="BD250">
        <v>14</v>
      </c>
      <c r="BE250">
        <v>19</v>
      </c>
      <c r="BF250">
        <v>1</v>
      </c>
      <c r="BG250">
        <v>1</v>
      </c>
      <c r="BH250">
        <v>1</v>
      </c>
      <c r="BI250">
        <v>0</v>
      </c>
      <c r="BJ250">
        <v>0</v>
      </c>
      <c r="BK250">
        <v>0</v>
      </c>
      <c r="BL250">
        <v>1</v>
      </c>
      <c r="BM250">
        <v>0</v>
      </c>
      <c r="BN250">
        <v>1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1</v>
      </c>
      <c r="BU250">
        <v>0</v>
      </c>
      <c r="BV250">
        <v>0</v>
      </c>
      <c r="BW250">
        <v>1</v>
      </c>
      <c r="BX250">
        <v>0</v>
      </c>
      <c r="BY250">
        <v>1</v>
      </c>
      <c r="BZ250">
        <v>2</v>
      </c>
      <c r="CA250">
        <v>57</v>
      </c>
      <c r="CB250">
        <v>10</v>
      </c>
      <c r="CC250">
        <v>1</v>
      </c>
      <c r="CD250">
        <v>1</v>
      </c>
      <c r="CE250">
        <v>2</v>
      </c>
      <c r="CF250">
        <v>1</v>
      </c>
      <c r="CG250">
        <v>0</v>
      </c>
      <c r="CH250">
        <v>1</v>
      </c>
      <c r="CI250">
        <v>1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3</v>
      </c>
      <c r="CQ250">
        <v>10</v>
      </c>
      <c r="CR250">
        <v>25</v>
      </c>
      <c r="CS250">
        <v>11</v>
      </c>
      <c r="CT250">
        <v>2</v>
      </c>
      <c r="CU250">
        <v>1</v>
      </c>
      <c r="CV250">
        <v>0</v>
      </c>
      <c r="CW250">
        <v>0</v>
      </c>
      <c r="CX250">
        <v>0</v>
      </c>
      <c r="CY250">
        <v>1</v>
      </c>
      <c r="CZ250">
        <v>0</v>
      </c>
      <c r="DA250">
        <v>0</v>
      </c>
      <c r="DB250">
        <v>1</v>
      </c>
      <c r="DC250">
        <v>1</v>
      </c>
      <c r="DD250">
        <v>1</v>
      </c>
      <c r="DE250">
        <v>0</v>
      </c>
      <c r="DF250">
        <v>0</v>
      </c>
      <c r="DG250">
        <v>0</v>
      </c>
      <c r="DH250">
        <v>0</v>
      </c>
      <c r="DI250">
        <v>2</v>
      </c>
      <c r="DJ250">
        <v>0</v>
      </c>
      <c r="DK250">
        <v>1</v>
      </c>
      <c r="DL250">
        <v>0</v>
      </c>
      <c r="DM250">
        <v>0</v>
      </c>
      <c r="DN250">
        <v>0</v>
      </c>
      <c r="DO250">
        <v>2</v>
      </c>
      <c r="DP250">
        <v>2</v>
      </c>
      <c r="DQ250">
        <v>25</v>
      </c>
      <c r="DR250">
        <v>10</v>
      </c>
      <c r="DS250">
        <v>1</v>
      </c>
      <c r="DT250">
        <v>1</v>
      </c>
      <c r="DU250">
        <v>1</v>
      </c>
      <c r="DV250">
        <v>1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3</v>
      </c>
      <c r="EC250">
        <v>0</v>
      </c>
      <c r="ED250">
        <v>0</v>
      </c>
      <c r="EE250">
        <v>0</v>
      </c>
      <c r="EF250">
        <v>1</v>
      </c>
      <c r="EG250">
        <v>0</v>
      </c>
      <c r="EH250">
        <v>0</v>
      </c>
      <c r="EI250">
        <v>0</v>
      </c>
      <c r="EJ250">
        <v>1</v>
      </c>
      <c r="EK250">
        <v>0</v>
      </c>
      <c r="EL250">
        <v>0</v>
      </c>
      <c r="EM250">
        <v>0</v>
      </c>
      <c r="EN250">
        <v>0</v>
      </c>
      <c r="EO250">
        <v>1</v>
      </c>
      <c r="EP250">
        <v>0</v>
      </c>
      <c r="EQ250">
        <v>10</v>
      </c>
      <c r="ER250">
        <v>20</v>
      </c>
      <c r="ES250">
        <v>9</v>
      </c>
      <c r="ET250">
        <v>0</v>
      </c>
      <c r="EU250">
        <v>1</v>
      </c>
      <c r="EV250">
        <v>0</v>
      </c>
      <c r="EW250">
        <v>0</v>
      </c>
      <c r="EX250">
        <v>1</v>
      </c>
      <c r="EY250">
        <v>1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2</v>
      </c>
      <c r="FF250">
        <v>0</v>
      </c>
      <c r="FG250">
        <v>1</v>
      </c>
      <c r="FH250">
        <v>1</v>
      </c>
      <c r="FI250">
        <v>0</v>
      </c>
      <c r="FJ250">
        <v>0</v>
      </c>
      <c r="FK250">
        <v>1</v>
      </c>
      <c r="FL250">
        <v>1</v>
      </c>
      <c r="FM250">
        <v>0</v>
      </c>
      <c r="FN250">
        <v>0</v>
      </c>
      <c r="FO250">
        <v>2</v>
      </c>
      <c r="FP250">
        <v>20</v>
      </c>
      <c r="FQ250">
        <v>26</v>
      </c>
      <c r="FR250">
        <v>14</v>
      </c>
      <c r="FS250">
        <v>3</v>
      </c>
      <c r="FT250">
        <v>0</v>
      </c>
      <c r="FU250">
        <v>0</v>
      </c>
      <c r="FV250">
        <v>0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2</v>
      </c>
      <c r="GC250">
        <v>0</v>
      </c>
      <c r="GD250">
        <v>0</v>
      </c>
      <c r="GE250">
        <v>2</v>
      </c>
      <c r="GF250">
        <v>1</v>
      </c>
      <c r="GG250">
        <v>1</v>
      </c>
      <c r="GH250">
        <v>26</v>
      </c>
      <c r="GI250">
        <v>19</v>
      </c>
      <c r="GJ250">
        <v>7</v>
      </c>
      <c r="GK250">
        <v>1</v>
      </c>
      <c r="GL250">
        <v>0</v>
      </c>
      <c r="GM250">
        <v>2</v>
      </c>
      <c r="GN250">
        <v>0</v>
      </c>
      <c r="GO250">
        <v>2</v>
      </c>
      <c r="GP250">
        <v>0</v>
      </c>
      <c r="GQ250">
        <v>1</v>
      </c>
      <c r="GR250">
        <v>1</v>
      </c>
      <c r="GS250">
        <v>1</v>
      </c>
      <c r="GT250">
        <v>0</v>
      </c>
      <c r="GU250">
        <v>0</v>
      </c>
      <c r="GV250">
        <v>2</v>
      </c>
      <c r="GW250">
        <v>0</v>
      </c>
      <c r="GX250">
        <v>0</v>
      </c>
      <c r="GY250">
        <v>1</v>
      </c>
      <c r="GZ250">
        <v>0</v>
      </c>
      <c r="HA250">
        <v>0</v>
      </c>
      <c r="HB250">
        <v>1</v>
      </c>
      <c r="HC250">
        <v>19</v>
      </c>
      <c r="HD250">
        <v>2</v>
      </c>
      <c r="HE250">
        <v>1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1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2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1</v>
      </c>
      <c r="IX250">
        <v>1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1</v>
      </c>
    </row>
    <row r="251" spans="1:276">
      <c r="A251" t="s">
        <v>1099</v>
      </c>
      <c r="B251" t="s">
        <v>1090</v>
      </c>
      <c r="C251" t="str">
        <f>"100801"</f>
        <v>100801</v>
      </c>
      <c r="D251" t="s">
        <v>1098</v>
      </c>
      <c r="E251">
        <v>10</v>
      </c>
      <c r="F251">
        <v>398</v>
      </c>
      <c r="G251">
        <v>295</v>
      </c>
      <c r="H251">
        <v>40</v>
      </c>
      <c r="I251">
        <v>255</v>
      </c>
      <c r="J251">
        <v>0</v>
      </c>
      <c r="K251">
        <v>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255</v>
      </c>
      <c r="T251">
        <v>0</v>
      </c>
      <c r="U251">
        <v>0</v>
      </c>
      <c r="V251">
        <v>255</v>
      </c>
      <c r="W251">
        <v>4</v>
      </c>
      <c r="X251">
        <v>1</v>
      </c>
      <c r="Y251">
        <v>3</v>
      </c>
      <c r="Z251">
        <v>0</v>
      </c>
      <c r="AA251">
        <v>251</v>
      </c>
      <c r="AB251">
        <v>57</v>
      </c>
      <c r="AC251">
        <v>30</v>
      </c>
      <c r="AD251">
        <v>0</v>
      </c>
      <c r="AE251">
        <v>5</v>
      </c>
      <c r="AF251">
        <v>2</v>
      </c>
      <c r="AG251">
        <v>5</v>
      </c>
      <c r="AH251">
        <v>2</v>
      </c>
      <c r="AI251">
        <v>1</v>
      </c>
      <c r="AJ251">
        <v>5</v>
      </c>
      <c r="AK251">
        <v>1</v>
      </c>
      <c r="AL251">
        <v>0</v>
      </c>
      <c r="AM251">
        <v>0</v>
      </c>
      <c r="AN251">
        <v>0</v>
      </c>
      <c r="AO251">
        <v>2</v>
      </c>
      <c r="AP251">
        <v>0</v>
      </c>
      <c r="AQ251">
        <v>1</v>
      </c>
      <c r="AR251">
        <v>1</v>
      </c>
      <c r="AS251">
        <v>0</v>
      </c>
      <c r="AT251">
        <v>0</v>
      </c>
      <c r="AU251">
        <v>0</v>
      </c>
      <c r="AV251">
        <v>0</v>
      </c>
      <c r="AW251">
        <v>1</v>
      </c>
      <c r="AX251">
        <v>1</v>
      </c>
      <c r="AY251">
        <v>0</v>
      </c>
      <c r="AZ251">
        <v>0</v>
      </c>
      <c r="BA251">
        <v>57</v>
      </c>
      <c r="BB251">
        <v>107</v>
      </c>
      <c r="BC251">
        <v>42</v>
      </c>
      <c r="BD251">
        <v>12</v>
      </c>
      <c r="BE251">
        <v>38</v>
      </c>
      <c r="BF251">
        <v>0</v>
      </c>
      <c r="BG251">
        <v>1</v>
      </c>
      <c r="BH251">
        <v>1</v>
      </c>
      <c r="BI251">
        <v>0</v>
      </c>
      <c r="BJ251">
        <v>2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2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1</v>
      </c>
      <c r="BX251">
        <v>3</v>
      </c>
      <c r="BY251">
        <v>1</v>
      </c>
      <c r="BZ251">
        <v>4</v>
      </c>
      <c r="CA251">
        <v>107</v>
      </c>
      <c r="CB251">
        <v>11</v>
      </c>
      <c r="CC251">
        <v>8</v>
      </c>
      <c r="CD251">
        <v>1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1</v>
      </c>
      <c r="CP251">
        <v>1</v>
      </c>
      <c r="CQ251">
        <v>11</v>
      </c>
      <c r="CR251">
        <v>10</v>
      </c>
      <c r="CS251">
        <v>5</v>
      </c>
      <c r="CT251">
        <v>0</v>
      </c>
      <c r="CU251">
        <v>0</v>
      </c>
      <c r="CV251">
        <v>0</v>
      </c>
      <c r="CW251">
        <v>2</v>
      </c>
      <c r="CX251">
        <v>1</v>
      </c>
      <c r="CY251">
        <v>0</v>
      </c>
      <c r="CZ251">
        <v>0</v>
      </c>
      <c r="DA251">
        <v>0</v>
      </c>
      <c r="DB251">
        <v>1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1</v>
      </c>
      <c r="DP251">
        <v>0</v>
      </c>
      <c r="DQ251">
        <v>10</v>
      </c>
      <c r="DR251">
        <v>2</v>
      </c>
      <c r="DS251">
        <v>1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1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14</v>
      </c>
      <c r="ES251">
        <v>11</v>
      </c>
      <c r="ET251">
        <v>0</v>
      </c>
      <c r="EU251">
        <v>1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1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1</v>
      </c>
      <c r="FL251">
        <v>0</v>
      </c>
      <c r="FM251">
        <v>0</v>
      </c>
      <c r="FN251">
        <v>0</v>
      </c>
      <c r="FO251">
        <v>0</v>
      </c>
      <c r="FP251">
        <v>14</v>
      </c>
      <c r="FQ251">
        <v>21</v>
      </c>
      <c r="FR251">
        <v>13</v>
      </c>
      <c r="FS251">
        <v>1</v>
      </c>
      <c r="FT251">
        <v>2</v>
      </c>
      <c r="FU251">
        <v>0</v>
      </c>
      <c r="FV251">
        <v>1</v>
      </c>
      <c r="FW251">
        <v>0</v>
      </c>
      <c r="FX251">
        <v>0</v>
      </c>
      <c r="FY251">
        <v>0</v>
      </c>
      <c r="FZ251">
        <v>2</v>
      </c>
      <c r="GA251">
        <v>1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1</v>
      </c>
      <c r="GH251">
        <v>21</v>
      </c>
      <c r="GI251">
        <v>29</v>
      </c>
      <c r="GJ251">
        <v>16</v>
      </c>
      <c r="GK251">
        <v>1</v>
      </c>
      <c r="GL251">
        <v>0</v>
      </c>
      <c r="GM251">
        <v>6</v>
      </c>
      <c r="GN251">
        <v>2</v>
      </c>
      <c r="GO251">
        <v>0</v>
      </c>
      <c r="GP251">
        <v>0</v>
      </c>
      <c r="GQ251">
        <v>0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2</v>
      </c>
      <c r="HA251">
        <v>0</v>
      </c>
      <c r="HB251">
        <v>1</v>
      </c>
      <c r="HC251">
        <v>29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</row>
    <row r="252" spans="1:276">
      <c r="A252" t="s">
        <v>1097</v>
      </c>
      <c r="B252" t="s">
        <v>1090</v>
      </c>
      <c r="C252" t="str">
        <f>"100801"</f>
        <v>100801</v>
      </c>
      <c r="D252" t="s">
        <v>1096</v>
      </c>
      <c r="E252">
        <v>11</v>
      </c>
      <c r="F252">
        <v>1012</v>
      </c>
      <c r="G252">
        <v>748</v>
      </c>
      <c r="H252">
        <v>188</v>
      </c>
      <c r="I252">
        <v>560</v>
      </c>
      <c r="J252">
        <v>1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560</v>
      </c>
      <c r="T252">
        <v>0</v>
      </c>
      <c r="U252">
        <v>0</v>
      </c>
      <c r="V252">
        <v>560</v>
      </c>
      <c r="W252">
        <v>7</v>
      </c>
      <c r="X252">
        <v>5</v>
      </c>
      <c r="Y252">
        <v>2</v>
      </c>
      <c r="Z252">
        <v>0</v>
      </c>
      <c r="AA252">
        <v>553</v>
      </c>
      <c r="AB252">
        <v>219</v>
      </c>
      <c r="AC252">
        <v>69</v>
      </c>
      <c r="AD252">
        <v>5</v>
      </c>
      <c r="AE252">
        <v>11</v>
      </c>
      <c r="AF252">
        <v>9</v>
      </c>
      <c r="AG252">
        <v>50</v>
      </c>
      <c r="AH252">
        <v>3</v>
      </c>
      <c r="AI252">
        <v>14</v>
      </c>
      <c r="AJ252">
        <v>24</v>
      </c>
      <c r="AK252">
        <v>7</v>
      </c>
      <c r="AL252">
        <v>1</v>
      </c>
      <c r="AM252">
        <v>6</v>
      </c>
      <c r="AN252">
        <v>4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0</v>
      </c>
      <c r="AU252">
        <v>10</v>
      </c>
      <c r="AV252">
        <v>1</v>
      </c>
      <c r="AW252">
        <v>0</v>
      </c>
      <c r="AX252">
        <v>1</v>
      </c>
      <c r="AY252">
        <v>1</v>
      </c>
      <c r="AZ252">
        <v>1</v>
      </c>
      <c r="BA252">
        <v>219</v>
      </c>
      <c r="BB252">
        <v>139</v>
      </c>
      <c r="BC252">
        <v>12</v>
      </c>
      <c r="BD252">
        <v>22</v>
      </c>
      <c r="BE252">
        <v>92</v>
      </c>
      <c r="BF252">
        <v>1</v>
      </c>
      <c r="BG252">
        <v>2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2</v>
      </c>
      <c r="BO252">
        <v>0</v>
      </c>
      <c r="BP252">
        <v>0</v>
      </c>
      <c r="BQ252">
        <v>1</v>
      </c>
      <c r="BR252">
        <v>0</v>
      </c>
      <c r="BS252">
        <v>1</v>
      </c>
      <c r="BT252">
        <v>1</v>
      </c>
      <c r="BU252">
        <v>0</v>
      </c>
      <c r="BV252">
        <v>0</v>
      </c>
      <c r="BW252">
        <v>0</v>
      </c>
      <c r="BX252">
        <v>0</v>
      </c>
      <c r="BY252">
        <v>1</v>
      </c>
      <c r="BZ252">
        <v>4</v>
      </c>
      <c r="CA252">
        <v>139</v>
      </c>
      <c r="CB252">
        <v>23</v>
      </c>
      <c r="CC252">
        <v>7</v>
      </c>
      <c r="CD252">
        <v>3</v>
      </c>
      <c r="CE252">
        <v>3</v>
      </c>
      <c r="CF252">
        <v>2</v>
      </c>
      <c r="CG252">
        <v>0</v>
      </c>
      <c r="CH252">
        <v>2</v>
      </c>
      <c r="CI252">
        <v>1</v>
      </c>
      <c r="CJ252">
        <v>1</v>
      </c>
      <c r="CK252">
        <v>0</v>
      </c>
      <c r="CL252">
        <v>0</v>
      </c>
      <c r="CM252">
        <v>1</v>
      </c>
      <c r="CN252">
        <v>0</v>
      </c>
      <c r="CO252">
        <v>1</v>
      </c>
      <c r="CP252">
        <v>2</v>
      </c>
      <c r="CQ252">
        <v>23</v>
      </c>
      <c r="CR252">
        <v>25</v>
      </c>
      <c r="CS252">
        <v>11</v>
      </c>
      <c r="CT252">
        <v>2</v>
      </c>
      <c r="CU252">
        <v>4</v>
      </c>
      <c r="CV252">
        <v>2</v>
      </c>
      <c r="CW252">
        <v>2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1</v>
      </c>
      <c r="DI252">
        <v>2</v>
      </c>
      <c r="DJ252">
        <v>0</v>
      </c>
      <c r="DK252">
        <v>0</v>
      </c>
      <c r="DL252">
        <v>1</v>
      </c>
      <c r="DM252">
        <v>0</v>
      </c>
      <c r="DN252">
        <v>0</v>
      </c>
      <c r="DO252">
        <v>0</v>
      </c>
      <c r="DP252">
        <v>0</v>
      </c>
      <c r="DQ252">
        <v>25</v>
      </c>
      <c r="DR252">
        <v>14</v>
      </c>
      <c r="DS252">
        <v>3</v>
      </c>
      <c r="DT252">
        <v>2</v>
      </c>
      <c r="DU252">
        <v>3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1</v>
      </c>
      <c r="EB252">
        <v>1</v>
      </c>
      <c r="EC252">
        <v>0</v>
      </c>
      <c r="ED252">
        <v>1</v>
      </c>
      <c r="EE252">
        <v>0</v>
      </c>
      <c r="EF252">
        <v>0</v>
      </c>
      <c r="EG252">
        <v>0</v>
      </c>
      <c r="EH252">
        <v>1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1</v>
      </c>
      <c r="EO252">
        <v>0</v>
      </c>
      <c r="EP252">
        <v>1</v>
      </c>
      <c r="EQ252">
        <v>14</v>
      </c>
      <c r="ER252">
        <v>31</v>
      </c>
      <c r="ES252">
        <v>20</v>
      </c>
      <c r="ET252">
        <v>0</v>
      </c>
      <c r="EU252">
        <v>0</v>
      </c>
      <c r="EV252">
        <v>0</v>
      </c>
      <c r="EW252">
        <v>1</v>
      </c>
      <c r="EX252">
        <v>0</v>
      </c>
      <c r="EY252">
        <v>0</v>
      </c>
      <c r="EZ252">
        <v>0</v>
      </c>
      <c r="FA252">
        <v>2</v>
      </c>
      <c r="FB252">
        <v>2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2</v>
      </c>
      <c r="FL252">
        <v>0</v>
      </c>
      <c r="FM252">
        <v>1</v>
      </c>
      <c r="FN252">
        <v>0</v>
      </c>
      <c r="FO252">
        <v>3</v>
      </c>
      <c r="FP252">
        <v>31</v>
      </c>
      <c r="FQ252">
        <v>54</v>
      </c>
      <c r="FR252">
        <v>28</v>
      </c>
      <c r="FS252">
        <v>2</v>
      </c>
      <c r="FT252">
        <v>3</v>
      </c>
      <c r="FU252">
        <v>0</v>
      </c>
      <c r="FV252">
        <v>1</v>
      </c>
      <c r="FW252">
        <v>2</v>
      </c>
      <c r="FX252">
        <v>2</v>
      </c>
      <c r="FY252">
        <v>1</v>
      </c>
      <c r="FZ252">
        <v>6</v>
      </c>
      <c r="GA252">
        <v>2</v>
      </c>
      <c r="GB252">
        <v>1</v>
      </c>
      <c r="GC252">
        <v>0</v>
      </c>
      <c r="GD252">
        <v>0</v>
      </c>
      <c r="GE252">
        <v>1</v>
      </c>
      <c r="GF252">
        <v>4</v>
      </c>
      <c r="GG252">
        <v>1</v>
      </c>
      <c r="GH252">
        <v>54</v>
      </c>
      <c r="GI252">
        <v>45</v>
      </c>
      <c r="GJ252">
        <v>23</v>
      </c>
      <c r="GK252">
        <v>3</v>
      </c>
      <c r="GL252">
        <v>0</v>
      </c>
      <c r="GM252">
        <v>8</v>
      </c>
      <c r="GN252">
        <v>1</v>
      </c>
      <c r="GO252">
        <v>3</v>
      </c>
      <c r="GP252">
        <v>0</v>
      </c>
      <c r="GQ252">
        <v>3</v>
      </c>
      <c r="GR252">
        <v>0</v>
      </c>
      <c r="GS252">
        <v>0</v>
      </c>
      <c r="GT252">
        <v>1</v>
      </c>
      <c r="GU252">
        <v>0</v>
      </c>
      <c r="GV252">
        <v>1</v>
      </c>
      <c r="GW252">
        <v>1</v>
      </c>
      <c r="GX252">
        <v>0</v>
      </c>
      <c r="GY252">
        <v>0</v>
      </c>
      <c r="GZ252">
        <v>0</v>
      </c>
      <c r="HA252">
        <v>0</v>
      </c>
      <c r="HB252">
        <v>1</v>
      </c>
      <c r="HC252">
        <v>45</v>
      </c>
      <c r="HD252">
        <v>2</v>
      </c>
      <c r="HE252">
        <v>1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1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2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1</v>
      </c>
      <c r="IX252">
        <v>1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1</v>
      </c>
    </row>
    <row r="253" spans="1:276">
      <c r="A253" t="s">
        <v>1095</v>
      </c>
      <c r="B253" t="s">
        <v>1090</v>
      </c>
      <c r="C253" t="str">
        <f>"100801"</f>
        <v>100801</v>
      </c>
      <c r="D253" t="s">
        <v>1094</v>
      </c>
      <c r="E253">
        <v>12</v>
      </c>
      <c r="F253">
        <v>91</v>
      </c>
      <c r="G253">
        <v>141</v>
      </c>
      <c r="H253">
        <v>121</v>
      </c>
      <c r="I253">
        <v>20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20</v>
      </c>
      <c r="T253">
        <v>0</v>
      </c>
      <c r="U253">
        <v>0</v>
      </c>
      <c r="V253">
        <v>20</v>
      </c>
      <c r="W253">
        <v>0</v>
      </c>
      <c r="X253">
        <v>0</v>
      </c>
      <c r="Y253">
        <v>0</v>
      </c>
      <c r="Z253">
        <v>0</v>
      </c>
      <c r="AA253">
        <v>20</v>
      </c>
      <c r="AB253">
        <v>2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2</v>
      </c>
      <c r="BB253">
        <v>5</v>
      </c>
      <c r="BC253">
        <v>2</v>
      </c>
      <c r="BD253">
        <v>0</v>
      </c>
      <c r="BE253">
        <v>0</v>
      </c>
      <c r="BF253">
        <v>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1</v>
      </c>
      <c r="BX253">
        <v>0</v>
      </c>
      <c r="BY253">
        <v>1</v>
      </c>
      <c r="BZ253">
        <v>0</v>
      </c>
      <c r="CA253">
        <v>5</v>
      </c>
      <c r="CB253">
        <v>4</v>
      </c>
      <c r="CC253">
        <v>2</v>
      </c>
      <c r="CD253">
        <v>1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1</v>
      </c>
      <c r="CQ253">
        <v>4</v>
      </c>
      <c r="CR253">
        <v>3</v>
      </c>
      <c r="CS253">
        <v>1</v>
      </c>
      <c r="CT253">
        <v>0</v>
      </c>
      <c r="CU253">
        <v>0</v>
      </c>
      <c r="CV253">
        <v>0</v>
      </c>
      <c r="CW253">
        <v>0</v>
      </c>
      <c r="CX253">
        <v>1</v>
      </c>
      <c r="CY253">
        <v>0</v>
      </c>
      <c r="CZ253">
        <v>0</v>
      </c>
      <c r="DA253">
        <v>0</v>
      </c>
      <c r="DB253">
        <v>0</v>
      </c>
      <c r="DC253">
        <v>1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3</v>
      </c>
      <c r="DR253">
        <v>2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1</v>
      </c>
      <c r="EK253">
        <v>0</v>
      </c>
      <c r="EL253">
        <v>0</v>
      </c>
      <c r="EM253">
        <v>1</v>
      </c>
      <c r="EN253">
        <v>0</v>
      </c>
      <c r="EO253">
        <v>0</v>
      </c>
      <c r="EP253">
        <v>0</v>
      </c>
      <c r="EQ253">
        <v>2</v>
      </c>
      <c r="ER253">
        <v>3</v>
      </c>
      <c r="ES253">
        <v>1</v>
      </c>
      <c r="ET253">
        <v>0</v>
      </c>
      <c r="EU253">
        <v>0</v>
      </c>
      <c r="EV253">
        <v>0</v>
      </c>
      <c r="EW253">
        <v>1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1</v>
      </c>
      <c r="FN253">
        <v>0</v>
      </c>
      <c r="FO253">
        <v>0</v>
      </c>
      <c r="FP253">
        <v>3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1</v>
      </c>
      <c r="IA253">
        <v>0</v>
      </c>
      <c r="IB253">
        <v>1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1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</row>
    <row r="254" spans="1:276">
      <c r="A254" t="s">
        <v>1093</v>
      </c>
      <c r="B254" t="s">
        <v>1090</v>
      </c>
      <c r="C254" t="str">
        <f>"100801"</f>
        <v>100801</v>
      </c>
      <c r="D254" t="s">
        <v>1092</v>
      </c>
      <c r="E254">
        <v>13</v>
      </c>
      <c r="F254">
        <v>58</v>
      </c>
      <c r="G254">
        <v>67</v>
      </c>
      <c r="H254">
        <v>57</v>
      </c>
      <c r="I254">
        <v>10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10</v>
      </c>
      <c r="T254">
        <v>0</v>
      </c>
      <c r="U254">
        <v>0</v>
      </c>
      <c r="V254">
        <v>10</v>
      </c>
      <c r="W254">
        <v>1</v>
      </c>
      <c r="X254">
        <v>1</v>
      </c>
      <c r="Y254">
        <v>0</v>
      </c>
      <c r="Z254">
        <v>0</v>
      </c>
      <c r="AA254">
        <v>9</v>
      </c>
      <c r="AB254">
        <v>4</v>
      </c>
      <c r="AC254">
        <v>4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4</v>
      </c>
      <c r="BB254">
        <v>2</v>
      </c>
      <c r="BC254">
        <v>2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2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2</v>
      </c>
      <c r="ES254">
        <v>0</v>
      </c>
      <c r="ET254">
        <v>0</v>
      </c>
      <c r="EU254">
        <v>1</v>
      </c>
      <c r="EV254">
        <v>0</v>
      </c>
      <c r="EW254">
        <v>0</v>
      </c>
      <c r="EX254">
        <v>1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2</v>
      </c>
      <c r="FQ254">
        <v>1</v>
      </c>
      <c r="FR254">
        <v>1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1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</row>
    <row r="255" spans="1:276">
      <c r="A255" t="s">
        <v>1091</v>
      </c>
      <c r="B255" t="s">
        <v>1090</v>
      </c>
      <c r="C255" t="str">
        <f>"100801"</f>
        <v>100801</v>
      </c>
      <c r="D255" t="s">
        <v>1089</v>
      </c>
      <c r="E255">
        <v>14</v>
      </c>
      <c r="F255">
        <v>16</v>
      </c>
      <c r="G255">
        <v>66</v>
      </c>
      <c r="H255">
        <v>53</v>
      </c>
      <c r="I255">
        <v>13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13</v>
      </c>
      <c r="T255">
        <v>0</v>
      </c>
      <c r="U255">
        <v>0</v>
      </c>
      <c r="V255">
        <v>13</v>
      </c>
      <c r="W255">
        <v>1</v>
      </c>
      <c r="X255">
        <v>1</v>
      </c>
      <c r="Y255">
        <v>0</v>
      </c>
      <c r="Z255">
        <v>0</v>
      </c>
      <c r="AA255">
        <v>12</v>
      </c>
      <c r="AB255">
        <v>8</v>
      </c>
      <c r="AC255">
        <v>1</v>
      </c>
      <c r="AD255">
        <v>0</v>
      </c>
      <c r="AE255">
        <v>0</v>
      </c>
      <c r="AF255">
        <v>1</v>
      </c>
      <c r="AG255">
        <v>1</v>
      </c>
      <c r="AH255">
        <v>0</v>
      </c>
      <c r="AI255">
        <v>0</v>
      </c>
      <c r="AJ255">
        <v>0</v>
      </c>
      <c r="AK255">
        <v>1</v>
      </c>
      <c r="AL255">
        <v>1</v>
      </c>
      <c r="AM255">
        <v>1</v>
      </c>
      <c r="AN255">
        <v>0</v>
      </c>
      <c r="AO255">
        <v>0</v>
      </c>
      <c r="AP255">
        <v>1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</v>
      </c>
      <c r="AY255">
        <v>0</v>
      </c>
      <c r="AZ255">
        <v>0</v>
      </c>
      <c r="BA255">
        <v>8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1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2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1</v>
      </c>
      <c r="DS255">
        <v>0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1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1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1</v>
      </c>
      <c r="IV255">
        <v>1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</row>
    <row r="256" spans="1:276">
      <c r="A256" t="s">
        <v>1088</v>
      </c>
      <c r="B256" t="s">
        <v>1009</v>
      </c>
      <c r="C256" t="str">
        <f>"100802"</f>
        <v>100802</v>
      </c>
      <c r="D256" t="s">
        <v>1086</v>
      </c>
      <c r="E256">
        <v>1</v>
      </c>
      <c r="F256">
        <v>1292</v>
      </c>
      <c r="G256">
        <v>950</v>
      </c>
      <c r="H256">
        <v>148</v>
      </c>
      <c r="I256">
        <v>802</v>
      </c>
      <c r="J256">
        <v>1</v>
      </c>
      <c r="K256">
        <v>10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801</v>
      </c>
      <c r="T256">
        <v>0</v>
      </c>
      <c r="U256">
        <v>0</v>
      </c>
      <c r="V256">
        <v>801</v>
      </c>
      <c r="W256">
        <v>16</v>
      </c>
      <c r="X256">
        <v>11</v>
      </c>
      <c r="Y256">
        <v>5</v>
      </c>
      <c r="Z256">
        <v>0</v>
      </c>
      <c r="AA256">
        <v>785</v>
      </c>
      <c r="AB256">
        <v>272</v>
      </c>
      <c r="AC256">
        <v>60</v>
      </c>
      <c r="AD256">
        <v>8</v>
      </c>
      <c r="AE256">
        <v>19</v>
      </c>
      <c r="AF256">
        <v>3</v>
      </c>
      <c r="AG256">
        <v>15</v>
      </c>
      <c r="AH256">
        <v>10</v>
      </c>
      <c r="AI256">
        <v>120</v>
      </c>
      <c r="AJ256">
        <v>12</v>
      </c>
      <c r="AK256">
        <v>5</v>
      </c>
      <c r="AL256">
        <v>0</v>
      </c>
      <c r="AM256">
        <v>0</v>
      </c>
      <c r="AN256">
        <v>0</v>
      </c>
      <c r="AO256">
        <v>0</v>
      </c>
      <c r="AP256">
        <v>1</v>
      </c>
      <c r="AQ256">
        <v>1</v>
      </c>
      <c r="AR256">
        <v>1</v>
      </c>
      <c r="AS256">
        <v>0</v>
      </c>
      <c r="AT256">
        <v>1</v>
      </c>
      <c r="AU256">
        <v>0</v>
      </c>
      <c r="AV256">
        <v>3</v>
      </c>
      <c r="AW256">
        <v>1</v>
      </c>
      <c r="AX256">
        <v>2</v>
      </c>
      <c r="AY256">
        <v>4</v>
      </c>
      <c r="AZ256">
        <v>6</v>
      </c>
      <c r="BA256">
        <v>272</v>
      </c>
      <c r="BB256">
        <v>199</v>
      </c>
      <c r="BC256">
        <v>60</v>
      </c>
      <c r="BD256">
        <v>20</v>
      </c>
      <c r="BE256">
        <v>23</v>
      </c>
      <c r="BF256">
        <v>1</v>
      </c>
      <c r="BG256">
        <v>4</v>
      </c>
      <c r="BH256">
        <v>1</v>
      </c>
      <c r="BI256">
        <v>2</v>
      </c>
      <c r="BJ256">
        <v>0</v>
      </c>
      <c r="BK256">
        <v>4</v>
      </c>
      <c r="BL256">
        <v>1</v>
      </c>
      <c r="BM256">
        <v>0</v>
      </c>
      <c r="BN256">
        <v>0</v>
      </c>
      <c r="BO256">
        <v>59</v>
      </c>
      <c r="BP256">
        <v>0</v>
      </c>
      <c r="BQ256">
        <v>1</v>
      </c>
      <c r="BR256">
        <v>0</v>
      </c>
      <c r="BS256">
        <v>2</v>
      </c>
      <c r="BT256">
        <v>0</v>
      </c>
      <c r="BU256">
        <v>2</v>
      </c>
      <c r="BV256">
        <v>0</v>
      </c>
      <c r="BW256">
        <v>2</v>
      </c>
      <c r="BX256">
        <v>1</v>
      </c>
      <c r="BY256">
        <v>3</v>
      </c>
      <c r="BZ256">
        <v>13</v>
      </c>
      <c r="CA256">
        <v>199</v>
      </c>
      <c r="CB256">
        <v>23</v>
      </c>
      <c r="CC256">
        <v>7</v>
      </c>
      <c r="CD256">
        <v>5</v>
      </c>
      <c r="CE256">
        <v>3</v>
      </c>
      <c r="CF256">
        <v>1</v>
      </c>
      <c r="CG256">
        <v>1</v>
      </c>
      <c r="CH256">
        <v>1</v>
      </c>
      <c r="CI256">
        <v>1</v>
      </c>
      <c r="CJ256">
        <v>0</v>
      </c>
      <c r="CK256">
        <v>1</v>
      </c>
      <c r="CL256">
        <v>1</v>
      </c>
      <c r="CM256">
        <v>0</v>
      </c>
      <c r="CN256">
        <v>1</v>
      </c>
      <c r="CO256">
        <v>0</v>
      </c>
      <c r="CP256">
        <v>1</v>
      </c>
      <c r="CQ256">
        <v>23</v>
      </c>
      <c r="CR256">
        <v>42</v>
      </c>
      <c r="CS256">
        <v>23</v>
      </c>
      <c r="CT256">
        <v>2</v>
      </c>
      <c r="CU256">
        <v>0</v>
      </c>
      <c r="CV256">
        <v>3</v>
      </c>
      <c r="CW256">
        <v>4</v>
      </c>
      <c r="CX256">
        <v>0</v>
      </c>
      <c r="CY256">
        <v>0</v>
      </c>
      <c r="CZ256">
        <v>0</v>
      </c>
      <c r="DA256">
        <v>2</v>
      </c>
      <c r="DB256">
        <v>0</v>
      </c>
      <c r="DC256">
        <v>0</v>
      </c>
      <c r="DD256">
        <v>1</v>
      </c>
      <c r="DE256">
        <v>1</v>
      </c>
      <c r="DF256">
        <v>0</v>
      </c>
      <c r="DG256">
        <v>0</v>
      </c>
      <c r="DH256">
        <v>0</v>
      </c>
      <c r="DI256">
        <v>4</v>
      </c>
      <c r="DJ256">
        <v>0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42</v>
      </c>
      <c r="DR256">
        <v>40</v>
      </c>
      <c r="DS256">
        <v>1</v>
      </c>
      <c r="DT256">
        <v>1</v>
      </c>
      <c r="DU256">
        <v>4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33</v>
      </c>
      <c r="EC256">
        <v>0</v>
      </c>
      <c r="ED256">
        <v>0</v>
      </c>
      <c r="EE256">
        <v>1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40</v>
      </c>
      <c r="ER256">
        <v>72</v>
      </c>
      <c r="ES256">
        <v>27</v>
      </c>
      <c r="ET256">
        <v>0</v>
      </c>
      <c r="EU256">
        <v>2</v>
      </c>
      <c r="EV256">
        <v>2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2</v>
      </c>
      <c r="FE256">
        <v>1</v>
      </c>
      <c r="FF256">
        <v>0</v>
      </c>
      <c r="FG256">
        <v>0</v>
      </c>
      <c r="FH256">
        <v>1</v>
      </c>
      <c r="FI256">
        <v>1</v>
      </c>
      <c r="FJ256">
        <v>0</v>
      </c>
      <c r="FK256">
        <v>0</v>
      </c>
      <c r="FL256">
        <v>0</v>
      </c>
      <c r="FM256">
        <v>1</v>
      </c>
      <c r="FN256">
        <v>1</v>
      </c>
      <c r="FO256">
        <v>34</v>
      </c>
      <c r="FP256">
        <v>72</v>
      </c>
      <c r="FQ256">
        <v>72</v>
      </c>
      <c r="FR256">
        <v>29</v>
      </c>
      <c r="FS256">
        <v>3</v>
      </c>
      <c r="FT256">
        <v>10</v>
      </c>
      <c r="FU256">
        <v>0</v>
      </c>
      <c r="FV256">
        <v>0</v>
      </c>
      <c r="FW256">
        <v>1</v>
      </c>
      <c r="FX256">
        <v>2</v>
      </c>
      <c r="FY256">
        <v>9</v>
      </c>
      <c r="FZ256">
        <v>3</v>
      </c>
      <c r="GA256">
        <v>4</v>
      </c>
      <c r="GB256">
        <v>3</v>
      </c>
      <c r="GC256">
        <v>0</v>
      </c>
      <c r="GD256">
        <v>3</v>
      </c>
      <c r="GE256">
        <v>1</v>
      </c>
      <c r="GF256">
        <v>3</v>
      </c>
      <c r="GG256">
        <v>1</v>
      </c>
      <c r="GH256">
        <v>72</v>
      </c>
      <c r="GI256">
        <v>62</v>
      </c>
      <c r="GJ256">
        <v>32</v>
      </c>
      <c r="GK256">
        <v>4</v>
      </c>
      <c r="GL256">
        <v>7</v>
      </c>
      <c r="GM256">
        <v>9</v>
      </c>
      <c r="GN256">
        <v>1</v>
      </c>
      <c r="GO256">
        <v>1</v>
      </c>
      <c r="GP256">
        <v>0</v>
      </c>
      <c r="GQ256">
        <v>1</v>
      </c>
      <c r="GR256">
        <v>0</v>
      </c>
      <c r="GS256">
        <v>2</v>
      </c>
      <c r="GT256">
        <v>0</v>
      </c>
      <c r="GU256">
        <v>0</v>
      </c>
      <c r="GV256">
        <v>4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1</v>
      </c>
      <c r="HC256">
        <v>62</v>
      </c>
      <c r="HD256">
        <v>2</v>
      </c>
      <c r="HE256">
        <v>1</v>
      </c>
      <c r="HF256">
        <v>1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2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1</v>
      </c>
      <c r="IX256">
        <v>1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1</v>
      </c>
    </row>
    <row r="257" spans="1:276">
      <c r="A257" t="s">
        <v>1087</v>
      </c>
      <c r="B257" t="s">
        <v>1009</v>
      </c>
      <c r="C257" t="str">
        <f>"100802"</f>
        <v>100802</v>
      </c>
      <c r="D257" t="s">
        <v>1086</v>
      </c>
      <c r="E257">
        <v>2</v>
      </c>
      <c r="F257">
        <v>1194</v>
      </c>
      <c r="G257">
        <v>900</v>
      </c>
      <c r="H257">
        <v>177</v>
      </c>
      <c r="I257">
        <v>723</v>
      </c>
      <c r="J257">
        <v>1</v>
      </c>
      <c r="K257">
        <v>5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723</v>
      </c>
      <c r="T257">
        <v>0</v>
      </c>
      <c r="U257">
        <v>0</v>
      </c>
      <c r="V257">
        <v>723</v>
      </c>
      <c r="W257">
        <v>8</v>
      </c>
      <c r="X257">
        <v>2</v>
      </c>
      <c r="Y257">
        <v>6</v>
      </c>
      <c r="Z257">
        <v>0</v>
      </c>
      <c r="AA257">
        <v>715</v>
      </c>
      <c r="AB257">
        <v>256</v>
      </c>
      <c r="AC257">
        <v>65</v>
      </c>
      <c r="AD257">
        <v>10</v>
      </c>
      <c r="AE257">
        <v>12</v>
      </c>
      <c r="AF257">
        <v>4</v>
      </c>
      <c r="AG257">
        <v>12</v>
      </c>
      <c r="AH257">
        <v>7</v>
      </c>
      <c r="AI257">
        <v>128</v>
      </c>
      <c r="AJ257">
        <v>5</v>
      </c>
      <c r="AK257">
        <v>2</v>
      </c>
      <c r="AL257">
        <v>0</v>
      </c>
      <c r="AM257">
        <v>0</v>
      </c>
      <c r="AN257">
        <v>2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2</v>
      </c>
      <c r="AV257">
        <v>1</v>
      </c>
      <c r="AW257">
        <v>1</v>
      </c>
      <c r="AX257">
        <v>1</v>
      </c>
      <c r="AY257">
        <v>2</v>
      </c>
      <c r="AZ257">
        <v>2</v>
      </c>
      <c r="BA257">
        <v>256</v>
      </c>
      <c r="BB257">
        <v>155</v>
      </c>
      <c r="BC257">
        <v>40</v>
      </c>
      <c r="BD257">
        <v>24</v>
      </c>
      <c r="BE257">
        <v>22</v>
      </c>
      <c r="BF257">
        <v>5</v>
      </c>
      <c r="BG257">
        <v>2</v>
      </c>
      <c r="BH257">
        <v>1</v>
      </c>
      <c r="BI257">
        <v>0</v>
      </c>
      <c r="BJ257">
        <v>1</v>
      </c>
      <c r="BK257">
        <v>3</v>
      </c>
      <c r="BL257">
        <v>5</v>
      </c>
      <c r="BM257">
        <v>0</v>
      </c>
      <c r="BN257">
        <v>2</v>
      </c>
      <c r="BO257">
        <v>29</v>
      </c>
      <c r="BP257">
        <v>1</v>
      </c>
      <c r="BQ257">
        <v>0</v>
      </c>
      <c r="BR257">
        <v>3</v>
      </c>
      <c r="BS257">
        <v>1</v>
      </c>
      <c r="BT257">
        <v>0</v>
      </c>
      <c r="BU257">
        <v>0</v>
      </c>
      <c r="BV257">
        <v>0</v>
      </c>
      <c r="BW257">
        <v>0</v>
      </c>
      <c r="BX257">
        <v>2</v>
      </c>
      <c r="BY257">
        <v>0</v>
      </c>
      <c r="BZ257">
        <v>14</v>
      </c>
      <c r="CA257">
        <v>155</v>
      </c>
      <c r="CB257">
        <v>41</v>
      </c>
      <c r="CC257">
        <v>15</v>
      </c>
      <c r="CD257">
        <v>8</v>
      </c>
      <c r="CE257">
        <v>0</v>
      </c>
      <c r="CF257">
        <v>0</v>
      </c>
      <c r="CG257">
        <v>1</v>
      </c>
      <c r="CH257">
        <v>0</v>
      </c>
      <c r="CI257">
        <v>3</v>
      </c>
      <c r="CJ257">
        <v>1</v>
      </c>
      <c r="CK257">
        <v>0</v>
      </c>
      <c r="CL257">
        <v>2</v>
      </c>
      <c r="CM257">
        <v>4</v>
      </c>
      <c r="CN257">
        <v>2</v>
      </c>
      <c r="CO257">
        <v>1</v>
      </c>
      <c r="CP257">
        <v>4</v>
      </c>
      <c r="CQ257">
        <v>41</v>
      </c>
      <c r="CR257">
        <v>51</v>
      </c>
      <c r="CS257">
        <v>21</v>
      </c>
      <c r="CT257">
        <v>3</v>
      </c>
      <c r="CU257">
        <v>1</v>
      </c>
      <c r="CV257">
        <v>4</v>
      </c>
      <c r="CW257">
        <v>1</v>
      </c>
      <c r="CX257">
        <v>0</v>
      </c>
      <c r="CY257">
        <v>1</v>
      </c>
      <c r="CZ257">
        <v>2</v>
      </c>
      <c r="DA257">
        <v>7</v>
      </c>
      <c r="DB257">
        <v>0</v>
      </c>
      <c r="DC257">
        <v>2</v>
      </c>
      <c r="DD257">
        <v>1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2</v>
      </c>
      <c r="DL257">
        <v>0</v>
      </c>
      <c r="DM257">
        <v>2</v>
      </c>
      <c r="DN257">
        <v>2</v>
      </c>
      <c r="DO257">
        <v>1</v>
      </c>
      <c r="DP257">
        <v>1</v>
      </c>
      <c r="DQ257">
        <v>51</v>
      </c>
      <c r="DR257">
        <v>35</v>
      </c>
      <c r="DS257">
        <v>1</v>
      </c>
      <c r="DT257">
        <v>1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30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1</v>
      </c>
      <c r="EK257">
        <v>0</v>
      </c>
      <c r="EL257">
        <v>0</v>
      </c>
      <c r="EM257">
        <v>0</v>
      </c>
      <c r="EN257">
        <v>0</v>
      </c>
      <c r="EO257">
        <v>1</v>
      </c>
      <c r="EP257">
        <v>0</v>
      </c>
      <c r="EQ257">
        <v>35</v>
      </c>
      <c r="ER257">
        <v>41</v>
      </c>
      <c r="ES257">
        <v>11</v>
      </c>
      <c r="ET257">
        <v>0</v>
      </c>
      <c r="EU257">
        <v>4</v>
      </c>
      <c r="EV257">
        <v>0</v>
      </c>
      <c r="EW257">
        <v>2</v>
      </c>
      <c r="EX257">
        <v>0</v>
      </c>
      <c r="EY257">
        <v>0</v>
      </c>
      <c r="EZ257">
        <v>0</v>
      </c>
      <c r="FA257">
        <v>0</v>
      </c>
      <c r="FB257">
        <v>1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23</v>
      </c>
      <c r="FP257">
        <v>41</v>
      </c>
      <c r="FQ257">
        <v>56</v>
      </c>
      <c r="FR257">
        <v>19</v>
      </c>
      <c r="FS257">
        <v>1</v>
      </c>
      <c r="FT257">
        <v>8</v>
      </c>
      <c r="FU257">
        <v>2</v>
      </c>
      <c r="FV257">
        <v>3</v>
      </c>
      <c r="FW257">
        <v>3</v>
      </c>
      <c r="FX257">
        <v>0</v>
      </c>
      <c r="FY257">
        <v>5</v>
      </c>
      <c r="FZ257">
        <v>2</v>
      </c>
      <c r="GA257">
        <v>3</v>
      </c>
      <c r="GB257">
        <v>1</v>
      </c>
      <c r="GC257">
        <v>1</v>
      </c>
      <c r="GD257">
        <v>2</v>
      </c>
      <c r="GE257">
        <v>0</v>
      </c>
      <c r="GF257">
        <v>2</v>
      </c>
      <c r="GG257">
        <v>4</v>
      </c>
      <c r="GH257">
        <v>56</v>
      </c>
      <c r="GI257">
        <v>74</v>
      </c>
      <c r="GJ257">
        <v>45</v>
      </c>
      <c r="GK257">
        <v>2</v>
      </c>
      <c r="GL257">
        <v>4</v>
      </c>
      <c r="GM257">
        <v>9</v>
      </c>
      <c r="GN257">
        <v>1</v>
      </c>
      <c r="GO257">
        <v>7</v>
      </c>
      <c r="GP257">
        <v>1</v>
      </c>
      <c r="GQ257">
        <v>0</v>
      </c>
      <c r="GR257">
        <v>2</v>
      </c>
      <c r="GS257">
        <v>1</v>
      </c>
      <c r="GT257">
        <v>0</v>
      </c>
      <c r="GU257">
        <v>2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74</v>
      </c>
      <c r="HD257">
        <v>4</v>
      </c>
      <c r="HE257">
        <v>2</v>
      </c>
      <c r="HF257">
        <v>1</v>
      </c>
      <c r="HG257">
        <v>0</v>
      </c>
      <c r="HH257">
        <v>0</v>
      </c>
      <c r="HI257">
        <v>0</v>
      </c>
      <c r="HJ257">
        <v>0</v>
      </c>
      <c r="HK257">
        <v>1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4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2</v>
      </c>
      <c r="IX257">
        <v>0</v>
      </c>
      <c r="IY257">
        <v>0</v>
      </c>
      <c r="IZ257">
        <v>0</v>
      </c>
      <c r="JA257">
        <v>0</v>
      </c>
      <c r="JB257">
        <v>1</v>
      </c>
      <c r="JC257">
        <v>0</v>
      </c>
      <c r="JD257">
        <v>0</v>
      </c>
      <c r="JE257">
        <v>0</v>
      </c>
      <c r="JF257">
        <v>0</v>
      </c>
      <c r="JG257">
        <v>1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2</v>
      </c>
    </row>
    <row r="258" spans="1:276">
      <c r="A258" t="s">
        <v>1085</v>
      </c>
      <c r="B258" t="s">
        <v>1009</v>
      </c>
      <c r="C258" t="str">
        <f>"100802"</f>
        <v>100802</v>
      </c>
      <c r="D258" t="s">
        <v>1063</v>
      </c>
      <c r="E258">
        <v>3</v>
      </c>
      <c r="F258">
        <v>1273</v>
      </c>
      <c r="G258">
        <v>948</v>
      </c>
      <c r="H258">
        <v>269</v>
      </c>
      <c r="I258">
        <v>679</v>
      </c>
      <c r="J258">
        <v>0</v>
      </c>
      <c r="K258">
        <v>10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679</v>
      </c>
      <c r="T258">
        <v>0</v>
      </c>
      <c r="U258">
        <v>1</v>
      </c>
      <c r="V258">
        <v>678</v>
      </c>
      <c r="W258">
        <v>15</v>
      </c>
      <c r="X258">
        <v>14</v>
      </c>
      <c r="Y258">
        <v>1</v>
      </c>
      <c r="Z258">
        <v>0</v>
      </c>
      <c r="AA258">
        <v>663</v>
      </c>
      <c r="AB258">
        <v>225</v>
      </c>
      <c r="AC258">
        <v>39</v>
      </c>
      <c r="AD258">
        <v>14</v>
      </c>
      <c r="AE258">
        <v>21</v>
      </c>
      <c r="AF258">
        <v>3</v>
      </c>
      <c r="AG258">
        <v>16</v>
      </c>
      <c r="AH258">
        <v>11</v>
      </c>
      <c r="AI258">
        <v>104</v>
      </c>
      <c r="AJ258">
        <v>8</v>
      </c>
      <c r="AK258">
        <v>1</v>
      </c>
      <c r="AL258">
        <v>0</v>
      </c>
      <c r="AM258">
        <v>0</v>
      </c>
      <c r="AN258">
        <v>1</v>
      </c>
      <c r="AO258">
        <v>0</v>
      </c>
      <c r="AP258">
        <v>1</v>
      </c>
      <c r="AQ258">
        <v>0</v>
      </c>
      <c r="AR258">
        <v>0</v>
      </c>
      <c r="AS258">
        <v>0</v>
      </c>
      <c r="AT258">
        <v>0</v>
      </c>
      <c r="AU258">
        <v>2</v>
      </c>
      <c r="AV258">
        <v>1</v>
      </c>
      <c r="AW258">
        <v>0</v>
      </c>
      <c r="AX258">
        <v>0</v>
      </c>
      <c r="AY258">
        <v>2</v>
      </c>
      <c r="AZ258">
        <v>1</v>
      </c>
      <c r="BA258">
        <v>225</v>
      </c>
      <c r="BB258">
        <v>161</v>
      </c>
      <c r="BC258">
        <v>50</v>
      </c>
      <c r="BD258">
        <v>26</v>
      </c>
      <c r="BE258">
        <v>18</v>
      </c>
      <c r="BF258">
        <v>1</v>
      </c>
      <c r="BG258">
        <v>2</v>
      </c>
      <c r="BH258">
        <v>0</v>
      </c>
      <c r="BI258">
        <v>1</v>
      </c>
      <c r="BJ258">
        <v>0</v>
      </c>
      <c r="BK258">
        <v>2</v>
      </c>
      <c r="BL258">
        <v>2</v>
      </c>
      <c r="BM258">
        <v>0</v>
      </c>
      <c r="BN258">
        <v>1</v>
      </c>
      <c r="BO258">
        <v>34</v>
      </c>
      <c r="BP258">
        <v>2</v>
      </c>
      <c r="BQ258">
        <v>0</v>
      </c>
      <c r="BR258">
        <v>0</v>
      </c>
      <c r="BS258">
        <v>1</v>
      </c>
      <c r="BT258">
        <v>2</v>
      </c>
      <c r="BU258">
        <v>3</v>
      </c>
      <c r="BV258">
        <v>0</v>
      </c>
      <c r="BW258">
        <v>1</v>
      </c>
      <c r="BX258">
        <v>2</v>
      </c>
      <c r="BY258">
        <v>3</v>
      </c>
      <c r="BZ258">
        <v>10</v>
      </c>
      <c r="CA258">
        <v>161</v>
      </c>
      <c r="CB258">
        <v>33</v>
      </c>
      <c r="CC258">
        <v>7</v>
      </c>
      <c r="CD258">
        <v>3</v>
      </c>
      <c r="CE258">
        <v>5</v>
      </c>
      <c r="CF258">
        <v>1</v>
      </c>
      <c r="CG258">
        <v>4</v>
      </c>
      <c r="CH258">
        <v>2</v>
      </c>
      <c r="CI258">
        <v>1</v>
      </c>
      <c r="CJ258">
        <v>1</v>
      </c>
      <c r="CK258">
        <v>0</v>
      </c>
      <c r="CL258">
        <v>1</v>
      </c>
      <c r="CM258">
        <v>0</v>
      </c>
      <c r="CN258">
        <v>2</v>
      </c>
      <c r="CO258">
        <v>1</v>
      </c>
      <c r="CP258">
        <v>5</v>
      </c>
      <c r="CQ258">
        <v>33</v>
      </c>
      <c r="CR258">
        <v>35</v>
      </c>
      <c r="CS258">
        <v>11</v>
      </c>
      <c r="CT258">
        <v>4</v>
      </c>
      <c r="CU258">
        <v>1</v>
      </c>
      <c r="CV258">
        <v>3</v>
      </c>
      <c r="CW258">
        <v>1</v>
      </c>
      <c r="CX258">
        <v>2</v>
      </c>
      <c r="CY258">
        <v>1</v>
      </c>
      <c r="CZ258">
        <v>0</v>
      </c>
      <c r="DA258">
        <v>5</v>
      </c>
      <c r="DB258">
        <v>2</v>
      </c>
      <c r="DC258">
        <v>3</v>
      </c>
      <c r="DD258">
        <v>0</v>
      </c>
      <c r="DE258">
        <v>0</v>
      </c>
      <c r="DF258">
        <v>0</v>
      </c>
      <c r="DG258">
        <v>0</v>
      </c>
      <c r="DH258">
        <v>1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1</v>
      </c>
      <c r="DO258">
        <v>0</v>
      </c>
      <c r="DP258">
        <v>0</v>
      </c>
      <c r="DQ258">
        <v>35</v>
      </c>
      <c r="DR258">
        <v>54</v>
      </c>
      <c r="DS258">
        <v>5</v>
      </c>
      <c r="DT258">
        <v>5</v>
      </c>
      <c r="DU258">
        <v>2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37</v>
      </c>
      <c r="EC258">
        <v>1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1</v>
      </c>
      <c r="EK258">
        <v>0</v>
      </c>
      <c r="EL258">
        <v>0</v>
      </c>
      <c r="EM258">
        <v>0</v>
      </c>
      <c r="EN258">
        <v>1</v>
      </c>
      <c r="EO258">
        <v>2</v>
      </c>
      <c r="EP258">
        <v>0</v>
      </c>
      <c r="EQ258">
        <v>54</v>
      </c>
      <c r="ER258">
        <v>39</v>
      </c>
      <c r="ES258">
        <v>16</v>
      </c>
      <c r="ET258">
        <v>0</v>
      </c>
      <c r="EU258">
        <v>0</v>
      </c>
      <c r="EV258">
        <v>0</v>
      </c>
      <c r="EW258">
        <v>1</v>
      </c>
      <c r="EX258">
        <v>1</v>
      </c>
      <c r="EY258">
        <v>0</v>
      </c>
      <c r="EZ258">
        <v>0</v>
      </c>
      <c r="FA258">
        <v>1</v>
      </c>
      <c r="FB258">
        <v>1</v>
      </c>
      <c r="FC258">
        <v>1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1</v>
      </c>
      <c r="FJ258">
        <v>0</v>
      </c>
      <c r="FK258">
        <v>0</v>
      </c>
      <c r="FL258">
        <v>0</v>
      </c>
      <c r="FM258">
        <v>0</v>
      </c>
      <c r="FN258">
        <v>1</v>
      </c>
      <c r="FO258">
        <v>16</v>
      </c>
      <c r="FP258">
        <v>39</v>
      </c>
      <c r="FQ258">
        <v>47</v>
      </c>
      <c r="FR258">
        <v>21</v>
      </c>
      <c r="FS258">
        <v>1</v>
      </c>
      <c r="FT258">
        <v>4</v>
      </c>
      <c r="FU258">
        <v>1</v>
      </c>
      <c r="FV258">
        <v>1</v>
      </c>
      <c r="FW258">
        <v>2</v>
      </c>
      <c r="FX258">
        <v>0</v>
      </c>
      <c r="FY258">
        <v>4</v>
      </c>
      <c r="FZ258">
        <v>3</v>
      </c>
      <c r="GA258">
        <v>4</v>
      </c>
      <c r="GB258">
        <v>2</v>
      </c>
      <c r="GC258">
        <v>0</v>
      </c>
      <c r="GD258">
        <v>2</v>
      </c>
      <c r="GE258">
        <v>0</v>
      </c>
      <c r="GF258">
        <v>1</v>
      </c>
      <c r="GG258">
        <v>1</v>
      </c>
      <c r="GH258">
        <v>47</v>
      </c>
      <c r="GI258">
        <v>68</v>
      </c>
      <c r="GJ258">
        <v>25</v>
      </c>
      <c r="GK258">
        <v>2</v>
      </c>
      <c r="GL258">
        <v>3</v>
      </c>
      <c r="GM258">
        <v>8</v>
      </c>
      <c r="GN258">
        <v>2</v>
      </c>
      <c r="GO258">
        <v>8</v>
      </c>
      <c r="GP258">
        <v>0</v>
      </c>
      <c r="GQ258">
        <v>1</v>
      </c>
      <c r="GR258">
        <v>1</v>
      </c>
      <c r="GS258">
        <v>5</v>
      </c>
      <c r="GT258">
        <v>0</v>
      </c>
      <c r="GU258">
        <v>0</v>
      </c>
      <c r="GV258">
        <v>5</v>
      </c>
      <c r="GW258">
        <v>2</v>
      </c>
      <c r="GX258">
        <v>0</v>
      </c>
      <c r="GY258">
        <v>2</v>
      </c>
      <c r="GZ258">
        <v>0</v>
      </c>
      <c r="HA258">
        <v>0</v>
      </c>
      <c r="HB258">
        <v>4</v>
      </c>
      <c r="HC258">
        <v>68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1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1</v>
      </c>
      <c r="JP258">
        <v>1</v>
      </c>
    </row>
    <row r="259" spans="1:276">
      <c r="A259" t="s">
        <v>1084</v>
      </c>
      <c r="B259" t="s">
        <v>1009</v>
      </c>
      <c r="C259" t="str">
        <f>"100802"</f>
        <v>100802</v>
      </c>
      <c r="D259" t="s">
        <v>1083</v>
      </c>
      <c r="E259">
        <v>4</v>
      </c>
      <c r="F259">
        <v>1056</v>
      </c>
      <c r="G259">
        <v>800</v>
      </c>
      <c r="H259">
        <v>334</v>
      </c>
      <c r="I259">
        <v>466</v>
      </c>
      <c r="J259">
        <v>1</v>
      </c>
      <c r="K259">
        <v>6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466</v>
      </c>
      <c r="T259">
        <v>0</v>
      </c>
      <c r="U259">
        <v>0</v>
      </c>
      <c r="V259">
        <v>466</v>
      </c>
      <c r="W259">
        <v>15</v>
      </c>
      <c r="X259">
        <v>11</v>
      </c>
      <c r="Y259">
        <v>4</v>
      </c>
      <c r="Z259">
        <v>0</v>
      </c>
      <c r="AA259">
        <v>451</v>
      </c>
      <c r="AB259">
        <v>149</v>
      </c>
      <c r="AC259">
        <v>38</v>
      </c>
      <c r="AD259">
        <v>9</v>
      </c>
      <c r="AE259">
        <v>11</v>
      </c>
      <c r="AF259">
        <v>3</v>
      </c>
      <c r="AG259">
        <v>26</v>
      </c>
      <c r="AH259">
        <v>4</v>
      </c>
      <c r="AI259">
        <v>37</v>
      </c>
      <c r="AJ259">
        <v>6</v>
      </c>
      <c r="AK259">
        <v>1</v>
      </c>
      <c r="AL259">
        <v>1</v>
      </c>
      <c r="AM259">
        <v>1</v>
      </c>
      <c r="AN259">
        <v>1</v>
      </c>
      <c r="AO259">
        <v>0</v>
      </c>
      <c r="AP259">
        <v>1</v>
      </c>
      <c r="AQ259">
        <v>0</v>
      </c>
      <c r="AR259">
        <v>2</v>
      </c>
      <c r="AS259">
        <v>0</v>
      </c>
      <c r="AT259">
        <v>0</v>
      </c>
      <c r="AU259">
        <v>0</v>
      </c>
      <c r="AV259">
        <v>2</v>
      </c>
      <c r="AW259">
        <v>1</v>
      </c>
      <c r="AX259">
        <v>0</v>
      </c>
      <c r="AY259">
        <v>3</v>
      </c>
      <c r="AZ259">
        <v>2</v>
      </c>
      <c r="BA259">
        <v>149</v>
      </c>
      <c r="BB259">
        <v>134</v>
      </c>
      <c r="BC259">
        <v>42</v>
      </c>
      <c r="BD259">
        <v>22</v>
      </c>
      <c r="BE259">
        <v>20</v>
      </c>
      <c r="BF259">
        <v>6</v>
      </c>
      <c r="BG259">
        <v>2</v>
      </c>
      <c r="BH259">
        <v>0</v>
      </c>
      <c r="BI259">
        <v>0</v>
      </c>
      <c r="BJ259">
        <v>0</v>
      </c>
      <c r="BK259">
        <v>2</v>
      </c>
      <c r="BL259">
        <v>1</v>
      </c>
      <c r="BM259">
        <v>0</v>
      </c>
      <c r="BN259">
        <v>0</v>
      </c>
      <c r="BO259">
        <v>24</v>
      </c>
      <c r="BP259">
        <v>1</v>
      </c>
      <c r="BQ259">
        <v>0</v>
      </c>
      <c r="BR259">
        <v>0</v>
      </c>
      <c r="BS259">
        <v>0</v>
      </c>
      <c r="BT259">
        <v>0</v>
      </c>
      <c r="BU259">
        <v>1</v>
      </c>
      <c r="BV259">
        <v>0</v>
      </c>
      <c r="BW259">
        <v>0</v>
      </c>
      <c r="BX259">
        <v>2</v>
      </c>
      <c r="BY259">
        <v>0</v>
      </c>
      <c r="BZ259">
        <v>11</v>
      </c>
      <c r="CA259">
        <v>134</v>
      </c>
      <c r="CB259">
        <v>21</v>
      </c>
      <c r="CC259">
        <v>6</v>
      </c>
      <c r="CD259">
        <v>3</v>
      </c>
      <c r="CE259">
        <v>2</v>
      </c>
      <c r="CF259">
        <v>0</v>
      </c>
      <c r="CG259">
        <v>1</v>
      </c>
      <c r="CH259">
        <v>1</v>
      </c>
      <c r="CI259">
        <v>2</v>
      </c>
      <c r="CJ259">
        <v>1</v>
      </c>
      <c r="CK259">
        <v>0</v>
      </c>
      <c r="CL259">
        <v>0</v>
      </c>
      <c r="CM259">
        <v>1</v>
      </c>
      <c r="CN259">
        <v>1</v>
      </c>
      <c r="CO259">
        <v>0</v>
      </c>
      <c r="CP259">
        <v>3</v>
      </c>
      <c r="CQ259">
        <v>21</v>
      </c>
      <c r="CR259">
        <v>25</v>
      </c>
      <c r="CS259">
        <v>8</v>
      </c>
      <c r="CT259">
        <v>3</v>
      </c>
      <c r="CU259">
        <v>0</v>
      </c>
      <c r="CV259">
        <v>0</v>
      </c>
      <c r="CW259">
        <v>1</v>
      </c>
      <c r="CX259">
        <v>0</v>
      </c>
      <c r="CY259">
        <v>0</v>
      </c>
      <c r="CZ259">
        <v>0</v>
      </c>
      <c r="DA259">
        <v>6</v>
      </c>
      <c r="DB259">
        <v>0</v>
      </c>
      <c r="DC259">
        <v>0</v>
      </c>
      <c r="DD259">
        <v>0</v>
      </c>
      <c r="DE259">
        <v>0</v>
      </c>
      <c r="DF259">
        <v>2</v>
      </c>
      <c r="DG259">
        <v>1</v>
      </c>
      <c r="DH259">
        <v>2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2</v>
      </c>
      <c r="DQ259">
        <v>25</v>
      </c>
      <c r="DR259">
        <v>11</v>
      </c>
      <c r="DS259">
        <v>1</v>
      </c>
      <c r="DT259">
        <v>1</v>
      </c>
      <c r="DU259">
        <v>0</v>
      </c>
      <c r="DV259">
        <v>0</v>
      </c>
      <c r="DW259">
        <v>1</v>
      </c>
      <c r="DX259">
        <v>0</v>
      </c>
      <c r="DY259">
        <v>0</v>
      </c>
      <c r="DZ259">
        <v>0</v>
      </c>
      <c r="EA259">
        <v>0</v>
      </c>
      <c r="EB259">
        <v>4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1</v>
      </c>
      <c r="EJ259">
        <v>0</v>
      </c>
      <c r="EK259">
        <v>0</v>
      </c>
      <c r="EL259">
        <v>0</v>
      </c>
      <c r="EM259">
        <v>2</v>
      </c>
      <c r="EN259">
        <v>0</v>
      </c>
      <c r="EO259">
        <v>1</v>
      </c>
      <c r="EP259">
        <v>0</v>
      </c>
      <c r="EQ259">
        <v>11</v>
      </c>
      <c r="ER259">
        <v>29</v>
      </c>
      <c r="ES259">
        <v>9</v>
      </c>
      <c r="ET259">
        <v>0</v>
      </c>
      <c r="EU259">
        <v>0</v>
      </c>
      <c r="EV259">
        <v>1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2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3</v>
      </c>
      <c r="FJ259">
        <v>0</v>
      </c>
      <c r="FK259">
        <v>1</v>
      </c>
      <c r="FL259">
        <v>0</v>
      </c>
      <c r="FM259">
        <v>0</v>
      </c>
      <c r="FN259">
        <v>0</v>
      </c>
      <c r="FO259">
        <v>13</v>
      </c>
      <c r="FP259">
        <v>29</v>
      </c>
      <c r="FQ259">
        <v>45</v>
      </c>
      <c r="FR259">
        <v>12</v>
      </c>
      <c r="FS259">
        <v>3</v>
      </c>
      <c r="FT259">
        <v>7</v>
      </c>
      <c r="FU259">
        <v>1</v>
      </c>
      <c r="FV259">
        <v>0</v>
      </c>
      <c r="FW259">
        <v>1</v>
      </c>
      <c r="FX259">
        <v>0</v>
      </c>
      <c r="FY259">
        <v>4</v>
      </c>
      <c r="FZ259">
        <v>5</v>
      </c>
      <c r="GA259">
        <v>1</v>
      </c>
      <c r="GB259">
        <v>2</v>
      </c>
      <c r="GC259">
        <v>2</v>
      </c>
      <c r="GD259">
        <v>1</v>
      </c>
      <c r="GE259">
        <v>2</v>
      </c>
      <c r="GF259">
        <v>4</v>
      </c>
      <c r="GG259">
        <v>0</v>
      </c>
      <c r="GH259">
        <v>45</v>
      </c>
      <c r="GI259">
        <v>31</v>
      </c>
      <c r="GJ259">
        <v>18</v>
      </c>
      <c r="GK259">
        <v>0</v>
      </c>
      <c r="GL259">
        <v>2</v>
      </c>
      <c r="GM259">
        <v>3</v>
      </c>
      <c r="GN259">
        <v>1</v>
      </c>
      <c r="GO259">
        <v>0</v>
      </c>
      <c r="GP259">
        <v>0</v>
      </c>
      <c r="GQ259">
        <v>0</v>
      </c>
      <c r="GR259">
        <v>0</v>
      </c>
      <c r="GS259">
        <v>4</v>
      </c>
      <c r="GT259">
        <v>0</v>
      </c>
      <c r="GU259">
        <v>0</v>
      </c>
      <c r="GV259">
        <v>0</v>
      </c>
      <c r="GW259">
        <v>1</v>
      </c>
      <c r="GX259">
        <v>1</v>
      </c>
      <c r="GY259">
        <v>0</v>
      </c>
      <c r="GZ259">
        <v>0</v>
      </c>
      <c r="HA259">
        <v>0</v>
      </c>
      <c r="HB259">
        <v>1</v>
      </c>
      <c r="HC259">
        <v>31</v>
      </c>
      <c r="HD259">
        <v>4</v>
      </c>
      <c r="HE259">
        <v>1</v>
      </c>
      <c r="HF259">
        <v>0</v>
      </c>
      <c r="HG259">
        <v>0</v>
      </c>
      <c r="HH259">
        <v>0</v>
      </c>
      <c r="HI259">
        <v>2</v>
      </c>
      <c r="HJ259">
        <v>0</v>
      </c>
      <c r="HK259">
        <v>1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4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2</v>
      </c>
      <c r="IX259">
        <v>1</v>
      </c>
      <c r="IY259">
        <v>0</v>
      </c>
      <c r="IZ259">
        <v>1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2</v>
      </c>
    </row>
    <row r="260" spans="1:276">
      <c r="A260" t="s">
        <v>1082</v>
      </c>
      <c r="B260" t="s">
        <v>1009</v>
      </c>
      <c r="C260" t="str">
        <f>"100802"</f>
        <v>100802</v>
      </c>
      <c r="D260" t="s">
        <v>1081</v>
      </c>
      <c r="E260">
        <v>5</v>
      </c>
      <c r="F260">
        <v>1161</v>
      </c>
      <c r="G260">
        <v>850</v>
      </c>
      <c r="H260">
        <v>338</v>
      </c>
      <c r="I260">
        <v>512</v>
      </c>
      <c r="J260">
        <v>0</v>
      </c>
      <c r="K260">
        <v>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512</v>
      </c>
      <c r="T260">
        <v>0</v>
      </c>
      <c r="U260">
        <v>0</v>
      </c>
      <c r="V260">
        <v>512</v>
      </c>
      <c r="W260">
        <v>15</v>
      </c>
      <c r="X260">
        <v>11</v>
      </c>
      <c r="Y260">
        <v>4</v>
      </c>
      <c r="Z260">
        <v>0</v>
      </c>
      <c r="AA260">
        <v>497</v>
      </c>
      <c r="AB260">
        <v>165</v>
      </c>
      <c r="AC260">
        <v>42</v>
      </c>
      <c r="AD260">
        <v>17</v>
      </c>
      <c r="AE260">
        <v>5</v>
      </c>
      <c r="AF260">
        <v>8</v>
      </c>
      <c r="AG260">
        <v>18</v>
      </c>
      <c r="AH260">
        <v>10</v>
      </c>
      <c r="AI260">
        <v>38</v>
      </c>
      <c r="AJ260">
        <v>4</v>
      </c>
      <c r="AK260">
        <v>2</v>
      </c>
      <c r="AL260">
        <v>2</v>
      </c>
      <c r="AM260">
        <v>2</v>
      </c>
      <c r="AN260">
        <v>5</v>
      </c>
      <c r="AO260">
        <v>0</v>
      </c>
      <c r="AP260">
        <v>0</v>
      </c>
      <c r="AQ260">
        <v>0</v>
      </c>
      <c r="AR260">
        <v>1</v>
      </c>
      <c r="AS260">
        <v>2</v>
      </c>
      <c r="AT260">
        <v>0</v>
      </c>
      <c r="AU260">
        <v>2</v>
      </c>
      <c r="AV260">
        <v>3</v>
      </c>
      <c r="AW260">
        <v>1</v>
      </c>
      <c r="AX260">
        <v>0</v>
      </c>
      <c r="AY260">
        <v>1</v>
      </c>
      <c r="AZ260">
        <v>2</v>
      </c>
      <c r="BA260">
        <v>165</v>
      </c>
      <c r="BB260">
        <v>121</v>
      </c>
      <c r="BC260">
        <v>36</v>
      </c>
      <c r="BD260">
        <v>15</v>
      </c>
      <c r="BE260">
        <v>18</v>
      </c>
      <c r="BF260">
        <v>3</v>
      </c>
      <c r="BG260">
        <v>3</v>
      </c>
      <c r="BH260">
        <v>0</v>
      </c>
      <c r="BI260">
        <v>0</v>
      </c>
      <c r="BJ260">
        <v>1</v>
      </c>
      <c r="BK260">
        <v>6</v>
      </c>
      <c r="BL260">
        <v>0</v>
      </c>
      <c r="BM260">
        <v>0</v>
      </c>
      <c r="BN260">
        <v>1</v>
      </c>
      <c r="BO260">
        <v>24</v>
      </c>
      <c r="BP260">
        <v>1</v>
      </c>
      <c r="BQ260">
        <v>1</v>
      </c>
      <c r="BR260">
        <v>0</v>
      </c>
      <c r="BS260">
        <v>0</v>
      </c>
      <c r="BT260">
        <v>0</v>
      </c>
      <c r="BU260">
        <v>2</v>
      </c>
      <c r="BV260">
        <v>1</v>
      </c>
      <c r="BW260">
        <v>1</v>
      </c>
      <c r="BX260">
        <v>0</v>
      </c>
      <c r="BY260">
        <v>0</v>
      </c>
      <c r="BZ260">
        <v>8</v>
      </c>
      <c r="CA260">
        <v>121</v>
      </c>
      <c r="CB260">
        <v>31</v>
      </c>
      <c r="CC260">
        <v>16</v>
      </c>
      <c r="CD260">
        <v>2</v>
      </c>
      <c r="CE260">
        <v>0</v>
      </c>
      <c r="CF260">
        <v>4</v>
      </c>
      <c r="CG260">
        <v>2</v>
      </c>
      <c r="CH260">
        <v>2</v>
      </c>
      <c r="CI260">
        <v>1</v>
      </c>
      <c r="CJ260">
        <v>0</v>
      </c>
      <c r="CK260">
        <v>0</v>
      </c>
      <c r="CL260">
        <v>2</v>
      </c>
      <c r="CM260">
        <v>0</v>
      </c>
      <c r="CN260">
        <v>0</v>
      </c>
      <c r="CO260">
        <v>1</v>
      </c>
      <c r="CP260">
        <v>1</v>
      </c>
      <c r="CQ260">
        <v>31</v>
      </c>
      <c r="CR260">
        <v>34</v>
      </c>
      <c r="CS260">
        <v>7</v>
      </c>
      <c r="CT260">
        <v>3</v>
      </c>
      <c r="CU260">
        <v>1</v>
      </c>
      <c r="CV260">
        <v>2</v>
      </c>
      <c r="CW260">
        <v>0</v>
      </c>
      <c r="CX260">
        <v>1</v>
      </c>
      <c r="CY260">
        <v>2</v>
      </c>
      <c r="CZ260">
        <v>0</v>
      </c>
      <c r="DA260">
        <v>5</v>
      </c>
      <c r="DB260">
        <v>0</v>
      </c>
      <c r="DC260">
        <v>2</v>
      </c>
      <c r="DD260">
        <v>0</v>
      </c>
      <c r="DE260">
        <v>2</v>
      </c>
      <c r="DF260">
        <v>1</v>
      </c>
      <c r="DG260">
        <v>1</v>
      </c>
      <c r="DH260">
        <v>1</v>
      </c>
      <c r="DI260">
        <v>2</v>
      </c>
      <c r="DJ260">
        <v>1</v>
      </c>
      <c r="DK260">
        <v>0</v>
      </c>
      <c r="DL260">
        <v>1</v>
      </c>
      <c r="DM260">
        <v>0</v>
      </c>
      <c r="DN260">
        <v>0</v>
      </c>
      <c r="DO260">
        <v>0</v>
      </c>
      <c r="DP260">
        <v>2</v>
      </c>
      <c r="DQ260">
        <v>34</v>
      </c>
      <c r="DR260">
        <v>7</v>
      </c>
      <c r="DS260">
        <v>0</v>
      </c>
      <c r="DT260">
        <v>0</v>
      </c>
      <c r="DU260">
        <v>1</v>
      </c>
      <c r="DV260">
        <v>0</v>
      </c>
      <c r="DW260">
        <v>1</v>
      </c>
      <c r="DX260">
        <v>0</v>
      </c>
      <c r="DY260">
        <v>0</v>
      </c>
      <c r="DZ260">
        <v>0</v>
      </c>
      <c r="EA260">
        <v>0</v>
      </c>
      <c r="EB260">
        <v>4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1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7</v>
      </c>
      <c r="ER260">
        <v>56</v>
      </c>
      <c r="ES260">
        <v>17</v>
      </c>
      <c r="ET260">
        <v>0</v>
      </c>
      <c r="EU260">
        <v>1</v>
      </c>
      <c r="EV260">
        <v>0</v>
      </c>
      <c r="EW260">
        <v>1</v>
      </c>
      <c r="EX260">
        <v>2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1</v>
      </c>
      <c r="FE260">
        <v>0</v>
      </c>
      <c r="FF260">
        <v>1</v>
      </c>
      <c r="FG260">
        <v>0</v>
      </c>
      <c r="FH260">
        <v>1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4</v>
      </c>
      <c r="FO260">
        <v>28</v>
      </c>
      <c r="FP260">
        <v>56</v>
      </c>
      <c r="FQ260">
        <v>53</v>
      </c>
      <c r="FR260">
        <v>18</v>
      </c>
      <c r="FS260">
        <v>5</v>
      </c>
      <c r="FT260">
        <v>14</v>
      </c>
      <c r="FU260">
        <v>0</v>
      </c>
      <c r="FV260">
        <v>0</v>
      </c>
      <c r="FW260">
        <v>2</v>
      </c>
      <c r="FX260">
        <v>1</v>
      </c>
      <c r="FY260">
        <v>1</v>
      </c>
      <c r="FZ260">
        <v>5</v>
      </c>
      <c r="GA260">
        <v>1</v>
      </c>
      <c r="GB260">
        <v>1</v>
      </c>
      <c r="GC260">
        <v>1</v>
      </c>
      <c r="GD260">
        <v>1</v>
      </c>
      <c r="GE260">
        <v>0</v>
      </c>
      <c r="GF260">
        <v>2</v>
      </c>
      <c r="GG260">
        <v>1</v>
      </c>
      <c r="GH260">
        <v>53</v>
      </c>
      <c r="GI260">
        <v>30</v>
      </c>
      <c r="GJ260">
        <v>17</v>
      </c>
      <c r="GK260">
        <v>1</v>
      </c>
      <c r="GL260">
        <v>1</v>
      </c>
      <c r="GM260">
        <v>2</v>
      </c>
      <c r="GN260">
        <v>0</v>
      </c>
      <c r="GO260">
        <v>5</v>
      </c>
      <c r="GP260">
        <v>0</v>
      </c>
      <c r="GQ260">
        <v>1</v>
      </c>
      <c r="GR260">
        <v>1</v>
      </c>
      <c r="GS260">
        <v>0</v>
      </c>
      <c r="GT260">
        <v>0</v>
      </c>
      <c r="GU260">
        <v>0</v>
      </c>
      <c r="GV260">
        <v>1</v>
      </c>
      <c r="GW260">
        <v>0</v>
      </c>
      <c r="GX260">
        <v>0</v>
      </c>
      <c r="GY260">
        <v>1</v>
      </c>
      <c r="GZ260">
        <v>0</v>
      </c>
      <c r="HA260">
        <v>0</v>
      </c>
      <c r="HB260">
        <v>0</v>
      </c>
      <c r="HC260">
        <v>30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</row>
    <row r="261" spans="1:276">
      <c r="A261" t="s">
        <v>1080</v>
      </c>
      <c r="B261" t="s">
        <v>1009</v>
      </c>
      <c r="C261" t="str">
        <f>"100802"</f>
        <v>100802</v>
      </c>
      <c r="D261" t="s">
        <v>1079</v>
      </c>
      <c r="E261">
        <v>6</v>
      </c>
      <c r="F261">
        <v>1136</v>
      </c>
      <c r="G261">
        <v>850</v>
      </c>
      <c r="H261">
        <v>374</v>
      </c>
      <c r="I261">
        <v>476</v>
      </c>
      <c r="J261">
        <v>1</v>
      </c>
      <c r="K261">
        <v>3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476</v>
      </c>
      <c r="T261">
        <v>0</v>
      </c>
      <c r="U261">
        <v>0</v>
      </c>
      <c r="V261">
        <v>476</v>
      </c>
      <c r="W261">
        <v>9</v>
      </c>
      <c r="X261">
        <v>6</v>
      </c>
      <c r="Y261">
        <v>3</v>
      </c>
      <c r="Z261">
        <v>0</v>
      </c>
      <c r="AA261">
        <v>467</v>
      </c>
      <c r="AB261">
        <v>138</v>
      </c>
      <c r="AC261">
        <v>34</v>
      </c>
      <c r="AD261">
        <v>7</v>
      </c>
      <c r="AE261">
        <v>4</v>
      </c>
      <c r="AF261">
        <v>4</v>
      </c>
      <c r="AG261">
        <v>15</v>
      </c>
      <c r="AH261">
        <v>5</v>
      </c>
      <c r="AI261">
        <v>47</v>
      </c>
      <c r="AJ261">
        <v>7</v>
      </c>
      <c r="AK261">
        <v>0</v>
      </c>
      <c r="AL261">
        <v>1</v>
      </c>
      <c r="AM261">
        <v>1</v>
      </c>
      <c r="AN261">
        <v>0</v>
      </c>
      <c r="AO261">
        <v>0</v>
      </c>
      <c r="AP261">
        <v>0</v>
      </c>
      <c r="AQ261">
        <v>1</v>
      </c>
      <c r="AR261">
        <v>0</v>
      </c>
      <c r="AS261">
        <v>0</v>
      </c>
      <c r="AT261">
        <v>1</v>
      </c>
      <c r="AU261">
        <v>1</v>
      </c>
      <c r="AV261">
        <v>2</v>
      </c>
      <c r="AW261">
        <v>0</v>
      </c>
      <c r="AX261">
        <v>2</v>
      </c>
      <c r="AY261">
        <v>4</v>
      </c>
      <c r="AZ261">
        <v>2</v>
      </c>
      <c r="BA261">
        <v>138</v>
      </c>
      <c r="BB261">
        <v>128</v>
      </c>
      <c r="BC261">
        <v>47</v>
      </c>
      <c r="BD261">
        <v>26</v>
      </c>
      <c r="BE261">
        <v>21</v>
      </c>
      <c r="BF261">
        <v>0</v>
      </c>
      <c r="BG261">
        <v>1</v>
      </c>
      <c r="BH261">
        <v>1</v>
      </c>
      <c r="BI261">
        <v>1</v>
      </c>
      <c r="BJ261">
        <v>1</v>
      </c>
      <c r="BK261">
        <v>3</v>
      </c>
      <c r="BL261">
        <v>1</v>
      </c>
      <c r="BM261">
        <v>1</v>
      </c>
      <c r="BN261">
        <v>1</v>
      </c>
      <c r="BO261">
        <v>13</v>
      </c>
      <c r="BP261">
        <v>0</v>
      </c>
      <c r="BQ261">
        <v>0</v>
      </c>
      <c r="BR261">
        <v>0</v>
      </c>
      <c r="BS261">
        <v>0</v>
      </c>
      <c r="BT261">
        <v>1</v>
      </c>
      <c r="BU261">
        <v>0</v>
      </c>
      <c r="BV261">
        <v>0</v>
      </c>
      <c r="BW261">
        <v>0</v>
      </c>
      <c r="BX261">
        <v>0</v>
      </c>
      <c r="BY261">
        <v>2</v>
      </c>
      <c r="BZ261">
        <v>8</v>
      </c>
      <c r="CA261">
        <v>128</v>
      </c>
      <c r="CB261">
        <v>33</v>
      </c>
      <c r="CC261">
        <v>9</v>
      </c>
      <c r="CD261">
        <v>4</v>
      </c>
      <c r="CE261">
        <v>4</v>
      </c>
      <c r="CF261">
        <v>1</v>
      </c>
      <c r="CG261">
        <v>1</v>
      </c>
      <c r="CH261">
        <v>0</v>
      </c>
      <c r="CI261">
        <v>1</v>
      </c>
      <c r="CJ261">
        <v>0</v>
      </c>
      <c r="CK261">
        <v>0</v>
      </c>
      <c r="CL261">
        <v>2</v>
      </c>
      <c r="CM261">
        <v>0</v>
      </c>
      <c r="CN261">
        <v>3</v>
      </c>
      <c r="CO261">
        <v>3</v>
      </c>
      <c r="CP261">
        <v>5</v>
      </c>
      <c r="CQ261">
        <v>33</v>
      </c>
      <c r="CR261">
        <v>30</v>
      </c>
      <c r="CS261">
        <v>2</v>
      </c>
      <c r="CT261">
        <v>2</v>
      </c>
      <c r="CU261">
        <v>1</v>
      </c>
      <c r="CV261">
        <v>1</v>
      </c>
      <c r="CW261">
        <v>1</v>
      </c>
      <c r="CX261">
        <v>1</v>
      </c>
      <c r="CY261">
        <v>3</v>
      </c>
      <c r="CZ261">
        <v>0</v>
      </c>
      <c r="DA261">
        <v>8</v>
      </c>
      <c r="DB261">
        <v>0</v>
      </c>
      <c r="DC261">
        <v>1</v>
      </c>
      <c r="DD261">
        <v>2</v>
      </c>
      <c r="DE261">
        <v>0</v>
      </c>
      <c r="DF261">
        <v>0</v>
      </c>
      <c r="DG261">
        <v>0</v>
      </c>
      <c r="DH261">
        <v>1</v>
      </c>
      <c r="DI261">
        <v>0</v>
      </c>
      <c r="DJ261">
        <v>1</v>
      </c>
      <c r="DK261">
        <v>2</v>
      </c>
      <c r="DL261">
        <v>1</v>
      </c>
      <c r="DM261">
        <v>0</v>
      </c>
      <c r="DN261">
        <v>1</v>
      </c>
      <c r="DO261">
        <v>0</v>
      </c>
      <c r="DP261">
        <v>2</v>
      </c>
      <c r="DQ261">
        <v>30</v>
      </c>
      <c r="DR261">
        <v>12</v>
      </c>
      <c r="DS261">
        <v>1</v>
      </c>
      <c r="DT261">
        <v>2</v>
      </c>
      <c r="DU261">
        <v>1</v>
      </c>
      <c r="DV261">
        <v>1</v>
      </c>
      <c r="DW261">
        <v>2</v>
      </c>
      <c r="DX261">
        <v>0</v>
      </c>
      <c r="DY261">
        <v>0</v>
      </c>
      <c r="DZ261">
        <v>0</v>
      </c>
      <c r="EA261">
        <v>0</v>
      </c>
      <c r="EB261">
        <v>4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1</v>
      </c>
      <c r="EQ261">
        <v>12</v>
      </c>
      <c r="ER261">
        <v>47</v>
      </c>
      <c r="ES261">
        <v>11</v>
      </c>
      <c r="ET261">
        <v>0</v>
      </c>
      <c r="EU261">
        <v>1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3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2</v>
      </c>
      <c r="FL261">
        <v>2</v>
      </c>
      <c r="FM261">
        <v>0</v>
      </c>
      <c r="FN261">
        <v>1</v>
      </c>
      <c r="FO261">
        <v>27</v>
      </c>
      <c r="FP261">
        <v>47</v>
      </c>
      <c r="FQ261">
        <v>39</v>
      </c>
      <c r="FR261">
        <v>11</v>
      </c>
      <c r="FS261">
        <v>5</v>
      </c>
      <c r="FT261">
        <v>9</v>
      </c>
      <c r="FU261">
        <v>1</v>
      </c>
      <c r="FV261">
        <v>1</v>
      </c>
      <c r="FW261">
        <v>0</v>
      </c>
      <c r="FX261">
        <v>0</v>
      </c>
      <c r="FY261">
        <v>3</v>
      </c>
      <c r="FZ261">
        <v>3</v>
      </c>
      <c r="GA261">
        <v>1</v>
      </c>
      <c r="GB261">
        <v>1</v>
      </c>
      <c r="GC261">
        <v>0</v>
      </c>
      <c r="GD261">
        <v>1</v>
      </c>
      <c r="GE261">
        <v>0</v>
      </c>
      <c r="GF261">
        <v>2</v>
      </c>
      <c r="GG261">
        <v>1</v>
      </c>
      <c r="GH261">
        <v>39</v>
      </c>
      <c r="GI261">
        <v>33</v>
      </c>
      <c r="GJ261">
        <v>16</v>
      </c>
      <c r="GK261">
        <v>2</v>
      </c>
      <c r="GL261">
        <v>1</v>
      </c>
      <c r="GM261">
        <v>8</v>
      </c>
      <c r="GN261">
        <v>0</v>
      </c>
      <c r="GO261">
        <v>1</v>
      </c>
      <c r="GP261">
        <v>1</v>
      </c>
      <c r="GQ261">
        <v>0</v>
      </c>
      <c r="GR261">
        <v>0</v>
      </c>
      <c r="GS261">
        <v>0</v>
      </c>
      <c r="GT261">
        <v>1</v>
      </c>
      <c r="GU261">
        <v>0</v>
      </c>
      <c r="GV261">
        <v>1</v>
      </c>
      <c r="GW261">
        <v>0</v>
      </c>
      <c r="GX261">
        <v>0</v>
      </c>
      <c r="GY261">
        <v>0</v>
      </c>
      <c r="GZ261">
        <v>1</v>
      </c>
      <c r="HA261">
        <v>0</v>
      </c>
      <c r="HB261">
        <v>1</v>
      </c>
      <c r="HC261">
        <v>33</v>
      </c>
      <c r="HD261">
        <v>7</v>
      </c>
      <c r="HE261">
        <v>2</v>
      </c>
      <c r="HF261">
        <v>2</v>
      </c>
      <c r="HG261">
        <v>1</v>
      </c>
      <c r="HH261">
        <v>0</v>
      </c>
      <c r="HI261">
        <v>0</v>
      </c>
      <c r="HJ261">
        <v>1</v>
      </c>
      <c r="HK261">
        <v>0</v>
      </c>
      <c r="HL261">
        <v>0</v>
      </c>
      <c r="HM261">
        <v>1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7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</row>
    <row r="262" spans="1:276">
      <c r="A262" t="s">
        <v>1078</v>
      </c>
      <c r="B262" t="s">
        <v>1009</v>
      </c>
      <c r="C262" t="str">
        <f>"100802"</f>
        <v>100802</v>
      </c>
      <c r="D262" t="s">
        <v>1077</v>
      </c>
      <c r="E262">
        <v>7</v>
      </c>
      <c r="F262">
        <v>1318</v>
      </c>
      <c r="G262">
        <v>1000</v>
      </c>
      <c r="H262">
        <v>412</v>
      </c>
      <c r="I262">
        <v>588</v>
      </c>
      <c r="J262">
        <v>0</v>
      </c>
      <c r="K262">
        <v>3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588</v>
      </c>
      <c r="T262">
        <v>0</v>
      </c>
      <c r="U262">
        <v>0</v>
      </c>
      <c r="V262">
        <v>588</v>
      </c>
      <c r="W262">
        <v>9</v>
      </c>
      <c r="X262">
        <v>5</v>
      </c>
      <c r="Y262">
        <v>4</v>
      </c>
      <c r="Z262">
        <v>0</v>
      </c>
      <c r="AA262">
        <v>579</v>
      </c>
      <c r="AB262">
        <v>212</v>
      </c>
      <c r="AC262">
        <v>54</v>
      </c>
      <c r="AD262">
        <v>16</v>
      </c>
      <c r="AE262">
        <v>14</v>
      </c>
      <c r="AF262">
        <v>5</v>
      </c>
      <c r="AG262">
        <v>16</v>
      </c>
      <c r="AH262">
        <v>12</v>
      </c>
      <c r="AI262">
        <v>53</v>
      </c>
      <c r="AJ262">
        <v>20</v>
      </c>
      <c r="AK262">
        <v>4</v>
      </c>
      <c r="AL262">
        <v>0</v>
      </c>
      <c r="AM262">
        <v>0</v>
      </c>
      <c r="AN262">
        <v>4</v>
      </c>
      <c r="AO262">
        <v>1</v>
      </c>
      <c r="AP262">
        <v>0</v>
      </c>
      <c r="AQ262">
        <v>0</v>
      </c>
      <c r="AR262">
        <v>1</v>
      </c>
      <c r="AS262">
        <v>0</v>
      </c>
      <c r="AT262">
        <v>0</v>
      </c>
      <c r="AU262">
        <v>1</v>
      </c>
      <c r="AV262">
        <v>2</v>
      </c>
      <c r="AW262">
        <v>2</v>
      </c>
      <c r="AX262">
        <v>2</v>
      </c>
      <c r="AY262">
        <v>2</v>
      </c>
      <c r="AZ262">
        <v>3</v>
      </c>
      <c r="BA262">
        <v>212</v>
      </c>
      <c r="BB262">
        <v>142</v>
      </c>
      <c r="BC262">
        <v>36</v>
      </c>
      <c r="BD262">
        <v>22</v>
      </c>
      <c r="BE262">
        <v>14</v>
      </c>
      <c r="BF262">
        <v>8</v>
      </c>
      <c r="BG262">
        <v>2</v>
      </c>
      <c r="BH262">
        <v>2</v>
      </c>
      <c r="BI262">
        <v>1</v>
      </c>
      <c r="BJ262">
        <v>3</v>
      </c>
      <c r="BK262">
        <v>2</v>
      </c>
      <c r="BL262">
        <v>1</v>
      </c>
      <c r="BM262">
        <v>0</v>
      </c>
      <c r="BN262">
        <v>0</v>
      </c>
      <c r="BO262">
        <v>29</v>
      </c>
      <c r="BP262">
        <v>5</v>
      </c>
      <c r="BQ262">
        <v>0</v>
      </c>
      <c r="BR262">
        <v>1</v>
      </c>
      <c r="BS262">
        <v>0</v>
      </c>
      <c r="BT262">
        <v>0</v>
      </c>
      <c r="BU262">
        <v>1</v>
      </c>
      <c r="BV262">
        <v>1</v>
      </c>
      <c r="BW262">
        <v>0</v>
      </c>
      <c r="BX262">
        <v>1</v>
      </c>
      <c r="BY262">
        <v>6</v>
      </c>
      <c r="BZ262">
        <v>7</v>
      </c>
      <c r="CA262">
        <v>142</v>
      </c>
      <c r="CB262">
        <v>32</v>
      </c>
      <c r="CC262">
        <v>9</v>
      </c>
      <c r="CD262">
        <v>4</v>
      </c>
      <c r="CE262">
        <v>3</v>
      </c>
      <c r="CF262">
        <v>2</v>
      </c>
      <c r="CG262">
        <v>2</v>
      </c>
      <c r="CH262">
        <v>0</v>
      </c>
      <c r="CI262">
        <v>0</v>
      </c>
      <c r="CJ262">
        <v>1</v>
      </c>
      <c r="CK262">
        <v>1</v>
      </c>
      <c r="CL262">
        <v>1</v>
      </c>
      <c r="CM262">
        <v>1</v>
      </c>
      <c r="CN262">
        <v>2</v>
      </c>
      <c r="CO262">
        <v>1</v>
      </c>
      <c r="CP262">
        <v>5</v>
      </c>
      <c r="CQ262">
        <v>32</v>
      </c>
      <c r="CR262">
        <v>27</v>
      </c>
      <c r="CS262">
        <v>12</v>
      </c>
      <c r="CT262">
        <v>0</v>
      </c>
      <c r="CU262">
        <v>1</v>
      </c>
      <c r="CV262">
        <v>1</v>
      </c>
      <c r="CW262">
        <v>0</v>
      </c>
      <c r="CX262">
        <v>1</v>
      </c>
      <c r="CY262">
        <v>1</v>
      </c>
      <c r="CZ262">
        <v>0</v>
      </c>
      <c r="DA262">
        <v>3</v>
      </c>
      <c r="DB262">
        <v>0</v>
      </c>
      <c r="DC262">
        <v>1</v>
      </c>
      <c r="DD262">
        <v>0</v>
      </c>
      <c r="DE262">
        <v>1</v>
      </c>
      <c r="DF262">
        <v>0</v>
      </c>
      <c r="DG262">
        <v>1</v>
      </c>
      <c r="DH262">
        <v>0</v>
      </c>
      <c r="DI262">
        <v>0</v>
      </c>
      <c r="DJ262">
        <v>1</v>
      </c>
      <c r="DK262">
        <v>0</v>
      </c>
      <c r="DL262">
        <v>0</v>
      </c>
      <c r="DM262">
        <v>2</v>
      </c>
      <c r="DN262">
        <v>0</v>
      </c>
      <c r="DO262">
        <v>1</v>
      </c>
      <c r="DP262">
        <v>1</v>
      </c>
      <c r="DQ262">
        <v>27</v>
      </c>
      <c r="DR262">
        <v>23</v>
      </c>
      <c r="DS262">
        <v>2</v>
      </c>
      <c r="DT262">
        <v>3</v>
      </c>
      <c r="DU262">
        <v>2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11</v>
      </c>
      <c r="EC262">
        <v>0</v>
      </c>
      <c r="ED262">
        <v>0</v>
      </c>
      <c r="EE262">
        <v>1</v>
      </c>
      <c r="EF262">
        <v>0</v>
      </c>
      <c r="EG262">
        <v>0</v>
      </c>
      <c r="EH262">
        <v>1</v>
      </c>
      <c r="EI262">
        <v>0</v>
      </c>
      <c r="EJ262">
        <v>2</v>
      </c>
      <c r="EK262">
        <v>0</v>
      </c>
      <c r="EL262">
        <v>0</v>
      </c>
      <c r="EM262">
        <v>0</v>
      </c>
      <c r="EN262">
        <v>0</v>
      </c>
      <c r="EO262">
        <v>1</v>
      </c>
      <c r="EP262">
        <v>0</v>
      </c>
      <c r="EQ262">
        <v>23</v>
      </c>
      <c r="ER262">
        <v>46</v>
      </c>
      <c r="ES262">
        <v>13</v>
      </c>
      <c r="ET262">
        <v>0</v>
      </c>
      <c r="EU262">
        <v>1</v>
      </c>
      <c r="EV262">
        <v>0</v>
      </c>
      <c r="EW262">
        <v>0</v>
      </c>
      <c r="EX262">
        <v>0</v>
      </c>
      <c r="EY262">
        <v>0</v>
      </c>
      <c r="EZ262">
        <v>1</v>
      </c>
      <c r="FA262">
        <v>1</v>
      </c>
      <c r="FB262">
        <v>0</v>
      </c>
      <c r="FC262">
        <v>0</v>
      </c>
      <c r="FD262">
        <v>2</v>
      </c>
      <c r="FE262">
        <v>0</v>
      </c>
      <c r="FF262">
        <v>0</v>
      </c>
      <c r="FG262">
        <v>1</v>
      </c>
      <c r="FH262">
        <v>0</v>
      </c>
      <c r="FI262">
        <v>0</v>
      </c>
      <c r="FJ262">
        <v>0</v>
      </c>
      <c r="FK262">
        <v>1</v>
      </c>
      <c r="FL262">
        <v>0</v>
      </c>
      <c r="FM262">
        <v>0</v>
      </c>
      <c r="FN262">
        <v>2</v>
      </c>
      <c r="FO262">
        <v>24</v>
      </c>
      <c r="FP262">
        <v>46</v>
      </c>
      <c r="FQ262">
        <v>51</v>
      </c>
      <c r="FR262">
        <v>16</v>
      </c>
      <c r="FS262">
        <v>0</v>
      </c>
      <c r="FT262">
        <v>8</v>
      </c>
      <c r="FU262">
        <v>0</v>
      </c>
      <c r="FV262">
        <v>0</v>
      </c>
      <c r="FW262">
        <v>3</v>
      </c>
      <c r="FX262">
        <v>0</v>
      </c>
      <c r="FY262">
        <v>2</v>
      </c>
      <c r="FZ262">
        <v>6</v>
      </c>
      <c r="GA262">
        <v>5</v>
      </c>
      <c r="GB262">
        <v>1</v>
      </c>
      <c r="GC262">
        <v>2</v>
      </c>
      <c r="GD262">
        <v>0</v>
      </c>
      <c r="GE262">
        <v>2</v>
      </c>
      <c r="GF262">
        <v>2</v>
      </c>
      <c r="GG262">
        <v>4</v>
      </c>
      <c r="GH262">
        <v>51</v>
      </c>
      <c r="GI262">
        <v>37</v>
      </c>
      <c r="GJ262">
        <v>15</v>
      </c>
      <c r="GK262">
        <v>0</v>
      </c>
      <c r="GL262">
        <v>2</v>
      </c>
      <c r="GM262">
        <v>2</v>
      </c>
      <c r="GN262">
        <v>4</v>
      </c>
      <c r="GO262">
        <v>4</v>
      </c>
      <c r="GP262">
        <v>0</v>
      </c>
      <c r="GQ262">
        <v>2</v>
      </c>
      <c r="GR262">
        <v>1</v>
      </c>
      <c r="GS262">
        <v>2</v>
      </c>
      <c r="GT262">
        <v>0</v>
      </c>
      <c r="GU262">
        <v>0</v>
      </c>
      <c r="GV262">
        <v>1</v>
      </c>
      <c r="GW262">
        <v>1</v>
      </c>
      <c r="GX262">
        <v>0</v>
      </c>
      <c r="GY262">
        <v>0</v>
      </c>
      <c r="GZ262">
        <v>0</v>
      </c>
      <c r="HA262">
        <v>2</v>
      </c>
      <c r="HB262">
        <v>1</v>
      </c>
      <c r="HC262">
        <v>37</v>
      </c>
      <c r="HD262">
        <v>5</v>
      </c>
      <c r="HE262">
        <v>3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1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1</v>
      </c>
      <c r="HW262">
        <v>0</v>
      </c>
      <c r="HX262">
        <v>0</v>
      </c>
      <c r="HY262">
        <v>5</v>
      </c>
      <c r="HZ262">
        <v>1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1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1</v>
      </c>
      <c r="IW262">
        <v>3</v>
      </c>
      <c r="IX262">
        <v>1</v>
      </c>
      <c r="IY262">
        <v>0</v>
      </c>
      <c r="IZ262">
        <v>2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3</v>
      </c>
    </row>
    <row r="263" spans="1:276">
      <c r="A263" t="s">
        <v>1076</v>
      </c>
      <c r="B263" t="s">
        <v>1009</v>
      </c>
      <c r="C263" t="str">
        <f>"100802"</f>
        <v>100802</v>
      </c>
      <c r="D263" t="s">
        <v>1075</v>
      </c>
      <c r="E263">
        <v>8</v>
      </c>
      <c r="F263">
        <v>1011</v>
      </c>
      <c r="G263">
        <v>751</v>
      </c>
      <c r="H263">
        <v>163</v>
      </c>
      <c r="I263">
        <v>588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588</v>
      </c>
      <c r="T263">
        <v>0</v>
      </c>
      <c r="U263">
        <v>0</v>
      </c>
      <c r="V263">
        <v>588</v>
      </c>
      <c r="W263">
        <v>15</v>
      </c>
      <c r="X263">
        <v>11</v>
      </c>
      <c r="Y263">
        <v>4</v>
      </c>
      <c r="Z263">
        <v>0</v>
      </c>
      <c r="AA263">
        <v>573</v>
      </c>
      <c r="AB263">
        <v>172</v>
      </c>
      <c r="AC263">
        <v>50</v>
      </c>
      <c r="AD263">
        <v>13</v>
      </c>
      <c r="AE263">
        <v>4</v>
      </c>
      <c r="AF263">
        <v>5</v>
      </c>
      <c r="AG263">
        <v>16</v>
      </c>
      <c r="AH263">
        <v>12</v>
      </c>
      <c r="AI263">
        <v>42</v>
      </c>
      <c r="AJ263">
        <v>6</v>
      </c>
      <c r="AK263">
        <v>2</v>
      </c>
      <c r="AL263">
        <v>2</v>
      </c>
      <c r="AM263">
        <v>1</v>
      </c>
      <c r="AN263">
        <v>2</v>
      </c>
      <c r="AO263">
        <v>1</v>
      </c>
      <c r="AP263">
        <v>1</v>
      </c>
      <c r="AQ263">
        <v>2</v>
      </c>
      <c r="AR263">
        <v>1</v>
      </c>
      <c r="AS263">
        <v>0</v>
      </c>
      <c r="AT263">
        <v>1</v>
      </c>
      <c r="AU263">
        <v>0</v>
      </c>
      <c r="AV263">
        <v>0</v>
      </c>
      <c r="AW263">
        <v>0</v>
      </c>
      <c r="AX263">
        <v>5</v>
      </c>
      <c r="AY263">
        <v>6</v>
      </c>
      <c r="AZ263">
        <v>0</v>
      </c>
      <c r="BA263">
        <v>172</v>
      </c>
      <c r="BB263">
        <v>176</v>
      </c>
      <c r="BC263">
        <v>62</v>
      </c>
      <c r="BD263">
        <v>26</v>
      </c>
      <c r="BE263">
        <v>16</v>
      </c>
      <c r="BF263">
        <v>3</v>
      </c>
      <c r="BG263">
        <v>4</v>
      </c>
      <c r="BH263">
        <v>2</v>
      </c>
      <c r="BI263">
        <v>1</v>
      </c>
      <c r="BJ263">
        <v>1</v>
      </c>
      <c r="BK263">
        <v>1</v>
      </c>
      <c r="BL263">
        <v>2</v>
      </c>
      <c r="BM263">
        <v>1</v>
      </c>
      <c r="BN263">
        <v>0</v>
      </c>
      <c r="BO263">
        <v>29</v>
      </c>
      <c r="BP263">
        <v>3</v>
      </c>
      <c r="BQ263">
        <v>1</v>
      </c>
      <c r="BR263">
        <v>1</v>
      </c>
      <c r="BS263">
        <v>0</v>
      </c>
      <c r="BT263">
        <v>1</v>
      </c>
      <c r="BU263">
        <v>1</v>
      </c>
      <c r="BV263">
        <v>2</v>
      </c>
      <c r="BW263">
        <v>0</v>
      </c>
      <c r="BX263">
        <v>2</v>
      </c>
      <c r="BY263">
        <v>0</v>
      </c>
      <c r="BZ263">
        <v>17</v>
      </c>
      <c r="CA263">
        <v>176</v>
      </c>
      <c r="CB263">
        <v>38</v>
      </c>
      <c r="CC263">
        <v>11</v>
      </c>
      <c r="CD263">
        <v>10</v>
      </c>
      <c r="CE263">
        <v>3</v>
      </c>
      <c r="CF263">
        <v>0</v>
      </c>
      <c r="CG263">
        <v>2</v>
      </c>
      <c r="CH263">
        <v>1</v>
      </c>
      <c r="CI263">
        <v>1</v>
      </c>
      <c r="CJ263">
        <v>1</v>
      </c>
      <c r="CK263">
        <v>0</v>
      </c>
      <c r="CL263">
        <v>0</v>
      </c>
      <c r="CM263">
        <v>3</v>
      </c>
      <c r="CN263">
        <v>3</v>
      </c>
      <c r="CO263">
        <v>0</v>
      </c>
      <c r="CP263">
        <v>3</v>
      </c>
      <c r="CQ263">
        <v>38</v>
      </c>
      <c r="CR263">
        <v>27</v>
      </c>
      <c r="CS263">
        <v>7</v>
      </c>
      <c r="CT263">
        <v>3</v>
      </c>
      <c r="CU263">
        <v>2</v>
      </c>
      <c r="CV263">
        <v>1</v>
      </c>
      <c r="CW263">
        <v>1</v>
      </c>
      <c r="CX263">
        <v>0</v>
      </c>
      <c r="CY263">
        <v>0</v>
      </c>
      <c r="CZ263">
        <v>1</v>
      </c>
      <c r="DA263">
        <v>4</v>
      </c>
      <c r="DB263">
        <v>0</v>
      </c>
      <c r="DC263">
        <v>0</v>
      </c>
      <c r="DD263">
        <v>0</v>
      </c>
      <c r="DE263">
        <v>1</v>
      </c>
      <c r="DF263">
        <v>1</v>
      </c>
      <c r="DG263">
        <v>0</v>
      </c>
      <c r="DH263">
        <v>0</v>
      </c>
      <c r="DI263">
        <v>1</v>
      </c>
      <c r="DJ263">
        <v>1</v>
      </c>
      <c r="DK263">
        <v>0</v>
      </c>
      <c r="DL263">
        <v>1</v>
      </c>
      <c r="DM263">
        <v>2</v>
      </c>
      <c r="DN263">
        <v>0</v>
      </c>
      <c r="DO263">
        <v>1</v>
      </c>
      <c r="DP263">
        <v>0</v>
      </c>
      <c r="DQ263">
        <v>27</v>
      </c>
      <c r="DR263">
        <v>12</v>
      </c>
      <c r="DS263">
        <v>0</v>
      </c>
      <c r="DT263">
        <v>2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7</v>
      </c>
      <c r="EC263">
        <v>0</v>
      </c>
      <c r="ED263">
        <v>1</v>
      </c>
      <c r="EE263">
        <v>1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1</v>
      </c>
      <c r="EN263">
        <v>0</v>
      </c>
      <c r="EO263">
        <v>0</v>
      </c>
      <c r="EP263">
        <v>0</v>
      </c>
      <c r="EQ263">
        <v>12</v>
      </c>
      <c r="ER263">
        <v>48</v>
      </c>
      <c r="ES263">
        <v>20</v>
      </c>
      <c r="ET263">
        <v>1</v>
      </c>
      <c r="EU263">
        <v>0</v>
      </c>
      <c r="EV263">
        <v>0</v>
      </c>
      <c r="EW263">
        <v>0</v>
      </c>
      <c r="EX263">
        <v>3</v>
      </c>
      <c r="EY263">
        <v>0</v>
      </c>
      <c r="EZ263">
        <v>0</v>
      </c>
      <c r="FA263">
        <v>2</v>
      </c>
      <c r="FB263">
        <v>2</v>
      </c>
      <c r="FC263">
        <v>0</v>
      </c>
      <c r="FD263">
        <v>0</v>
      </c>
      <c r="FE263">
        <v>0</v>
      </c>
      <c r="FF263">
        <v>1</v>
      </c>
      <c r="FG263">
        <v>0</v>
      </c>
      <c r="FH263">
        <v>0</v>
      </c>
      <c r="FI263">
        <v>2</v>
      </c>
      <c r="FJ263">
        <v>0</v>
      </c>
      <c r="FK263">
        <v>0</v>
      </c>
      <c r="FL263">
        <v>1</v>
      </c>
      <c r="FM263">
        <v>0</v>
      </c>
      <c r="FN263">
        <v>1</v>
      </c>
      <c r="FO263">
        <v>15</v>
      </c>
      <c r="FP263">
        <v>48</v>
      </c>
      <c r="FQ263">
        <v>37</v>
      </c>
      <c r="FR263">
        <v>10</v>
      </c>
      <c r="FS263">
        <v>6</v>
      </c>
      <c r="FT263">
        <v>5</v>
      </c>
      <c r="FU263">
        <v>0</v>
      </c>
      <c r="FV263">
        <v>1</v>
      </c>
      <c r="FW263">
        <v>1</v>
      </c>
      <c r="FX263">
        <v>0</v>
      </c>
      <c r="FY263">
        <v>3</v>
      </c>
      <c r="FZ263">
        <v>4</v>
      </c>
      <c r="GA263">
        <v>0</v>
      </c>
      <c r="GB263">
        <v>1</v>
      </c>
      <c r="GC263">
        <v>2</v>
      </c>
      <c r="GD263">
        <v>1</v>
      </c>
      <c r="GE263">
        <v>0</v>
      </c>
      <c r="GF263">
        <v>1</v>
      </c>
      <c r="GG263">
        <v>2</v>
      </c>
      <c r="GH263">
        <v>37</v>
      </c>
      <c r="GI263">
        <v>59</v>
      </c>
      <c r="GJ263">
        <v>29</v>
      </c>
      <c r="GK263">
        <v>0</v>
      </c>
      <c r="GL263">
        <v>2</v>
      </c>
      <c r="GM263">
        <v>6</v>
      </c>
      <c r="GN263">
        <v>0</v>
      </c>
      <c r="GO263">
        <v>3</v>
      </c>
      <c r="GP263">
        <v>0</v>
      </c>
      <c r="GQ263">
        <v>1</v>
      </c>
      <c r="GR263">
        <v>1</v>
      </c>
      <c r="GS263">
        <v>2</v>
      </c>
      <c r="GT263">
        <v>4</v>
      </c>
      <c r="GU263">
        <v>0</v>
      </c>
      <c r="GV263">
        <v>2</v>
      </c>
      <c r="GW263">
        <v>1</v>
      </c>
      <c r="GX263">
        <v>0</v>
      </c>
      <c r="GY263">
        <v>0</v>
      </c>
      <c r="GZ263">
        <v>0</v>
      </c>
      <c r="HA263">
        <v>2</v>
      </c>
      <c r="HB263">
        <v>6</v>
      </c>
      <c r="HC263">
        <v>59</v>
      </c>
      <c r="HD263">
        <v>3</v>
      </c>
      <c r="HE263">
        <v>1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1</v>
      </c>
      <c r="HL263">
        <v>0</v>
      </c>
      <c r="HM263">
        <v>0</v>
      </c>
      <c r="HN263">
        <v>0</v>
      </c>
      <c r="HO263">
        <v>1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3</v>
      </c>
      <c r="HZ263">
        <v>1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1</v>
      </c>
      <c r="IV263">
        <v>1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</row>
    <row r="264" spans="1:276">
      <c r="A264" t="s">
        <v>1074</v>
      </c>
      <c r="B264" t="s">
        <v>1009</v>
      </c>
      <c r="C264" t="str">
        <f>"100802"</f>
        <v>100802</v>
      </c>
      <c r="D264" t="s">
        <v>190</v>
      </c>
      <c r="E264">
        <v>9</v>
      </c>
      <c r="F264">
        <v>1342</v>
      </c>
      <c r="G264">
        <v>1000</v>
      </c>
      <c r="H264">
        <v>228</v>
      </c>
      <c r="I264">
        <v>772</v>
      </c>
      <c r="J264">
        <v>1</v>
      </c>
      <c r="K264">
        <v>4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772</v>
      </c>
      <c r="T264">
        <v>0</v>
      </c>
      <c r="U264">
        <v>0</v>
      </c>
      <c r="V264">
        <v>772</v>
      </c>
      <c r="W264">
        <v>19</v>
      </c>
      <c r="X264">
        <v>17</v>
      </c>
      <c r="Y264">
        <v>2</v>
      </c>
      <c r="Z264">
        <v>0</v>
      </c>
      <c r="AA264">
        <v>753</v>
      </c>
      <c r="AB264">
        <v>229</v>
      </c>
      <c r="AC264">
        <v>45</v>
      </c>
      <c r="AD264">
        <v>29</v>
      </c>
      <c r="AE264">
        <v>15</v>
      </c>
      <c r="AF264">
        <v>5</v>
      </c>
      <c r="AG264">
        <v>22</v>
      </c>
      <c r="AH264">
        <v>3</v>
      </c>
      <c r="AI264">
        <v>82</v>
      </c>
      <c r="AJ264">
        <v>5</v>
      </c>
      <c r="AK264">
        <v>2</v>
      </c>
      <c r="AL264">
        <v>1</v>
      </c>
      <c r="AM264">
        <v>0</v>
      </c>
      <c r="AN264">
        <v>2</v>
      </c>
      <c r="AO264">
        <v>2</v>
      </c>
      <c r="AP264">
        <v>0</v>
      </c>
      <c r="AQ264">
        <v>1</v>
      </c>
      <c r="AR264">
        <v>1</v>
      </c>
      <c r="AS264">
        <v>0</v>
      </c>
      <c r="AT264">
        <v>1</v>
      </c>
      <c r="AU264">
        <v>0</v>
      </c>
      <c r="AV264">
        <v>0</v>
      </c>
      <c r="AW264">
        <v>5</v>
      </c>
      <c r="AX264">
        <v>0</v>
      </c>
      <c r="AY264">
        <v>6</v>
      </c>
      <c r="AZ264">
        <v>2</v>
      </c>
      <c r="BA264">
        <v>229</v>
      </c>
      <c r="BB264">
        <v>207</v>
      </c>
      <c r="BC264">
        <v>49</v>
      </c>
      <c r="BD264">
        <v>44</v>
      </c>
      <c r="BE264">
        <v>28</v>
      </c>
      <c r="BF264">
        <v>2</v>
      </c>
      <c r="BG264">
        <v>0</v>
      </c>
      <c r="BH264">
        <v>1</v>
      </c>
      <c r="BI264">
        <v>1</v>
      </c>
      <c r="BJ264">
        <v>0</v>
      </c>
      <c r="BK264">
        <v>1</v>
      </c>
      <c r="BL264">
        <v>4</v>
      </c>
      <c r="BM264">
        <v>0</v>
      </c>
      <c r="BN264">
        <v>0</v>
      </c>
      <c r="BO264">
        <v>35</v>
      </c>
      <c r="BP264">
        <v>1</v>
      </c>
      <c r="BQ264">
        <v>0</v>
      </c>
      <c r="BR264">
        <v>2</v>
      </c>
      <c r="BS264">
        <v>0</v>
      </c>
      <c r="BT264">
        <v>1</v>
      </c>
      <c r="BU264">
        <v>0</v>
      </c>
      <c r="BV264">
        <v>0</v>
      </c>
      <c r="BW264">
        <v>0</v>
      </c>
      <c r="BX264">
        <v>3</v>
      </c>
      <c r="BY264">
        <v>6</v>
      </c>
      <c r="BZ264">
        <v>29</v>
      </c>
      <c r="CA264">
        <v>207</v>
      </c>
      <c r="CB264">
        <v>36</v>
      </c>
      <c r="CC264">
        <v>6</v>
      </c>
      <c r="CD264">
        <v>4</v>
      </c>
      <c r="CE264">
        <v>6</v>
      </c>
      <c r="CF264">
        <v>2</v>
      </c>
      <c r="CG264">
        <v>3</v>
      </c>
      <c r="CH264">
        <v>2</v>
      </c>
      <c r="CI264">
        <v>1</v>
      </c>
      <c r="CJ264">
        <v>1</v>
      </c>
      <c r="CK264">
        <v>0</v>
      </c>
      <c r="CL264">
        <v>0</v>
      </c>
      <c r="CM264">
        <v>3</v>
      </c>
      <c r="CN264">
        <v>2</v>
      </c>
      <c r="CO264">
        <v>4</v>
      </c>
      <c r="CP264">
        <v>2</v>
      </c>
      <c r="CQ264">
        <v>36</v>
      </c>
      <c r="CR264">
        <v>37</v>
      </c>
      <c r="CS264">
        <v>17</v>
      </c>
      <c r="CT264">
        <v>2</v>
      </c>
      <c r="CU264">
        <v>2</v>
      </c>
      <c r="CV264">
        <v>1</v>
      </c>
      <c r="CW264">
        <v>3</v>
      </c>
      <c r="CX264">
        <v>1</v>
      </c>
      <c r="CY264">
        <v>0</v>
      </c>
      <c r="CZ264">
        <v>0</v>
      </c>
      <c r="DA264">
        <v>4</v>
      </c>
      <c r="DB264">
        <v>1</v>
      </c>
      <c r="DC264">
        <v>0</v>
      </c>
      <c r="DD264">
        <v>0</v>
      </c>
      <c r="DE264">
        <v>1</v>
      </c>
      <c r="DF264">
        <v>3</v>
      </c>
      <c r="DG264">
        <v>1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1</v>
      </c>
      <c r="DQ264">
        <v>37</v>
      </c>
      <c r="DR264">
        <v>23</v>
      </c>
      <c r="DS264">
        <v>2</v>
      </c>
      <c r="DT264">
        <v>1</v>
      </c>
      <c r="DU264">
        <v>1</v>
      </c>
      <c r="DV264">
        <v>0</v>
      </c>
      <c r="DW264">
        <v>0</v>
      </c>
      <c r="DX264">
        <v>1</v>
      </c>
      <c r="DY264">
        <v>1</v>
      </c>
      <c r="DZ264">
        <v>0</v>
      </c>
      <c r="EA264">
        <v>1</v>
      </c>
      <c r="EB264">
        <v>13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1</v>
      </c>
      <c r="EK264">
        <v>0</v>
      </c>
      <c r="EL264">
        <v>1</v>
      </c>
      <c r="EM264">
        <v>0</v>
      </c>
      <c r="EN264">
        <v>0</v>
      </c>
      <c r="EO264">
        <v>1</v>
      </c>
      <c r="EP264">
        <v>0</v>
      </c>
      <c r="EQ264">
        <v>23</v>
      </c>
      <c r="ER264">
        <v>84</v>
      </c>
      <c r="ES264">
        <v>29</v>
      </c>
      <c r="ET264">
        <v>1</v>
      </c>
      <c r="EU264">
        <v>1</v>
      </c>
      <c r="EV264">
        <v>0</v>
      </c>
      <c r="EW264">
        <v>1</v>
      </c>
      <c r="EX264">
        <v>0</v>
      </c>
      <c r="EY264">
        <v>0</v>
      </c>
      <c r="EZ264">
        <v>0</v>
      </c>
      <c r="FA264">
        <v>1</v>
      </c>
      <c r="FB264">
        <v>1</v>
      </c>
      <c r="FC264">
        <v>1</v>
      </c>
      <c r="FD264">
        <v>1</v>
      </c>
      <c r="FE264">
        <v>0</v>
      </c>
      <c r="FF264">
        <v>1</v>
      </c>
      <c r="FG264">
        <v>0</v>
      </c>
      <c r="FH264">
        <v>0</v>
      </c>
      <c r="FI264">
        <v>1</v>
      </c>
      <c r="FJ264">
        <v>0</v>
      </c>
      <c r="FK264">
        <v>2</v>
      </c>
      <c r="FL264">
        <v>0</v>
      </c>
      <c r="FM264">
        <v>0</v>
      </c>
      <c r="FN264">
        <v>0</v>
      </c>
      <c r="FO264">
        <v>44</v>
      </c>
      <c r="FP264">
        <v>84</v>
      </c>
      <c r="FQ264">
        <v>62</v>
      </c>
      <c r="FR264">
        <v>17</v>
      </c>
      <c r="FS264">
        <v>3</v>
      </c>
      <c r="FT264">
        <v>17</v>
      </c>
      <c r="FU264">
        <v>0</v>
      </c>
      <c r="FV264">
        <v>2</v>
      </c>
      <c r="FW264">
        <v>1</v>
      </c>
      <c r="FX264">
        <v>3</v>
      </c>
      <c r="FY264">
        <v>6</v>
      </c>
      <c r="FZ264">
        <v>5</v>
      </c>
      <c r="GA264">
        <v>2</v>
      </c>
      <c r="GB264">
        <v>1</v>
      </c>
      <c r="GC264">
        <v>3</v>
      </c>
      <c r="GD264">
        <v>0</v>
      </c>
      <c r="GE264">
        <v>1</v>
      </c>
      <c r="GF264">
        <v>1</v>
      </c>
      <c r="GG264">
        <v>0</v>
      </c>
      <c r="GH264">
        <v>62</v>
      </c>
      <c r="GI264">
        <v>73</v>
      </c>
      <c r="GJ264">
        <v>32</v>
      </c>
      <c r="GK264">
        <v>4</v>
      </c>
      <c r="GL264">
        <v>2</v>
      </c>
      <c r="GM264">
        <v>10</v>
      </c>
      <c r="GN264">
        <v>2</v>
      </c>
      <c r="GO264">
        <v>9</v>
      </c>
      <c r="GP264">
        <v>2</v>
      </c>
      <c r="GQ264">
        <v>0</v>
      </c>
      <c r="GR264">
        <v>0</v>
      </c>
      <c r="GS264">
        <v>1</v>
      </c>
      <c r="GT264">
        <v>0</v>
      </c>
      <c r="GU264">
        <v>2</v>
      </c>
      <c r="GV264">
        <v>3</v>
      </c>
      <c r="GW264">
        <v>1</v>
      </c>
      <c r="GX264">
        <v>1</v>
      </c>
      <c r="GY264">
        <v>0</v>
      </c>
      <c r="GZ264">
        <v>0</v>
      </c>
      <c r="HA264">
        <v>2</v>
      </c>
      <c r="HB264">
        <v>2</v>
      </c>
      <c r="HC264">
        <v>73</v>
      </c>
      <c r="HD264">
        <v>2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1</v>
      </c>
      <c r="HM264">
        <v>1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2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</row>
    <row r="265" spans="1:276">
      <c r="A265" t="s">
        <v>1073</v>
      </c>
      <c r="B265" t="s">
        <v>1009</v>
      </c>
      <c r="C265" t="str">
        <f>"100802"</f>
        <v>100802</v>
      </c>
      <c r="D265" t="s">
        <v>190</v>
      </c>
      <c r="E265">
        <v>10</v>
      </c>
      <c r="F265">
        <v>996</v>
      </c>
      <c r="G265">
        <v>750</v>
      </c>
      <c r="H265">
        <v>119</v>
      </c>
      <c r="I265">
        <v>631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631</v>
      </c>
      <c r="T265">
        <v>0</v>
      </c>
      <c r="U265">
        <v>0</v>
      </c>
      <c r="V265">
        <v>631</v>
      </c>
      <c r="W265">
        <v>13</v>
      </c>
      <c r="X265">
        <v>7</v>
      </c>
      <c r="Y265">
        <v>6</v>
      </c>
      <c r="Z265">
        <v>0</v>
      </c>
      <c r="AA265">
        <v>618</v>
      </c>
      <c r="AB265">
        <v>196</v>
      </c>
      <c r="AC265">
        <v>63</v>
      </c>
      <c r="AD265">
        <v>14</v>
      </c>
      <c r="AE265">
        <v>20</v>
      </c>
      <c r="AF265">
        <v>2</v>
      </c>
      <c r="AG265">
        <v>13</v>
      </c>
      <c r="AH265">
        <v>6</v>
      </c>
      <c r="AI265">
        <v>48</v>
      </c>
      <c r="AJ265">
        <v>7</v>
      </c>
      <c r="AK265">
        <v>3</v>
      </c>
      <c r="AL265">
        <v>1</v>
      </c>
      <c r="AM265">
        <v>1</v>
      </c>
      <c r="AN265">
        <v>0</v>
      </c>
      <c r="AO265">
        <v>0</v>
      </c>
      <c r="AP265">
        <v>0</v>
      </c>
      <c r="AQ265">
        <v>0</v>
      </c>
      <c r="AR265">
        <v>1</v>
      </c>
      <c r="AS265">
        <v>0</v>
      </c>
      <c r="AT265">
        <v>0</v>
      </c>
      <c r="AU265">
        <v>1</v>
      </c>
      <c r="AV265">
        <v>4</v>
      </c>
      <c r="AW265">
        <v>4</v>
      </c>
      <c r="AX265">
        <v>2</v>
      </c>
      <c r="AY265">
        <v>1</v>
      </c>
      <c r="AZ265">
        <v>5</v>
      </c>
      <c r="BA265">
        <v>196</v>
      </c>
      <c r="BB265">
        <v>173</v>
      </c>
      <c r="BC265">
        <v>47</v>
      </c>
      <c r="BD265">
        <v>30</v>
      </c>
      <c r="BE265">
        <v>25</v>
      </c>
      <c r="BF265">
        <v>4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2</v>
      </c>
      <c r="BM265">
        <v>1</v>
      </c>
      <c r="BN265">
        <v>0</v>
      </c>
      <c r="BO265">
        <v>42</v>
      </c>
      <c r="BP265">
        <v>0</v>
      </c>
      <c r="BQ265">
        <v>0</v>
      </c>
      <c r="BR265">
        <v>0</v>
      </c>
      <c r="BS265">
        <v>2</v>
      </c>
      <c r="BT265">
        <v>3</v>
      </c>
      <c r="BU265">
        <v>0</v>
      </c>
      <c r="BV265">
        <v>0</v>
      </c>
      <c r="BW265">
        <v>1</v>
      </c>
      <c r="BX265">
        <v>3</v>
      </c>
      <c r="BY265">
        <v>2</v>
      </c>
      <c r="BZ265">
        <v>11</v>
      </c>
      <c r="CA265">
        <v>173</v>
      </c>
      <c r="CB265">
        <v>15</v>
      </c>
      <c r="CC265">
        <v>4</v>
      </c>
      <c r="CD265">
        <v>0</v>
      </c>
      <c r="CE265">
        <v>3</v>
      </c>
      <c r="CF265">
        <v>3</v>
      </c>
      <c r="CG265">
        <v>2</v>
      </c>
      <c r="CH265">
        <v>0</v>
      </c>
      <c r="CI265">
        <v>1</v>
      </c>
      <c r="CJ265">
        <v>1</v>
      </c>
      <c r="CK265">
        <v>0</v>
      </c>
      <c r="CL265">
        <v>0</v>
      </c>
      <c r="CM265">
        <v>0</v>
      </c>
      <c r="CN265">
        <v>1</v>
      </c>
      <c r="CO265">
        <v>0</v>
      </c>
      <c r="CP265">
        <v>0</v>
      </c>
      <c r="CQ265">
        <v>15</v>
      </c>
      <c r="CR265">
        <v>32</v>
      </c>
      <c r="CS265">
        <v>15</v>
      </c>
      <c r="CT265">
        <v>4</v>
      </c>
      <c r="CU265">
        <v>3</v>
      </c>
      <c r="CV265">
        <v>0</v>
      </c>
      <c r="CW265">
        <v>0</v>
      </c>
      <c r="CX265">
        <v>0</v>
      </c>
      <c r="CY265">
        <v>1</v>
      </c>
      <c r="CZ265">
        <v>0</v>
      </c>
      <c r="DA265">
        <v>5</v>
      </c>
      <c r="DB265">
        <v>0</v>
      </c>
      <c r="DC265">
        <v>1</v>
      </c>
      <c r="DD265">
        <v>0</v>
      </c>
      <c r="DE265">
        <v>1</v>
      </c>
      <c r="DF265">
        <v>0</v>
      </c>
      <c r="DG265">
        <v>0</v>
      </c>
      <c r="DH265">
        <v>0</v>
      </c>
      <c r="DI265">
        <v>1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1</v>
      </c>
      <c r="DQ265">
        <v>32</v>
      </c>
      <c r="DR265">
        <v>22</v>
      </c>
      <c r="DS265">
        <v>2</v>
      </c>
      <c r="DT265">
        <v>0</v>
      </c>
      <c r="DU265">
        <v>3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15</v>
      </c>
      <c r="EC265">
        <v>0</v>
      </c>
      <c r="ED265">
        <v>1</v>
      </c>
      <c r="EE265">
        <v>0</v>
      </c>
      <c r="EF265">
        <v>0</v>
      </c>
      <c r="EG265">
        <v>0</v>
      </c>
      <c r="EH265">
        <v>1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22</v>
      </c>
      <c r="ER265">
        <v>79</v>
      </c>
      <c r="ES265">
        <v>23</v>
      </c>
      <c r="ET265">
        <v>0</v>
      </c>
      <c r="EU265">
        <v>4</v>
      </c>
      <c r="EV265">
        <v>0</v>
      </c>
      <c r="EW265">
        <v>0</v>
      </c>
      <c r="EX265">
        <v>1</v>
      </c>
      <c r="EY265">
        <v>0</v>
      </c>
      <c r="EZ265">
        <v>0</v>
      </c>
      <c r="FA265">
        <v>0</v>
      </c>
      <c r="FB265">
        <v>1</v>
      </c>
      <c r="FC265">
        <v>0</v>
      </c>
      <c r="FD265">
        <v>0</v>
      </c>
      <c r="FE265">
        <v>1</v>
      </c>
      <c r="FF265">
        <v>0</v>
      </c>
      <c r="FG265">
        <v>0</v>
      </c>
      <c r="FH265">
        <v>0</v>
      </c>
      <c r="FI265">
        <v>1</v>
      </c>
      <c r="FJ265">
        <v>0</v>
      </c>
      <c r="FK265">
        <v>2</v>
      </c>
      <c r="FL265">
        <v>0</v>
      </c>
      <c r="FM265">
        <v>0</v>
      </c>
      <c r="FN265">
        <v>2</v>
      </c>
      <c r="FO265">
        <v>44</v>
      </c>
      <c r="FP265">
        <v>79</v>
      </c>
      <c r="FQ265">
        <v>33</v>
      </c>
      <c r="FR265">
        <v>12</v>
      </c>
      <c r="FS265">
        <v>4</v>
      </c>
      <c r="FT265">
        <v>1</v>
      </c>
      <c r="FU265">
        <v>1</v>
      </c>
      <c r="FV265">
        <v>0</v>
      </c>
      <c r="FW265">
        <v>2</v>
      </c>
      <c r="FX265">
        <v>1</v>
      </c>
      <c r="FY265">
        <v>4</v>
      </c>
      <c r="FZ265">
        <v>4</v>
      </c>
      <c r="GA265">
        <v>1</v>
      </c>
      <c r="GB265">
        <v>2</v>
      </c>
      <c r="GC265">
        <v>0</v>
      </c>
      <c r="GD265">
        <v>0</v>
      </c>
      <c r="GE265">
        <v>0</v>
      </c>
      <c r="GF265">
        <v>1</v>
      </c>
      <c r="GG265">
        <v>0</v>
      </c>
      <c r="GH265">
        <v>33</v>
      </c>
      <c r="GI265">
        <v>64</v>
      </c>
      <c r="GJ265">
        <v>23</v>
      </c>
      <c r="GK265">
        <v>4</v>
      </c>
      <c r="GL265">
        <v>3</v>
      </c>
      <c r="GM265">
        <v>9</v>
      </c>
      <c r="GN265">
        <v>0</v>
      </c>
      <c r="GO265">
        <v>7</v>
      </c>
      <c r="GP265">
        <v>0</v>
      </c>
      <c r="GQ265">
        <v>3</v>
      </c>
      <c r="GR265">
        <v>2</v>
      </c>
      <c r="GS265">
        <v>4</v>
      </c>
      <c r="GT265">
        <v>0</v>
      </c>
      <c r="GU265">
        <v>3</v>
      </c>
      <c r="GV265">
        <v>0</v>
      </c>
      <c r="GW265">
        <v>2</v>
      </c>
      <c r="GX265">
        <v>0</v>
      </c>
      <c r="GY265">
        <v>0</v>
      </c>
      <c r="GZ265">
        <v>0</v>
      </c>
      <c r="HA265">
        <v>0</v>
      </c>
      <c r="HB265">
        <v>4</v>
      </c>
      <c r="HC265">
        <v>64</v>
      </c>
      <c r="HD265">
        <v>2</v>
      </c>
      <c r="HE265">
        <v>1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1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2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2</v>
      </c>
      <c r="IX265">
        <v>1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1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2</v>
      </c>
    </row>
    <row r="266" spans="1:276">
      <c r="A266" t="s">
        <v>1072</v>
      </c>
      <c r="B266" t="s">
        <v>1009</v>
      </c>
      <c r="C266" t="str">
        <f>"100802"</f>
        <v>100802</v>
      </c>
      <c r="D266" t="s">
        <v>1071</v>
      </c>
      <c r="E266">
        <v>11</v>
      </c>
      <c r="F266">
        <v>1349</v>
      </c>
      <c r="G266">
        <v>1000</v>
      </c>
      <c r="H266">
        <v>270</v>
      </c>
      <c r="I266">
        <v>730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730</v>
      </c>
      <c r="T266">
        <v>0</v>
      </c>
      <c r="U266">
        <v>0</v>
      </c>
      <c r="V266">
        <v>730</v>
      </c>
      <c r="W266">
        <v>13</v>
      </c>
      <c r="X266">
        <v>7</v>
      </c>
      <c r="Y266">
        <v>6</v>
      </c>
      <c r="Z266">
        <v>0</v>
      </c>
      <c r="AA266">
        <v>717</v>
      </c>
      <c r="AB266">
        <v>221</v>
      </c>
      <c r="AC266">
        <v>61</v>
      </c>
      <c r="AD266">
        <v>26</v>
      </c>
      <c r="AE266">
        <v>7</v>
      </c>
      <c r="AF266">
        <v>3</v>
      </c>
      <c r="AG266">
        <v>17</v>
      </c>
      <c r="AH266">
        <v>11</v>
      </c>
      <c r="AI266">
        <v>55</v>
      </c>
      <c r="AJ266">
        <v>11</v>
      </c>
      <c r="AK266">
        <v>4</v>
      </c>
      <c r="AL266">
        <v>1</v>
      </c>
      <c r="AM266">
        <v>2</v>
      </c>
      <c r="AN266">
        <v>1</v>
      </c>
      <c r="AO266">
        <v>1</v>
      </c>
      <c r="AP266">
        <v>1</v>
      </c>
      <c r="AQ266">
        <v>0</v>
      </c>
      <c r="AR266">
        <v>0</v>
      </c>
      <c r="AS266">
        <v>0</v>
      </c>
      <c r="AT266">
        <v>0</v>
      </c>
      <c r="AU266">
        <v>2</v>
      </c>
      <c r="AV266">
        <v>0</v>
      </c>
      <c r="AW266">
        <v>3</v>
      </c>
      <c r="AX266">
        <v>0</v>
      </c>
      <c r="AY266">
        <v>12</v>
      </c>
      <c r="AZ266">
        <v>3</v>
      </c>
      <c r="BA266">
        <v>221</v>
      </c>
      <c r="BB266">
        <v>201</v>
      </c>
      <c r="BC266">
        <v>64</v>
      </c>
      <c r="BD266">
        <v>36</v>
      </c>
      <c r="BE266">
        <v>23</v>
      </c>
      <c r="BF266">
        <v>4</v>
      </c>
      <c r="BG266">
        <v>4</v>
      </c>
      <c r="BH266">
        <v>0</v>
      </c>
      <c r="BI266">
        <v>2</v>
      </c>
      <c r="BJ266">
        <v>1</v>
      </c>
      <c r="BK266">
        <v>1</v>
      </c>
      <c r="BL266">
        <v>4</v>
      </c>
      <c r="BM266">
        <v>0</v>
      </c>
      <c r="BN266">
        <v>1</v>
      </c>
      <c r="BO266">
        <v>29</v>
      </c>
      <c r="BP266">
        <v>2</v>
      </c>
      <c r="BQ266">
        <v>1</v>
      </c>
      <c r="BR266">
        <v>0</v>
      </c>
      <c r="BS266">
        <v>1</v>
      </c>
      <c r="BT266">
        <v>0</v>
      </c>
      <c r="BU266">
        <v>4</v>
      </c>
      <c r="BV266">
        <v>1</v>
      </c>
      <c r="BW266">
        <v>0</v>
      </c>
      <c r="BX266">
        <v>3</v>
      </c>
      <c r="BY266">
        <v>7</v>
      </c>
      <c r="BZ266">
        <v>13</v>
      </c>
      <c r="CA266">
        <v>201</v>
      </c>
      <c r="CB266">
        <v>39</v>
      </c>
      <c r="CC266">
        <v>17</v>
      </c>
      <c r="CD266">
        <v>5</v>
      </c>
      <c r="CE266">
        <v>1</v>
      </c>
      <c r="CF266">
        <v>3</v>
      </c>
      <c r="CG266">
        <v>2</v>
      </c>
      <c r="CH266">
        <v>1</v>
      </c>
      <c r="CI266">
        <v>1</v>
      </c>
      <c r="CJ266">
        <v>1</v>
      </c>
      <c r="CK266">
        <v>0</v>
      </c>
      <c r="CL266">
        <v>0</v>
      </c>
      <c r="CM266">
        <v>3</v>
      </c>
      <c r="CN266">
        <v>2</v>
      </c>
      <c r="CO266">
        <v>0</v>
      </c>
      <c r="CP266">
        <v>3</v>
      </c>
      <c r="CQ266">
        <v>39</v>
      </c>
      <c r="CR266">
        <v>27</v>
      </c>
      <c r="CS266">
        <v>13</v>
      </c>
      <c r="CT266">
        <v>1</v>
      </c>
      <c r="CU266">
        <v>1</v>
      </c>
      <c r="CV266">
        <v>0</v>
      </c>
      <c r="CW266">
        <v>1</v>
      </c>
      <c r="CX266">
        <v>0</v>
      </c>
      <c r="CY266">
        <v>1</v>
      </c>
      <c r="CZ266">
        <v>0</v>
      </c>
      <c r="DA266">
        <v>2</v>
      </c>
      <c r="DB266">
        <v>0</v>
      </c>
      <c r="DC266">
        <v>0</v>
      </c>
      <c r="DD266">
        <v>4</v>
      </c>
      <c r="DE266">
        <v>1</v>
      </c>
      <c r="DF266">
        <v>0</v>
      </c>
      <c r="DG266">
        <v>0</v>
      </c>
      <c r="DH266">
        <v>0</v>
      </c>
      <c r="DI266">
        <v>0</v>
      </c>
      <c r="DJ266">
        <v>1</v>
      </c>
      <c r="DK266">
        <v>1</v>
      </c>
      <c r="DL266">
        <v>0</v>
      </c>
      <c r="DM266">
        <v>0</v>
      </c>
      <c r="DN266">
        <v>0</v>
      </c>
      <c r="DO266">
        <v>1</v>
      </c>
      <c r="DP266">
        <v>0</v>
      </c>
      <c r="DQ266">
        <v>27</v>
      </c>
      <c r="DR266">
        <v>16</v>
      </c>
      <c r="DS266">
        <v>3</v>
      </c>
      <c r="DT266">
        <v>2</v>
      </c>
      <c r="DU266">
        <v>1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1</v>
      </c>
      <c r="EB266">
        <v>6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1</v>
      </c>
      <c r="EI266">
        <v>0</v>
      </c>
      <c r="EJ266">
        <v>0</v>
      </c>
      <c r="EK266">
        <v>1</v>
      </c>
      <c r="EL266">
        <v>0</v>
      </c>
      <c r="EM266">
        <v>0</v>
      </c>
      <c r="EN266">
        <v>1</v>
      </c>
      <c r="EO266">
        <v>0</v>
      </c>
      <c r="EP266">
        <v>0</v>
      </c>
      <c r="EQ266">
        <v>16</v>
      </c>
      <c r="ER266">
        <v>97</v>
      </c>
      <c r="ES266">
        <v>32</v>
      </c>
      <c r="ET266">
        <v>0</v>
      </c>
      <c r="EU266">
        <v>3</v>
      </c>
      <c r="EV266">
        <v>0</v>
      </c>
      <c r="EW266">
        <v>3</v>
      </c>
      <c r="EX266">
        <v>1</v>
      </c>
      <c r="EY266">
        <v>0</v>
      </c>
      <c r="EZ266">
        <v>0</v>
      </c>
      <c r="FA266">
        <v>1</v>
      </c>
      <c r="FB266">
        <v>0</v>
      </c>
      <c r="FC266">
        <v>2</v>
      </c>
      <c r="FD266">
        <v>4</v>
      </c>
      <c r="FE266">
        <v>1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1</v>
      </c>
      <c r="FL266">
        <v>0</v>
      </c>
      <c r="FM266">
        <v>0</v>
      </c>
      <c r="FN266">
        <v>1</v>
      </c>
      <c r="FO266">
        <v>48</v>
      </c>
      <c r="FP266">
        <v>97</v>
      </c>
      <c r="FQ266">
        <v>62</v>
      </c>
      <c r="FR266">
        <v>26</v>
      </c>
      <c r="FS266">
        <v>1</v>
      </c>
      <c r="FT266">
        <v>12</v>
      </c>
      <c r="FU266">
        <v>0</v>
      </c>
      <c r="FV266">
        <v>5</v>
      </c>
      <c r="FW266">
        <v>1</v>
      </c>
      <c r="FX266">
        <v>1</v>
      </c>
      <c r="FY266">
        <v>3</v>
      </c>
      <c r="FZ266">
        <v>2</v>
      </c>
      <c r="GA266">
        <v>2</v>
      </c>
      <c r="GB266">
        <v>1</v>
      </c>
      <c r="GC266">
        <v>3</v>
      </c>
      <c r="GD266">
        <v>0</v>
      </c>
      <c r="GE266">
        <v>1</v>
      </c>
      <c r="GF266">
        <v>2</v>
      </c>
      <c r="GG266">
        <v>2</v>
      </c>
      <c r="GH266">
        <v>62</v>
      </c>
      <c r="GI266">
        <v>50</v>
      </c>
      <c r="GJ266">
        <v>24</v>
      </c>
      <c r="GK266">
        <v>1</v>
      </c>
      <c r="GL266">
        <v>4</v>
      </c>
      <c r="GM266">
        <v>6</v>
      </c>
      <c r="GN266">
        <v>1</v>
      </c>
      <c r="GO266">
        <v>4</v>
      </c>
      <c r="GP266">
        <v>0</v>
      </c>
      <c r="GQ266">
        <v>0</v>
      </c>
      <c r="GR266">
        <v>0</v>
      </c>
      <c r="GS266">
        <v>2</v>
      </c>
      <c r="GT266">
        <v>0</v>
      </c>
      <c r="GU266">
        <v>1</v>
      </c>
      <c r="GV266">
        <v>0</v>
      </c>
      <c r="GW266">
        <v>3</v>
      </c>
      <c r="GX266">
        <v>0</v>
      </c>
      <c r="GY266">
        <v>0</v>
      </c>
      <c r="GZ266">
        <v>0</v>
      </c>
      <c r="HA266">
        <v>1</v>
      </c>
      <c r="HB266">
        <v>3</v>
      </c>
      <c r="HC266">
        <v>50</v>
      </c>
      <c r="HD266">
        <v>2</v>
      </c>
      <c r="HE266">
        <v>2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2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2</v>
      </c>
      <c r="IX266">
        <v>0</v>
      </c>
      <c r="IY266">
        <v>0</v>
      </c>
      <c r="IZ266">
        <v>2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2</v>
      </c>
    </row>
    <row r="267" spans="1:276">
      <c r="A267" t="s">
        <v>1070</v>
      </c>
      <c r="B267" t="s">
        <v>1009</v>
      </c>
      <c r="C267" t="str">
        <f>"100802"</f>
        <v>100802</v>
      </c>
      <c r="D267" t="s">
        <v>1069</v>
      </c>
      <c r="E267">
        <v>12</v>
      </c>
      <c r="F267">
        <v>994</v>
      </c>
      <c r="G267">
        <v>750</v>
      </c>
      <c r="H267">
        <v>200</v>
      </c>
      <c r="I267">
        <v>550</v>
      </c>
      <c r="J267">
        <v>2</v>
      </c>
      <c r="K267">
        <v>5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550</v>
      </c>
      <c r="T267">
        <v>0</v>
      </c>
      <c r="U267">
        <v>0</v>
      </c>
      <c r="V267">
        <v>550</v>
      </c>
      <c r="W267">
        <v>10</v>
      </c>
      <c r="X267">
        <v>3</v>
      </c>
      <c r="Y267">
        <v>7</v>
      </c>
      <c r="Z267">
        <v>0</v>
      </c>
      <c r="AA267">
        <v>540</v>
      </c>
      <c r="AB267">
        <v>132</v>
      </c>
      <c r="AC267">
        <v>31</v>
      </c>
      <c r="AD267">
        <v>13</v>
      </c>
      <c r="AE267">
        <v>6</v>
      </c>
      <c r="AF267">
        <v>1</v>
      </c>
      <c r="AG267">
        <v>12</v>
      </c>
      <c r="AH267">
        <v>4</v>
      </c>
      <c r="AI267">
        <v>48</v>
      </c>
      <c r="AJ267">
        <v>4</v>
      </c>
      <c r="AK267">
        <v>2</v>
      </c>
      <c r="AL267">
        <v>0</v>
      </c>
      <c r="AM267">
        <v>0</v>
      </c>
      <c r="AN267">
        <v>3</v>
      </c>
      <c r="AO267">
        <v>1</v>
      </c>
      <c r="AP267">
        <v>1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3</v>
      </c>
      <c r="AW267">
        <v>0</v>
      </c>
      <c r="AX267">
        <v>0</v>
      </c>
      <c r="AY267">
        <v>2</v>
      </c>
      <c r="AZ267">
        <v>0</v>
      </c>
      <c r="BA267">
        <v>132</v>
      </c>
      <c r="BB267">
        <v>161</v>
      </c>
      <c r="BC267">
        <v>41</v>
      </c>
      <c r="BD267">
        <v>39</v>
      </c>
      <c r="BE267">
        <v>17</v>
      </c>
      <c r="BF267">
        <v>1</v>
      </c>
      <c r="BG267">
        <v>3</v>
      </c>
      <c r="BH267">
        <v>0</v>
      </c>
      <c r="BI267">
        <v>0</v>
      </c>
      <c r="BJ267">
        <v>2</v>
      </c>
      <c r="BK267">
        <v>0</v>
      </c>
      <c r="BL267">
        <v>2</v>
      </c>
      <c r="BM267">
        <v>1</v>
      </c>
      <c r="BN267">
        <v>1</v>
      </c>
      <c r="BO267">
        <v>24</v>
      </c>
      <c r="BP267">
        <v>2</v>
      </c>
      <c r="BQ267">
        <v>2</v>
      </c>
      <c r="BR267">
        <v>2</v>
      </c>
      <c r="BS267">
        <v>0</v>
      </c>
      <c r="BT267">
        <v>1</v>
      </c>
      <c r="BU267">
        <v>0</v>
      </c>
      <c r="BV267">
        <v>0</v>
      </c>
      <c r="BW267">
        <v>1</v>
      </c>
      <c r="BX267">
        <v>2</v>
      </c>
      <c r="BY267">
        <v>0</v>
      </c>
      <c r="BZ267">
        <v>20</v>
      </c>
      <c r="CA267">
        <v>161</v>
      </c>
      <c r="CB267">
        <v>25</v>
      </c>
      <c r="CC267">
        <v>10</v>
      </c>
      <c r="CD267">
        <v>1</v>
      </c>
      <c r="CE267">
        <v>3</v>
      </c>
      <c r="CF267">
        <v>2</v>
      </c>
      <c r="CG267">
        <v>2</v>
      </c>
      <c r="CH267">
        <v>1</v>
      </c>
      <c r="CI267">
        <v>1</v>
      </c>
      <c r="CJ267">
        <v>0</v>
      </c>
      <c r="CK267">
        <v>1</v>
      </c>
      <c r="CL267">
        <v>1</v>
      </c>
      <c r="CM267">
        <v>0</v>
      </c>
      <c r="CN267">
        <v>1</v>
      </c>
      <c r="CO267">
        <v>1</v>
      </c>
      <c r="CP267">
        <v>1</v>
      </c>
      <c r="CQ267">
        <v>25</v>
      </c>
      <c r="CR267">
        <v>34</v>
      </c>
      <c r="CS267">
        <v>13</v>
      </c>
      <c r="CT267">
        <v>2</v>
      </c>
      <c r="CU267">
        <v>1</v>
      </c>
      <c r="CV267">
        <v>0</v>
      </c>
      <c r="CW267">
        <v>1</v>
      </c>
      <c r="CX267">
        <v>0</v>
      </c>
      <c r="CY267">
        <v>3</v>
      </c>
      <c r="CZ267">
        <v>0</v>
      </c>
      <c r="DA267">
        <v>4</v>
      </c>
      <c r="DB267">
        <v>0</v>
      </c>
      <c r="DC267">
        <v>1</v>
      </c>
      <c r="DD267">
        <v>0</v>
      </c>
      <c r="DE267">
        <v>1</v>
      </c>
      <c r="DF267">
        <v>1</v>
      </c>
      <c r="DG267">
        <v>0</v>
      </c>
      <c r="DH267">
        <v>0</v>
      </c>
      <c r="DI267">
        <v>3</v>
      </c>
      <c r="DJ267">
        <v>0</v>
      </c>
      <c r="DK267">
        <v>0</v>
      </c>
      <c r="DL267">
        <v>0</v>
      </c>
      <c r="DM267">
        <v>1</v>
      </c>
      <c r="DN267">
        <v>2</v>
      </c>
      <c r="DO267">
        <v>1</v>
      </c>
      <c r="DP267">
        <v>0</v>
      </c>
      <c r="DQ267">
        <v>34</v>
      </c>
      <c r="DR267">
        <v>10</v>
      </c>
      <c r="DS267">
        <v>0</v>
      </c>
      <c r="DT267">
        <v>1</v>
      </c>
      <c r="DU267">
        <v>1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4</v>
      </c>
      <c r="EC267">
        <v>0</v>
      </c>
      <c r="ED267">
        <v>0</v>
      </c>
      <c r="EE267">
        <v>0</v>
      </c>
      <c r="EF267">
        <v>1</v>
      </c>
      <c r="EG267">
        <v>0</v>
      </c>
      <c r="EH267">
        <v>0</v>
      </c>
      <c r="EI267">
        <v>0</v>
      </c>
      <c r="EJ267">
        <v>1</v>
      </c>
      <c r="EK267">
        <v>0</v>
      </c>
      <c r="EL267">
        <v>0</v>
      </c>
      <c r="EM267">
        <v>1</v>
      </c>
      <c r="EN267">
        <v>0</v>
      </c>
      <c r="EO267">
        <v>1</v>
      </c>
      <c r="EP267">
        <v>0</v>
      </c>
      <c r="EQ267">
        <v>10</v>
      </c>
      <c r="ER267">
        <v>65</v>
      </c>
      <c r="ES267">
        <v>18</v>
      </c>
      <c r="ET267">
        <v>1</v>
      </c>
      <c r="EU267">
        <v>4</v>
      </c>
      <c r="EV267">
        <v>0</v>
      </c>
      <c r="EW267">
        <v>0</v>
      </c>
      <c r="EX267">
        <v>2</v>
      </c>
      <c r="EY267">
        <v>0</v>
      </c>
      <c r="EZ267">
        <v>1</v>
      </c>
      <c r="FA267">
        <v>0</v>
      </c>
      <c r="FB267">
        <v>1</v>
      </c>
      <c r="FC267">
        <v>0</v>
      </c>
      <c r="FD267">
        <v>1</v>
      </c>
      <c r="FE267">
        <v>3</v>
      </c>
      <c r="FF267">
        <v>1</v>
      </c>
      <c r="FG267">
        <v>0</v>
      </c>
      <c r="FH267">
        <v>0</v>
      </c>
      <c r="FI267">
        <v>1</v>
      </c>
      <c r="FJ267">
        <v>0</v>
      </c>
      <c r="FK267">
        <v>1</v>
      </c>
      <c r="FL267">
        <v>1</v>
      </c>
      <c r="FM267">
        <v>0</v>
      </c>
      <c r="FN267">
        <v>1</v>
      </c>
      <c r="FO267">
        <v>29</v>
      </c>
      <c r="FP267">
        <v>65</v>
      </c>
      <c r="FQ267">
        <v>48</v>
      </c>
      <c r="FR267">
        <v>12</v>
      </c>
      <c r="FS267">
        <v>4</v>
      </c>
      <c r="FT267">
        <v>8</v>
      </c>
      <c r="FU267">
        <v>2</v>
      </c>
      <c r="FV267">
        <v>2</v>
      </c>
      <c r="FW267">
        <v>2</v>
      </c>
      <c r="FX267">
        <v>0</v>
      </c>
      <c r="FY267">
        <v>6</v>
      </c>
      <c r="FZ267">
        <v>1</v>
      </c>
      <c r="GA267">
        <v>0</v>
      </c>
      <c r="GB267">
        <v>3</v>
      </c>
      <c r="GC267">
        <v>1</v>
      </c>
      <c r="GD267">
        <v>0</v>
      </c>
      <c r="GE267">
        <v>3</v>
      </c>
      <c r="GF267">
        <v>2</v>
      </c>
      <c r="GG267">
        <v>2</v>
      </c>
      <c r="GH267">
        <v>48</v>
      </c>
      <c r="GI267">
        <v>56</v>
      </c>
      <c r="GJ267">
        <v>26</v>
      </c>
      <c r="GK267">
        <v>0</v>
      </c>
      <c r="GL267">
        <v>4</v>
      </c>
      <c r="GM267">
        <v>12</v>
      </c>
      <c r="GN267">
        <v>2</v>
      </c>
      <c r="GO267">
        <v>5</v>
      </c>
      <c r="GP267">
        <v>0</v>
      </c>
      <c r="GQ267">
        <v>0</v>
      </c>
      <c r="GR267">
        <v>0</v>
      </c>
      <c r="GS267">
        <v>1</v>
      </c>
      <c r="GT267">
        <v>0</v>
      </c>
      <c r="GU267">
        <v>0</v>
      </c>
      <c r="GV267">
        <v>3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3</v>
      </c>
      <c r="HC267">
        <v>56</v>
      </c>
      <c r="HD267">
        <v>7</v>
      </c>
      <c r="HE267">
        <v>4</v>
      </c>
      <c r="HF267">
        <v>0</v>
      </c>
      <c r="HG267">
        <v>1</v>
      </c>
      <c r="HH267">
        <v>0</v>
      </c>
      <c r="HI267">
        <v>1</v>
      </c>
      <c r="HJ267">
        <v>0</v>
      </c>
      <c r="HK267">
        <v>0</v>
      </c>
      <c r="HL267">
        <v>1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7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2</v>
      </c>
      <c r="IX267">
        <v>1</v>
      </c>
      <c r="IY267">
        <v>1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2</v>
      </c>
    </row>
    <row r="268" spans="1:276">
      <c r="A268" t="s">
        <v>1068</v>
      </c>
      <c r="B268" t="s">
        <v>1009</v>
      </c>
      <c r="C268" t="str">
        <f>"100802"</f>
        <v>100802</v>
      </c>
      <c r="D268" t="s">
        <v>1067</v>
      </c>
      <c r="E268">
        <v>13</v>
      </c>
      <c r="F268">
        <v>965</v>
      </c>
      <c r="G268">
        <v>700</v>
      </c>
      <c r="H268">
        <v>122</v>
      </c>
      <c r="I268">
        <v>578</v>
      </c>
      <c r="J268">
        <v>0</v>
      </c>
      <c r="K268">
        <v>2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578</v>
      </c>
      <c r="T268">
        <v>0</v>
      </c>
      <c r="U268">
        <v>0</v>
      </c>
      <c r="V268">
        <v>578</v>
      </c>
      <c r="W268">
        <v>11</v>
      </c>
      <c r="X268">
        <v>9</v>
      </c>
      <c r="Y268">
        <v>2</v>
      </c>
      <c r="Z268">
        <v>0</v>
      </c>
      <c r="AA268">
        <v>567</v>
      </c>
      <c r="AB268">
        <v>180</v>
      </c>
      <c r="AC268">
        <v>55</v>
      </c>
      <c r="AD268">
        <v>16</v>
      </c>
      <c r="AE268">
        <v>10</v>
      </c>
      <c r="AF268">
        <v>4</v>
      </c>
      <c r="AG268">
        <v>12</v>
      </c>
      <c r="AH268">
        <v>6</v>
      </c>
      <c r="AI268">
        <v>44</v>
      </c>
      <c r="AJ268">
        <v>8</v>
      </c>
      <c r="AK268">
        <v>1</v>
      </c>
      <c r="AL268">
        <v>0</v>
      </c>
      <c r="AM268">
        <v>0</v>
      </c>
      <c r="AN268">
        <v>2</v>
      </c>
      <c r="AO268">
        <v>2</v>
      </c>
      <c r="AP268">
        <v>1</v>
      </c>
      <c r="AQ268">
        <v>0</v>
      </c>
      <c r="AR268">
        <v>1</v>
      </c>
      <c r="AS268">
        <v>1</v>
      </c>
      <c r="AT268">
        <v>0</v>
      </c>
      <c r="AU268">
        <v>2</v>
      </c>
      <c r="AV268">
        <v>1</v>
      </c>
      <c r="AW268">
        <v>4</v>
      </c>
      <c r="AX268">
        <v>3</v>
      </c>
      <c r="AY268">
        <v>5</v>
      </c>
      <c r="AZ268">
        <v>2</v>
      </c>
      <c r="BA268">
        <v>180</v>
      </c>
      <c r="BB268">
        <v>153</v>
      </c>
      <c r="BC268">
        <v>27</v>
      </c>
      <c r="BD268">
        <v>37</v>
      </c>
      <c r="BE268">
        <v>19</v>
      </c>
      <c r="BF268">
        <v>7</v>
      </c>
      <c r="BG268">
        <v>5</v>
      </c>
      <c r="BH268">
        <v>1</v>
      </c>
      <c r="BI268">
        <v>0</v>
      </c>
      <c r="BJ268">
        <v>0</v>
      </c>
      <c r="BK268">
        <v>0</v>
      </c>
      <c r="BL268">
        <v>2</v>
      </c>
      <c r="BM268">
        <v>0</v>
      </c>
      <c r="BN268">
        <v>0</v>
      </c>
      <c r="BO268">
        <v>30</v>
      </c>
      <c r="BP268">
        <v>4</v>
      </c>
      <c r="BQ268">
        <v>0</v>
      </c>
      <c r="BR268">
        <v>1</v>
      </c>
      <c r="BS268">
        <v>0</v>
      </c>
      <c r="BT268">
        <v>1</v>
      </c>
      <c r="BU268">
        <v>0</v>
      </c>
      <c r="BV268">
        <v>0</v>
      </c>
      <c r="BW268">
        <v>1</v>
      </c>
      <c r="BX268">
        <v>1</v>
      </c>
      <c r="BY268">
        <v>3</v>
      </c>
      <c r="BZ268">
        <v>14</v>
      </c>
      <c r="CA268">
        <v>153</v>
      </c>
      <c r="CB268">
        <v>35</v>
      </c>
      <c r="CC268">
        <v>11</v>
      </c>
      <c r="CD268">
        <v>2</v>
      </c>
      <c r="CE268">
        <v>5</v>
      </c>
      <c r="CF268">
        <v>8</v>
      </c>
      <c r="CG268">
        <v>0</v>
      </c>
      <c r="CH268">
        <v>2</v>
      </c>
      <c r="CI268">
        <v>0</v>
      </c>
      <c r="CJ268">
        <v>0</v>
      </c>
      <c r="CK268">
        <v>0</v>
      </c>
      <c r="CL268">
        <v>2</v>
      </c>
      <c r="CM268">
        <v>1</v>
      </c>
      <c r="CN268">
        <v>1</v>
      </c>
      <c r="CO268">
        <v>1</v>
      </c>
      <c r="CP268">
        <v>2</v>
      </c>
      <c r="CQ268">
        <v>35</v>
      </c>
      <c r="CR268">
        <v>20</v>
      </c>
      <c r="CS268">
        <v>5</v>
      </c>
      <c r="CT268">
        <v>3</v>
      </c>
      <c r="CU268">
        <v>2</v>
      </c>
      <c r="CV268">
        <v>0</v>
      </c>
      <c r="CW268">
        <v>1</v>
      </c>
      <c r="CX268">
        <v>0</v>
      </c>
      <c r="CY268">
        <v>0</v>
      </c>
      <c r="CZ268">
        <v>0</v>
      </c>
      <c r="DA268">
        <v>3</v>
      </c>
      <c r="DB268">
        <v>1</v>
      </c>
      <c r="DC268">
        <v>0</v>
      </c>
      <c r="DD268">
        <v>2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2</v>
      </c>
      <c r="DN268">
        <v>1</v>
      </c>
      <c r="DO268">
        <v>0</v>
      </c>
      <c r="DP268">
        <v>0</v>
      </c>
      <c r="DQ268">
        <v>20</v>
      </c>
      <c r="DR268">
        <v>21</v>
      </c>
      <c r="DS268">
        <v>0</v>
      </c>
      <c r="DT268">
        <v>1</v>
      </c>
      <c r="DU268">
        <v>3</v>
      </c>
      <c r="DV268">
        <v>0</v>
      </c>
      <c r="DW268">
        <v>0</v>
      </c>
      <c r="DX268">
        <v>0</v>
      </c>
      <c r="DY268">
        <v>0</v>
      </c>
      <c r="DZ268">
        <v>1</v>
      </c>
      <c r="EA268">
        <v>0</v>
      </c>
      <c r="EB268">
        <v>12</v>
      </c>
      <c r="EC268">
        <v>0</v>
      </c>
      <c r="ED268">
        <v>1</v>
      </c>
      <c r="EE268">
        <v>0</v>
      </c>
      <c r="EF268">
        <v>0</v>
      </c>
      <c r="EG268">
        <v>0</v>
      </c>
      <c r="EH268">
        <v>1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2</v>
      </c>
      <c r="EQ268">
        <v>21</v>
      </c>
      <c r="ER268">
        <v>65</v>
      </c>
      <c r="ES268">
        <v>14</v>
      </c>
      <c r="ET268">
        <v>0</v>
      </c>
      <c r="EU268">
        <v>2</v>
      </c>
      <c r="EV268">
        <v>0</v>
      </c>
      <c r="EW268">
        <v>0</v>
      </c>
      <c r="EX268">
        <v>1</v>
      </c>
      <c r="EY268">
        <v>0</v>
      </c>
      <c r="EZ268">
        <v>0</v>
      </c>
      <c r="FA268">
        <v>1</v>
      </c>
      <c r="FB268">
        <v>2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2</v>
      </c>
      <c r="FJ268">
        <v>0</v>
      </c>
      <c r="FK268">
        <v>0</v>
      </c>
      <c r="FL268">
        <v>0</v>
      </c>
      <c r="FM268">
        <v>1</v>
      </c>
      <c r="FN268">
        <v>1</v>
      </c>
      <c r="FO268">
        <v>41</v>
      </c>
      <c r="FP268">
        <v>65</v>
      </c>
      <c r="FQ268">
        <v>53</v>
      </c>
      <c r="FR268">
        <v>10</v>
      </c>
      <c r="FS268">
        <v>4</v>
      </c>
      <c r="FT268">
        <v>14</v>
      </c>
      <c r="FU268">
        <v>0</v>
      </c>
      <c r="FV268">
        <v>1</v>
      </c>
      <c r="FW268">
        <v>0</v>
      </c>
      <c r="FX268">
        <v>1</v>
      </c>
      <c r="FY268">
        <v>6</v>
      </c>
      <c r="FZ268">
        <v>3</v>
      </c>
      <c r="GA268">
        <v>0</v>
      </c>
      <c r="GB268">
        <v>3</v>
      </c>
      <c r="GC268">
        <v>3</v>
      </c>
      <c r="GD268">
        <v>0</v>
      </c>
      <c r="GE268">
        <v>0</v>
      </c>
      <c r="GF268">
        <v>3</v>
      </c>
      <c r="GG268">
        <v>5</v>
      </c>
      <c r="GH268">
        <v>53</v>
      </c>
      <c r="GI268">
        <v>31</v>
      </c>
      <c r="GJ268">
        <v>16</v>
      </c>
      <c r="GK268">
        <v>0</v>
      </c>
      <c r="GL268">
        <v>0</v>
      </c>
      <c r="GM268">
        <v>3</v>
      </c>
      <c r="GN268">
        <v>2</v>
      </c>
      <c r="GO268">
        <v>1</v>
      </c>
      <c r="GP268">
        <v>0</v>
      </c>
      <c r="GQ268">
        <v>0</v>
      </c>
      <c r="GR268">
        <v>1</v>
      </c>
      <c r="GS268">
        <v>3</v>
      </c>
      <c r="GT268">
        <v>0</v>
      </c>
      <c r="GU268">
        <v>0</v>
      </c>
      <c r="GV268">
        <v>2</v>
      </c>
      <c r="GW268">
        <v>1</v>
      </c>
      <c r="GX268">
        <v>1</v>
      </c>
      <c r="GY268">
        <v>0</v>
      </c>
      <c r="GZ268">
        <v>0</v>
      </c>
      <c r="HA268">
        <v>0</v>
      </c>
      <c r="HB268">
        <v>1</v>
      </c>
      <c r="HC268">
        <v>31</v>
      </c>
      <c r="HD268">
        <v>7</v>
      </c>
      <c r="HE268">
        <v>3</v>
      </c>
      <c r="HF268">
        <v>0</v>
      </c>
      <c r="HG268">
        <v>0</v>
      </c>
      <c r="HH268">
        <v>0</v>
      </c>
      <c r="HI268">
        <v>0</v>
      </c>
      <c r="HJ268">
        <v>2</v>
      </c>
      <c r="HK268">
        <v>2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7</v>
      </c>
      <c r="HZ268">
        <v>1</v>
      </c>
      <c r="IA268">
        <v>1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1</v>
      </c>
      <c r="IW268">
        <v>1</v>
      </c>
      <c r="IX268">
        <v>1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1</v>
      </c>
    </row>
    <row r="269" spans="1:276">
      <c r="A269" t="s">
        <v>1066</v>
      </c>
      <c r="B269" t="s">
        <v>1009</v>
      </c>
      <c r="C269" t="str">
        <f>"100802"</f>
        <v>100802</v>
      </c>
      <c r="D269" t="s">
        <v>1065</v>
      </c>
      <c r="E269">
        <v>14</v>
      </c>
      <c r="F269">
        <v>1356</v>
      </c>
      <c r="G269">
        <v>1000</v>
      </c>
      <c r="H269">
        <v>181</v>
      </c>
      <c r="I269">
        <v>819</v>
      </c>
      <c r="J269">
        <v>0</v>
      </c>
      <c r="K269">
        <v>6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819</v>
      </c>
      <c r="T269">
        <v>0</v>
      </c>
      <c r="U269">
        <v>0</v>
      </c>
      <c r="V269">
        <v>819</v>
      </c>
      <c r="W269">
        <v>9</v>
      </c>
      <c r="X269">
        <v>6</v>
      </c>
      <c r="Y269">
        <v>3</v>
      </c>
      <c r="Z269">
        <v>0</v>
      </c>
      <c r="AA269">
        <v>810</v>
      </c>
      <c r="AB269">
        <v>256</v>
      </c>
      <c r="AC269">
        <v>78</v>
      </c>
      <c r="AD269">
        <v>30</v>
      </c>
      <c r="AE269">
        <v>10</v>
      </c>
      <c r="AF269">
        <v>4</v>
      </c>
      <c r="AG269">
        <v>18</v>
      </c>
      <c r="AH269">
        <v>16</v>
      </c>
      <c r="AI269">
        <v>59</v>
      </c>
      <c r="AJ269">
        <v>13</v>
      </c>
      <c r="AK269">
        <v>3</v>
      </c>
      <c r="AL269">
        <v>3</v>
      </c>
      <c r="AM269">
        <v>4</v>
      </c>
      <c r="AN269">
        <v>4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2</v>
      </c>
      <c r="AV269">
        <v>0</v>
      </c>
      <c r="AW269">
        <v>0</v>
      </c>
      <c r="AX269">
        <v>2</v>
      </c>
      <c r="AY269">
        <v>7</v>
      </c>
      <c r="AZ269">
        <v>3</v>
      </c>
      <c r="BA269">
        <v>256</v>
      </c>
      <c r="BB269">
        <v>242</v>
      </c>
      <c r="BC269">
        <v>69</v>
      </c>
      <c r="BD269">
        <v>46</v>
      </c>
      <c r="BE269">
        <v>24</v>
      </c>
      <c r="BF269">
        <v>8</v>
      </c>
      <c r="BG269">
        <v>4</v>
      </c>
      <c r="BH269">
        <v>2</v>
      </c>
      <c r="BI269">
        <v>3</v>
      </c>
      <c r="BJ269">
        <v>4</v>
      </c>
      <c r="BK269">
        <v>6</v>
      </c>
      <c r="BL269">
        <v>1</v>
      </c>
      <c r="BM269">
        <v>0</v>
      </c>
      <c r="BN269">
        <v>3</v>
      </c>
      <c r="BO269">
        <v>40</v>
      </c>
      <c r="BP269">
        <v>1</v>
      </c>
      <c r="BQ269">
        <v>1</v>
      </c>
      <c r="BR269">
        <v>1</v>
      </c>
      <c r="BS269">
        <v>0</v>
      </c>
      <c r="BT269">
        <v>0</v>
      </c>
      <c r="BU269">
        <v>3</v>
      </c>
      <c r="BV269">
        <v>2</v>
      </c>
      <c r="BW269">
        <v>0</v>
      </c>
      <c r="BX269">
        <v>1</v>
      </c>
      <c r="BY269">
        <v>4</v>
      </c>
      <c r="BZ269">
        <v>19</v>
      </c>
      <c r="CA269">
        <v>242</v>
      </c>
      <c r="CB269">
        <v>35</v>
      </c>
      <c r="CC269">
        <v>14</v>
      </c>
      <c r="CD269">
        <v>6</v>
      </c>
      <c r="CE269">
        <v>3</v>
      </c>
      <c r="CF269">
        <v>3</v>
      </c>
      <c r="CG269">
        <v>5</v>
      </c>
      <c r="CH269">
        <v>0</v>
      </c>
      <c r="CI269">
        <v>1</v>
      </c>
      <c r="CJ269">
        <v>0</v>
      </c>
      <c r="CK269">
        <v>0</v>
      </c>
      <c r="CL269">
        <v>1</v>
      </c>
      <c r="CM269">
        <v>0</v>
      </c>
      <c r="CN269">
        <v>1</v>
      </c>
      <c r="CO269">
        <v>0</v>
      </c>
      <c r="CP269">
        <v>1</v>
      </c>
      <c r="CQ269">
        <v>35</v>
      </c>
      <c r="CR269">
        <v>33</v>
      </c>
      <c r="CS269">
        <v>16</v>
      </c>
      <c r="CT269">
        <v>2</v>
      </c>
      <c r="CU269">
        <v>0</v>
      </c>
      <c r="CV269">
        <v>0</v>
      </c>
      <c r="CW269">
        <v>1</v>
      </c>
      <c r="CX269">
        <v>0</v>
      </c>
      <c r="CY269">
        <v>2</v>
      </c>
      <c r="CZ269">
        <v>0</v>
      </c>
      <c r="DA269">
        <v>4</v>
      </c>
      <c r="DB269">
        <v>0</v>
      </c>
      <c r="DC269">
        <v>0</v>
      </c>
      <c r="DD269">
        <v>1</v>
      </c>
      <c r="DE269">
        <v>0</v>
      </c>
      <c r="DF269">
        <v>2</v>
      </c>
      <c r="DG269">
        <v>0</v>
      </c>
      <c r="DH269">
        <v>1</v>
      </c>
      <c r="DI269">
        <v>0</v>
      </c>
      <c r="DJ269">
        <v>1</v>
      </c>
      <c r="DK269">
        <v>0</v>
      </c>
      <c r="DL269">
        <v>1</v>
      </c>
      <c r="DM269">
        <v>1</v>
      </c>
      <c r="DN269">
        <v>0</v>
      </c>
      <c r="DO269">
        <v>0</v>
      </c>
      <c r="DP269">
        <v>1</v>
      </c>
      <c r="DQ269">
        <v>33</v>
      </c>
      <c r="DR269">
        <v>11</v>
      </c>
      <c r="DS269">
        <v>1</v>
      </c>
      <c r="DT269">
        <v>0</v>
      </c>
      <c r="DU269">
        <v>1</v>
      </c>
      <c r="DV269">
        <v>1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6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2</v>
      </c>
      <c r="EQ269">
        <v>11</v>
      </c>
      <c r="ER269">
        <v>104</v>
      </c>
      <c r="ES269">
        <v>20</v>
      </c>
      <c r="ET269">
        <v>0</v>
      </c>
      <c r="EU269">
        <v>0</v>
      </c>
      <c r="EV269">
        <v>1</v>
      </c>
      <c r="EW269">
        <v>2</v>
      </c>
      <c r="EX269">
        <v>1</v>
      </c>
      <c r="EY269">
        <v>0</v>
      </c>
      <c r="EZ269">
        <v>2</v>
      </c>
      <c r="FA269">
        <v>0</v>
      </c>
      <c r="FB269">
        <v>1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1</v>
      </c>
      <c r="FL269">
        <v>0</v>
      </c>
      <c r="FM269">
        <v>0</v>
      </c>
      <c r="FN269">
        <v>3</v>
      </c>
      <c r="FO269">
        <v>73</v>
      </c>
      <c r="FP269">
        <v>104</v>
      </c>
      <c r="FQ269">
        <v>68</v>
      </c>
      <c r="FR269">
        <v>19</v>
      </c>
      <c r="FS269">
        <v>3</v>
      </c>
      <c r="FT269">
        <v>14</v>
      </c>
      <c r="FU269">
        <v>1</v>
      </c>
      <c r="FV269">
        <v>2</v>
      </c>
      <c r="FW269">
        <v>2</v>
      </c>
      <c r="FX269">
        <v>1</v>
      </c>
      <c r="FY269">
        <v>6</v>
      </c>
      <c r="FZ269">
        <v>4</v>
      </c>
      <c r="GA269">
        <v>3</v>
      </c>
      <c r="GB269">
        <v>2</v>
      </c>
      <c r="GC269">
        <v>0</v>
      </c>
      <c r="GD269">
        <v>0</v>
      </c>
      <c r="GE269">
        <v>1</v>
      </c>
      <c r="GF269">
        <v>2</v>
      </c>
      <c r="GG269">
        <v>8</v>
      </c>
      <c r="GH269">
        <v>68</v>
      </c>
      <c r="GI269">
        <v>54</v>
      </c>
      <c r="GJ269">
        <v>25</v>
      </c>
      <c r="GK269">
        <v>2</v>
      </c>
      <c r="GL269">
        <v>4</v>
      </c>
      <c r="GM269">
        <v>7</v>
      </c>
      <c r="GN269">
        <v>1</v>
      </c>
      <c r="GO269">
        <v>5</v>
      </c>
      <c r="GP269">
        <v>0</v>
      </c>
      <c r="GQ269">
        <v>1</v>
      </c>
      <c r="GR269">
        <v>0</v>
      </c>
      <c r="GS269">
        <v>1</v>
      </c>
      <c r="GT269">
        <v>1</v>
      </c>
      <c r="GU269">
        <v>2</v>
      </c>
      <c r="GV269">
        <v>3</v>
      </c>
      <c r="GW269">
        <v>0</v>
      </c>
      <c r="GX269">
        <v>1</v>
      </c>
      <c r="GY269">
        <v>0</v>
      </c>
      <c r="GZ269">
        <v>0</v>
      </c>
      <c r="HA269">
        <v>0</v>
      </c>
      <c r="HB269">
        <v>1</v>
      </c>
      <c r="HC269">
        <v>54</v>
      </c>
      <c r="HD269">
        <v>3</v>
      </c>
      <c r="HE269">
        <v>2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1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3</v>
      </c>
      <c r="HZ269">
        <v>2</v>
      </c>
      <c r="IA269">
        <v>2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2</v>
      </c>
      <c r="IW269">
        <v>2</v>
      </c>
      <c r="IX269">
        <v>2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2</v>
      </c>
    </row>
    <row r="270" spans="1:276">
      <c r="A270" t="s">
        <v>1064</v>
      </c>
      <c r="B270" t="s">
        <v>1009</v>
      </c>
      <c r="C270" t="str">
        <f>"100802"</f>
        <v>100802</v>
      </c>
      <c r="D270" t="s">
        <v>1063</v>
      </c>
      <c r="E270">
        <v>15</v>
      </c>
      <c r="F270">
        <v>990</v>
      </c>
      <c r="G270">
        <v>750</v>
      </c>
      <c r="H270">
        <v>272</v>
      </c>
      <c r="I270">
        <v>478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478</v>
      </c>
      <c r="T270">
        <v>0</v>
      </c>
      <c r="U270">
        <v>0</v>
      </c>
      <c r="V270">
        <v>478</v>
      </c>
      <c r="W270">
        <v>11</v>
      </c>
      <c r="X270">
        <v>7</v>
      </c>
      <c r="Y270">
        <v>3</v>
      </c>
      <c r="Z270">
        <v>0</v>
      </c>
      <c r="AA270">
        <v>467</v>
      </c>
      <c r="AB270">
        <v>151</v>
      </c>
      <c r="AC270">
        <v>43</v>
      </c>
      <c r="AD270">
        <v>13</v>
      </c>
      <c r="AE270">
        <v>10</v>
      </c>
      <c r="AF270">
        <v>2</v>
      </c>
      <c r="AG270">
        <v>19</v>
      </c>
      <c r="AH270">
        <v>7</v>
      </c>
      <c r="AI270">
        <v>33</v>
      </c>
      <c r="AJ270">
        <v>5</v>
      </c>
      <c r="AK270">
        <v>1</v>
      </c>
      <c r="AL270">
        <v>0</v>
      </c>
      <c r="AM270">
        <v>1</v>
      </c>
      <c r="AN270">
        <v>3</v>
      </c>
      <c r="AO270">
        <v>0</v>
      </c>
      <c r="AP270">
        <v>0</v>
      </c>
      <c r="AQ270">
        <v>1</v>
      </c>
      <c r="AR270">
        <v>0</v>
      </c>
      <c r="AS270">
        <v>0</v>
      </c>
      <c r="AT270">
        <v>1</v>
      </c>
      <c r="AU270">
        <v>0</v>
      </c>
      <c r="AV270">
        <v>2</v>
      </c>
      <c r="AW270">
        <v>2</v>
      </c>
      <c r="AX270">
        <v>1</v>
      </c>
      <c r="AY270">
        <v>6</v>
      </c>
      <c r="AZ270">
        <v>1</v>
      </c>
      <c r="BA270">
        <v>151</v>
      </c>
      <c r="BB270">
        <v>146</v>
      </c>
      <c r="BC270">
        <v>40</v>
      </c>
      <c r="BD270">
        <v>18</v>
      </c>
      <c r="BE270">
        <v>23</v>
      </c>
      <c r="BF270">
        <v>3</v>
      </c>
      <c r="BG270">
        <v>3</v>
      </c>
      <c r="BH270">
        <v>1</v>
      </c>
      <c r="BI270">
        <v>1</v>
      </c>
      <c r="BJ270">
        <v>1</v>
      </c>
      <c r="BK270">
        <v>0</v>
      </c>
      <c r="BL270">
        <v>1</v>
      </c>
      <c r="BM270">
        <v>0</v>
      </c>
      <c r="BN270">
        <v>0</v>
      </c>
      <c r="BO270">
        <v>31</v>
      </c>
      <c r="BP270">
        <v>0</v>
      </c>
      <c r="BQ270">
        <v>2</v>
      </c>
      <c r="BR270">
        <v>0</v>
      </c>
      <c r="BS270">
        <v>1</v>
      </c>
      <c r="BT270">
        <v>0</v>
      </c>
      <c r="BU270">
        <v>2</v>
      </c>
      <c r="BV270">
        <v>0</v>
      </c>
      <c r="BW270">
        <v>0</v>
      </c>
      <c r="BX270">
        <v>1</v>
      </c>
      <c r="BY270">
        <v>2</v>
      </c>
      <c r="BZ270">
        <v>16</v>
      </c>
      <c r="CA270">
        <v>146</v>
      </c>
      <c r="CB270">
        <v>18</v>
      </c>
      <c r="CC270">
        <v>3</v>
      </c>
      <c r="CD270">
        <v>3</v>
      </c>
      <c r="CE270">
        <v>1</v>
      </c>
      <c r="CF270">
        <v>2</v>
      </c>
      <c r="CG270">
        <v>2</v>
      </c>
      <c r="CH270">
        <v>3</v>
      </c>
      <c r="CI270">
        <v>1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1</v>
      </c>
      <c r="CP270">
        <v>2</v>
      </c>
      <c r="CQ270">
        <v>18</v>
      </c>
      <c r="CR270">
        <v>18</v>
      </c>
      <c r="CS270">
        <v>8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1</v>
      </c>
      <c r="CZ270">
        <v>0</v>
      </c>
      <c r="DA270">
        <v>3</v>
      </c>
      <c r="DB270">
        <v>0</v>
      </c>
      <c r="DC270">
        <v>1</v>
      </c>
      <c r="DD270">
        <v>1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1</v>
      </c>
      <c r="DN270">
        <v>2</v>
      </c>
      <c r="DO270">
        <v>1</v>
      </c>
      <c r="DP270">
        <v>0</v>
      </c>
      <c r="DQ270">
        <v>18</v>
      </c>
      <c r="DR270">
        <v>14</v>
      </c>
      <c r="DS270">
        <v>2</v>
      </c>
      <c r="DT270">
        <v>1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10</v>
      </c>
      <c r="EC270">
        <v>0</v>
      </c>
      <c r="ED270">
        <v>0</v>
      </c>
      <c r="EE270">
        <v>1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14</v>
      </c>
      <c r="ER270">
        <v>42</v>
      </c>
      <c r="ES270">
        <v>14</v>
      </c>
      <c r="ET270">
        <v>1</v>
      </c>
      <c r="EU270">
        <v>1</v>
      </c>
      <c r="EV270">
        <v>0</v>
      </c>
      <c r="EW270">
        <v>0</v>
      </c>
      <c r="EX270">
        <v>2</v>
      </c>
      <c r="EY270">
        <v>1</v>
      </c>
      <c r="EZ270">
        <v>0</v>
      </c>
      <c r="FA270">
        <v>0</v>
      </c>
      <c r="FB270">
        <v>0</v>
      </c>
      <c r="FC270">
        <v>1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1</v>
      </c>
      <c r="FO270">
        <v>21</v>
      </c>
      <c r="FP270">
        <v>42</v>
      </c>
      <c r="FQ270">
        <v>37</v>
      </c>
      <c r="FR270">
        <v>8</v>
      </c>
      <c r="FS270">
        <v>0</v>
      </c>
      <c r="FT270">
        <v>9</v>
      </c>
      <c r="FU270">
        <v>0</v>
      </c>
      <c r="FV270">
        <v>4</v>
      </c>
      <c r="FW270">
        <v>1</v>
      </c>
      <c r="FX270">
        <v>1</v>
      </c>
      <c r="FY270">
        <v>4</v>
      </c>
      <c r="FZ270">
        <v>1</v>
      </c>
      <c r="GA270">
        <v>2</v>
      </c>
      <c r="GB270">
        <v>3</v>
      </c>
      <c r="GC270">
        <v>2</v>
      </c>
      <c r="GD270">
        <v>0</v>
      </c>
      <c r="GE270">
        <v>1</v>
      </c>
      <c r="GF270">
        <v>0</v>
      </c>
      <c r="GG270">
        <v>1</v>
      </c>
      <c r="GH270">
        <v>37</v>
      </c>
      <c r="GI270">
        <v>41</v>
      </c>
      <c r="GJ270">
        <v>22</v>
      </c>
      <c r="GK270">
        <v>1</v>
      </c>
      <c r="GL270">
        <v>2</v>
      </c>
      <c r="GM270">
        <v>5</v>
      </c>
      <c r="GN270">
        <v>0</v>
      </c>
      <c r="GO270">
        <v>1</v>
      </c>
      <c r="GP270">
        <v>1</v>
      </c>
      <c r="GQ270">
        <v>3</v>
      </c>
      <c r="GR270">
        <v>1</v>
      </c>
      <c r="GS270">
        <v>0</v>
      </c>
      <c r="GT270">
        <v>0</v>
      </c>
      <c r="GU270">
        <v>0</v>
      </c>
      <c r="GV270">
        <v>3</v>
      </c>
      <c r="GW270">
        <v>0</v>
      </c>
      <c r="GX270">
        <v>0</v>
      </c>
      <c r="GY270">
        <v>0</v>
      </c>
      <c r="GZ270">
        <v>0</v>
      </c>
      <c r="HA270">
        <v>1</v>
      </c>
      <c r="HB270">
        <v>1</v>
      </c>
      <c r="HC270">
        <v>41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</row>
    <row r="271" spans="1:276">
      <c r="A271" t="s">
        <v>1062</v>
      </c>
      <c r="B271" t="s">
        <v>1009</v>
      </c>
      <c r="C271" t="str">
        <f>"100802"</f>
        <v>100802</v>
      </c>
      <c r="D271" t="s">
        <v>1061</v>
      </c>
      <c r="E271">
        <v>16</v>
      </c>
      <c r="F271">
        <v>1333</v>
      </c>
      <c r="G271">
        <v>1000</v>
      </c>
      <c r="H271">
        <v>313</v>
      </c>
      <c r="I271">
        <v>687</v>
      </c>
      <c r="J271">
        <v>0</v>
      </c>
      <c r="K271">
        <v>4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686</v>
      </c>
      <c r="T271">
        <v>0</v>
      </c>
      <c r="U271">
        <v>0</v>
      </c>
      <c r="V271">
        <v>686</v>
      </c>
      <c r="W271">
        <v>20</v>
      </c>
      <c r="X271">
        <v>12</v>
      </c>
      <c r="Y271">
        <v>8</v>
      </c>
      <c r="Z271">
        <v>0</v>
      </c>
      <c r="AA271">
        <v>666</v>
      </c>
      <c r="AB271">
        <v>235</v>
      </c>
      <c r="AC271">
        <v>72</v>
      </c>
      <c r="AD271">
        <v>21</v>
      </c>
      <c r="AE271">
        <v>12</v>
      </c>
      <c r="AF271">
        <v>1</v>
      </c>
      <c r="AG271">
        <v>38</v>
      </c>
      <c r="AH271">
        <v>20</v>
      </c>
      <c r="AI271">
        <v>42</v>
      </c>
      <c r="AJ271">
        <v>13</v>
      </c>
      <c r="AK271">
        <v>1</v>
      </c>
      <c r="AL271">
        <v>0</v>
      </c>
      <c r="AM271">
        <v>0</v>
      </c>
      <c r="AN271">
        <v>3</v>
      </c>
      <c r="AO271">
        <v>0</v>
      </c>
      <c r="AP271">
        <v>1</v>
      </c>
      <c r="AQ271">
        <v>1</v>
      </c>
      <c r="AR271">
        <v>1</v>
      </c>
      <c r="AS271">
        <v>0</v>
      </c>
      <c r="AT271">
        <v>0</v>
      </c>
      <c r="AU271">
        <v>1</v>
      </c>
      <c r="AV271">
        <v>2</v>
      </c>
      <c r="AW271">
        <v>2</v>
      </c>
      <c r="AX271">
        <v>1</v>
      </c>
      <c r="AY271">
        <v>1</v>
      </c>
      <c r="AZ271">
        <v>2</v>
      </c>
      <c r="BA271">
        <v>235</v>
      </c>
      <c r="BB271">
        <v>174</v>
      </c>
      <c r="BC271">
        <v>56</v>
      </c>
      <c r="BD271">
        <v>28</v>
      </c>
      <c r="BE271">
        <v>29</v>
      </c>
      <c r="BF271">
        <v>4</v>
      </c>
      <c r="BG271">
        <v>2</v>
      </c>
      <c r="BH271">
        <v>1</v>
      </c>
      <c r="BI271">
        <v>1</v>
      </c>
      <c r="BJ271">
        <v>4</v>
      </c>
      <c r="BK271">
        <v>0</v>
      </c>
      <c r="BL271">
        <v>0</v>
      </c>
      <c r="BM271">
        <v>0</v>
      </c>
      <c r="BN271">
        <v>1</v>
      </c>
      <c r="BO271">
        <v>21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1</v>
      </c>
      <c r="BX271">
        <v>2</v>
      </c>
      <c r="BY271">
        <v>3</v>
      </c>
      <c r="BZ271">
        <v>21</v>
      </c>
      <c r="CA271">
        <v>174</v>
      </c>
      <c r="CB271">
        <v>26</v>
      </c>
      <c r="CC271">
        <v>16</v>
      </c>
      <c r="CD271">
        <v>1</v>
      </c>
      <c r="CE271">
        <v>1</v>
      </c>
      <c r="CF271">
        <v>1</v>
      </c>
      <c r="CG271">
        <v>0</v>
      </c>
      <c r="CH271">
        <v>1</v>
      </c>
      <c r="CI271">
        <v>2</v>
      </c>
      <c r="CJ271">
        <v>0</v>
      </c>
      <c r="CK271">
        <v>1</v>
      </c>
      <c r="CL271">
        <v>1</v>
      </c>
      <c r="CM271">
        <v>0</v>
      </c>
      <c r="CN271">
        <v>1</v>
      </c>
      <c r="CO271">
        <v>0</v>
      </c>
      <c r="CP271">
        <v>1</v>
      </c>
      <c r="CQ271">
        <v>26</v>
      </c>
      <c r="CR271">
        <v>25</v>
      </c>
      <c r="CS271">
        <v>11</v>
      </c>
      <c r="CT271">
        <v>1</v>
      </c>
      <c r="CU271">
        <v>0</v>
      </c>
      <c r="CV271">
        <v>1</v>
      </c>
      <c r="CW271">
        <v>0</v>
      </c>
      <c r="CX271">
        <v>0</v>
      </c>
      <c r="CY271">
        <v>0</v>
      </c>
      <c r="CZ271">
        <v>0</v>
      </c>
      <c r="DA271">
        <v>2</v>
      </c>
      <c r="DB271">
        <v>0</v>
      </c>
      <c r="DC271">
        <v>0</v>
      </c>
      <c r="DD271">
        <v>2</v>
      </c>
      <c r="DE271">
        <v>0</v>
      </c>
      <c r="DF271">
        <v>0</v>
      </c>
      <c r="DG271">
        <v>2</v>
      </c>
      <c r="DH271">
        <v>3</v>
      </c>
      <c r="DI271">
        <v>0</v>
      </c>
      <c r="DJ271">
        <v>0</v>
      </c>
      <c r="DK271">
        <v>1</v>
      </c>
      <c r="DL271">
        <v>0</v>
      </c>
      <c r="DM271">
        <v>0</v>
      </c>
      <c r="DN271">
        <v>1</v>
      </c>
      <c r="DO271">
        <v>0</v>
      </c>
      <c r="DP271">
        <v>1</v>
      </c>
      <c r="DQ271">
        <v>25</v>
      </c>
      <c r="DR271">
        <v>15</v>
      </c>
      <c r="DS271">
        <v>1</v>
      </c>
      <c r="DT271">
        <v>0</v>
      </c>
      <c r="DU271">
        <v>4</v>
      </c>
      <c r="DV271">
        <v>2</v>
      </c>
      <c r="DW271">
        <v>1</v>
      </c>
      <c r="DX271">
        <v>0</v>
      </c>
      <c r="DY271">
        <v>0</v>
      </c>
      <c r="DZ271">
        <v>0</v>
      </c>
      <c r="EA271">
        <v>0</v>
      </c>
      <c r="EB271">
        <v>5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1</v>
      </c>
      <c r="EL271">
        <v>0</v>
      </c>
      <c r="EM271">
        <v>1</v>
      </c>
      <c r="EN271">
        <v>0</v>
      </c>
      <c r="EO271">
        <v>0</v>
      </c>
      <c r="EP271">
        <v>0</v>
      </c>
      <c r="EQ271">
        <v>15</v>
      </c>
      <c r="ER271">
        <v>73</v>
      </c>
      <c r="ES271">
        <v>13</v>
      </c>
      <c r="ET271">
        <v>0</v>
      </c>
      <c r="EU271">
        <v>1</v>
      </c>
      <c r="EV271">
        <v>1</v>
      </c>
      <c r="EW271">
        <v>0</v>
      </c>
      <c r="EX271">
        <v>3</v>
      </c>
      <c r="EY271">
        <v>0</v>
      </c>
      <c r="EZ271">
        <v>0</v>
      </c>
      <c r="FA271">
        <v>4</v>
      </c>
      <c r="FB271">
        <v>1</v>
      </c>
      <c r="FC271">
        <v>0</v>
      </c>
      <c r="FD271">
        <v>1</v>
      </c>
      <c r="FE271">
        <v>1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1</v>
      </c>
      <c r="FM271">
        <v>0</v>
      </c>
      <c r="FN271">
        <v>3</v>
      </c>
      <c r="FO271">
        <v>44</v>
      </c>
      <c r="FP271">
        <v>73</v>
      </c>
      <c r="FQ271">
        <v>56</v>
      </c>
      <c r="FR271">
        <v>19</v>
      </c>
      <c r="FS271">
        <v>3</v>
      </c>
      <c r="FT271">
        <v>9</v>
      </c>
      <c r="FU271">
        <v>3</v>
      </c>
      <c r="FV271">
        <v>0</v>
      </c>
      <c r="FW271">
        <v>0</v>
      </c>
      <c r="FX271">
        <v>0</v>
      </c>
      <c r="FY271">
        <v>3</v>
      </c>
      <c r="FZ271">
        <v>5</v>
      </c>
      <c r="GA271">
        <v>1</v>
      </c>
      <c r="GB271">
        <v>2</v>
      </c>
      <c r="GC271">
        <v>5</v>
      </c>
      <c r="GD271">
        <v>0</v>
      </c>
      <c r="GE271">
        <v>0</v>
      </c>
      <c r="GF271">
        <v>1</v>
      </c>
      <c r="GG271">
        <v>5</v>
      </c>
      <c r="GH271">
        <v>56</v>
      </c>
      <c r="GI271">
        <v>57</v>
      </c>
      <c r="GJ271">
        <v>29</v>
      </c>
      <c r="GK271">
        <v>2</v>
      </c>
      <c r="GL271">
        <v>2</v>
      </c>
      <c r="GM271">
        <v>5</v>
      </c>
      <c r="GN271">
        <v>0</v>
      </c>
      <c r="GO271">
        <v>3</v>
      </c>
      <c r="GP271">
        <v>1</v>
      </c>
      <c r="GQ271">
        <v>0</v>
      </c>
      <c r="GR271">
        <v>1</v>
      </c>
      <c r="GS271">
        <v>0</v>
      </c>
      <c r="GT271">
        <v>1</v>
      </c>
      <c r="GU271">
        <v>0</v>
      </c>
      <c r="GV271">
        <v>4</v>
      </c>
      <c r="GW271">
        <v>0</v>
      </c>
      <c r="GX271">
        <v>0</v>
      </c>
      <c r="GY271">
        <v>2</v>
      </c>
      <c r="GZ271">
        <v>0</v>
      </c>
      <c r="HA271">
        <v>3</v>
      </c>
      <c r="HB271">
        <v>4</v>
      </c>
      <c r="HC271">
        <v>57</v>
      </c>
      <c r="HD271">
        <v>1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1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1</v>
      </c>
      <c r="HZ271">
        <v>2</v>
      </c>
      <c r="IA271">
        <v>1</v>
      </c>
      <c r="IB271">
        <v>1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2</v>
      </c>
      <c r="IW271">
        <v>2</v>
      </c>
      <c r="IX271">
        <v>0</v>
      </c>
      <c r="IY271">
        <v>0</v>
      </c>
      <c r="IZ271">
        <v>2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2</v>
      </c>
    </row>
    <row r="272" spans="1:276">
      <c r="A272" t="s">
        <v>1060</v>
      </c>
      <c r="B272" t="s">
        <v>1009</v>
      </c>
      <c r="C272" t="str">
        <f>"100802"</f>
        <v>100802</v>
      </c>
      <c r="D272" t="s">
        <v>1058</v>
      </c>
      <c r="E272">
        <v>17</v>
      </c>
      <c r="F272">
        <v>1374</v>
      </c>
      <c r="G272">
        <v>1000</v>
      </c>
      <c r="H272">
        <v>247</v>
      </c>
      <c r="I272">
        <v>753</v>
      </c>
      <c r="J272">
        <v>0</v>
      </c>
      <c r="K272">
        <v>4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753</v>
      </c>
      <c r="T272">
        <v>0</v>
      </c>
      <c r="U272">
        <v>0</v>
      </c>
      <c r="V272">
        <v>753</v>
      </c>
      <c r="W272">
        <v>18</v>
      </c>
      <c r="X272">
        <v>15</v>
      </c>
      <c r="Y272">
        <v>3</v>
      </c>
      <c r="Z272">
        <v>0</v>
      </c>
      <c r="AA272">
        <v>735</v>
      </c>
      <c r="AB272">
        <v>265</v>
      </c>
      <c r="AC272">
        <v>56</v>
      </c>
      <c r="AD272">
        <v>30</v>
      </c>
      <c r="AE272">
        <v>17</v>
      </c>
      <c r="AF272">
        <v>2</v>
      </c>
      <c r="AG272">
        <v>38</v>
      </c>
      <c r="AH272">
        <v>19</v>
      </c>
      <c r="AI272">
        <v>69</v>
      </c>
      <c r="AJ272">
        <v>10</v>
      </c>
      <c r="AK272">
        <v>3</v>
      </c>
      <c r="AL272">
        <v>0</v>
      </c>
      <c r="AM272">
        <v>2</v>
      </c>
      <c r="AN272">
        <v>2</v>
      </c>
      <c r="AO272">
        <v>1</v>
      </c>
      <c r="AP272">
        <v>0</v>
      </c>
      <c r="AQ272">
        <v>1</v>
      </c>
      <c r="AR272">
        <v>0</v>
      </c>
      <c r="AS272">
        <v>1</v>
      </c>
      <c r="AT272">
        <v>0</v>
      </c>
      <c r="AU272">
        <v>2</v>
      </c>
      <c r="AV272">
        <v>1</v>
      </c>
      <c r="AW272">
        <v>2</v>
      </c>
      <c r="AX272">
        <v>3</v>
      </c>
      <c r="AY272">
        <v>4</v>
      </c>
      <c r="AZ272">
        <v>2</v>
      </c>
      <c r="BA272">
        <v>265</v>
      </c>
      <c r="BB272">
        <v>199</v>
      </c>
      <c r="BC272">
        <v>66</v>
      </c>
      <c r="BD272">
        <v>28</v>
      </c>
      <c r="BE272">
        <v>22</v>
      </c>
      <c r="BF272">
        <v>1</v>
      </c>
      <c r="BG272">
        <v>6</v>
      </c>
      <c r="BH272">
        <v>2</v>
      </c>
      <c r="BI272">
        <v>1</v>
      </c>
      <c r="BJ272">
        <v>2</v>
      </c>
      <c r="BK272">
        <v>0</v>
      </c>
      <c r="BL272">
        <v>3</v>
      </c>
      <c r="BM272">
        <v>0</v>
      </c>
      <c r="BN272">
        <v>1</v>
      </c>
      <c r="BO272">
        <v>22</v>
      </c>
      <c r="BP272">
        <v>2</v>
      </c>
      <c r="BQ272">
        <v>1</v>
      </c>
      <c r="BR272">
        <v>1</v>
      </c>
      <c r="BS272">
        <v>0</v>
      </c>
      <c r="BT272">
        <v>0</v>
      </c>
      <c r="BU272">
        <v>4</v>
      </c>
      <c r="BV272">
        <v>0</v>
      </c>
      <c r="BW272">
        <v>1</v>
      </c>
      <c r="BX272">
        <v>0</v>
      </c>
      <c r="BY272">
        <v>3</v>
      </c>
      <c r="BZ272">
        <v>33</v>
      </c>
      <c r="CA272">
        <v>199</v>
      </c>
      <c r="CB272">
        <v>27</v>
      </c>
      <c r="CC272">
        <v>9</v>
      </c>
      <c r="CD272">
        <v>4</v>
      </c>
      <c r="CE272">
        <v>3</v>
      </c>
      <c r="CF272">
        <v>3</v>
      </c>
      <c r="CG272">
        <v>0</v>
      </c>
      <c r="CH272">
        <v>1</v>
      </c>
      <c r="CI272">
        <v>1</v>
      </c>
      <c r="CJ272">
        <v>0</v>
      </c>
      <c r="CK272">
        <v>0</v>
      </c>
      <c r="CL272">
        <v>1</v>
      </c>
      <c r="CM272">
        <v>2</v>
      </c>
      <c r="CN272">
        <v>3</v>
      </c>
      <c r="CO272">
        <v>0</v>
      </c>
      <c r="CP272">
        <v>0</v>
      </c>
      <c r="CQ272">
        <v>27</v>
      </c>
      <c r="CR272">
        <v>25</v>
      </c>
      <c r="CS272">
        <v>10</v>
      </c>
      <c r="CT272">
        <v>2</v>
      </c>
      <c r="CU272">
        <v>0</v>
      </c>
      <c r="CV272">
        <v>2</v>
      </c>
      <c r="CW272">
        <v>0</v>
      </c>
      <c r="CX272">
        <v>0</v>
      </c>
      <c r="CY272">
        <v>0</v>
      </c>
      <c r="CZ272">
        <v>0</v>
      </c>
      <c r="DA272">
        <v>2</v>
      </c>
      <c r="DB272">
        <v>1</v>
      </c>
      <c r="DC272">
        <v>1</v>
      </c>
      <c r="DD272">
        <v>0</v>
      </c>
      <c r="DE272">
        <v>1</v>
      </c>
      <c r="DF272">
        <v>1</v>
      </c>
      <c r="DG272">
        <v>0</v>
      </c>
      <c r="DH272">
        <v>0</v>
      </c>
      <c r="DI272">
        <v>0</v>
      </c>
      <c r="DJ272">
        <v>1</v>
      </c>
      <c r="DK272">
        <v>1</v>
      </c>
      <c r="DL272">
        <v>0</v>
      </c>
      <c r="DM272">
        <v>1</v>
      </c>
      <c r="DN272">
        <v>1</v>
      </c>
      <c r="DO272">
        <v>1</v>
      </c>
      <c r="DP272">
        <v>0</v>
      </c>
      <c r="DQ272">
        <v>25</v>
      </c>
      <c r="DR272">
        <v>19</v>
      </c>
      <c r="DS272">
        <v>3</v>
      </c>
      <c r="DT272">
        <v>2</v>
      </c>
      <c r="DU272">
        <v>0</v>
      </c>
      <c r="DV272">
        <v>0</v>
      </c>
      <c r="DW272">
        <v>1</v>
      </c>
      <c r="DX272">
        <v>0</v>
      </c>
      <c r="DY272">
        <v>2</v>
      </c>
      <c r="DZ272">
        <v>0</v>
      </c>
      <c r="EA272">
        <v>0</v>
      </c>
      <c r="EB272">
        <v>8</v>
      </c>
      <c r="EC272">
        <v>1</v>
      </c>
      <c r="ED272">
        <v>1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1</v>
      </c>
      <c r="EQ272">
        <v>19</v>
      </c>
      <c r="ER272">
        <v>94</v>
      </c>
      <c r="ES272">
        <v>36</v>
      </c>
      <c r="ET272">
        <v>1</v>
      </c>
      <c r="EU272">
        <v>3</v>
      </c>
      <c r="EV272">
        <v>0</v>
      </c>
      <c r="EW272">
        <v>1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1</v>
      </c>
      <c r="FE272">
        <v>0</v>
      </c>
      <c r="FF272">
        <v>0</v>
      </c>
      <c r="FG272">
        <v>1</v>
      </c>
      <c r="FH272">
        <v>0</v>
      </c>
      <c r="FI272">
        <v>1</v>
      </c>
      <c r="FJ272">
        <v>0</v>
      </c>
      <c r="FK272">
        <v>1</v>
      </c>
      <c r="FL272">
        <v>0</v>
      </c>
      <c r="FM272">
        <v>0</v>
      </c>
      <c r="FN272">
        <v>0</v>
      </c>
      <c r="FO272">
        <v>49</v>
      </c>
      <c r="FP272">
        <v>94</v>
      </c>
      <c r="FQ272">
        <v>59</v>
      </c>
      <c r="FR272">
        <v>12</v>
      </c>
      <c r="FS272">
        <v>2</v>
      </c>
      <c r="FT272">
        <v>11</v>
      </c>
      <c r="FU272">
        <v>2</v>
      </c>
      <c r="FV272">
        <v>1</v>
      </c>
      <c r="FW272">
        <v>1</v>
      </c>
      <c r="FX272">
        <v>2</v>
      </c>
      <c r="FY272">
        <v>11</v>
      </c>
      <c r="FZ272">
        <v>5</v>
      </c>
      <c r="GA272">
        <v>1</v>
      </c>
      <c r="GB272">
        <v>5</v>
      </c>
      <c r="GC272">
        <v>3</v>
      </c>
      <c r="GD272">
        <v>1</v>
      </c>
      <c r="GE272">
        <v>0</v>
      </c>
      <c r="GF272">
        <v>0</v>
      </c>
      <c r="GG272">
        <v>2</v>
      </c>
      <c r="GH272">
        <v>59</v>
      </c>
      <c r="GI272">
        <v>44</v>
      </c>
      <c r="GJ272">
        <v>20</v>
      </c>
      <c r="GK272">
        <v>1</v>
      </c>
      <c r="GL272">
        <v>1</v>
      </c>
      <c r="GM272">
        <v>8</v>
      </c>
      <c r="GN272">
        <v>0</v>
      </c>
      <c r="GO272">
        <v>0</v>
      </c>
      <c r="GP272">
        <v>1</v>
      </c>
      <c r="GQ272">
        <v>1</v>
      </c>
      <c r="GR272">
        <v>0</v>
      </c>
      <c r="GS272">
        <v>2</v>
      </c>
      <c r="GT272">
        <v>1</v>
      </c>
      <c r="GU272">
        <v>0</v>
      </c>
      <c r="GV272">
        <v>1</v>
      </c>
      <c r="GW272">
        <v>0</v>
      </c>
      <c r="GX272">
        <v>0</v>
      </c>
      <c r="GY272">
        <v>0</v>
      </c>
      <c r="GZ272">
        <v>0</v>
      </c>
      <c r="HA272">
        <v>3</v>
      </c>
      <c r="HB272">
        <v>5</v>
      </c>
      <c r="HC272">
        <v>44</v>
      </c>
      <c r="HD272">
        <v>1</v>
      </c>
      <c r="HE272">
        <v>0</v>
      </c>
      <c r="HF272">
        <v>0</v>
      </c>
      <c r="HG272">
        <v>0</v>
      </c>
      <c r="HH272">
        <v>0</v>
      </c>
      <c r="HI272">
        <v>1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1</v>
      </c>
      <c r="HZ272">
        <v>1</v>
      </c>
      <c r="IA272">
        <v>1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1</v>
      </c>
      <c r="IW272">
        <v>1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1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1</v>
      </c>
    </row>
    <row r="273" spans="1:276">
      <c r="A273" t="s">
        <v>1059</v>
      </c>
      <c r="B273" t="s">
        <v>1009</v>
      </c>
      <c r="C273" t="str">
        <f>"100802"</f>
        <v>100802</v>
      </c>
      <c r="D273" t="s">
        <v>1058</v>
      </c>
      <c r="E273">
        <v>18</v>
      </c>
      <c r="F273">
        <v>1025</v>
      </c>
      <c r="G273">
        <v>749</v>
      </c>
      <c r="H273">
        <v>251</v>
      </c>
      <c r="I273">
        <v>498</v>
      </c>
      <c r="J273">
        <v>2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498</v>
      </c>
      <c r="T273">
        <v>0</v>
      </c>
      <c r="U273">
        <v>0</v>
      </c>
      <c r="V273">
        <v>498</v>
      </c>
      <c r="W273">
        <v>15</v>
      </c>
      <c r="X273">
        <v>10</v>
      </c>
      <c r="Y273">
        <v>5</v>
      </c>
      <c r="Z273">
        <v>0</v>
      </c>
      <c r="AA273">
        <v>483</v>
      </c>
      <c r="AB273">
        <v>140</v>
      </c>
      <c r="AC273">
        <v>27</v>
      </c>
      <c r="AD273">
        <v>16</v>
      </c>
      <c r="AE273">
        <v>11</v>
      </c>
      <c r="AF273">
        <v>6</v>
      </c>
      <c r="AG273">
        <v>12</v>
      </c>
      <c r="AH273">
        <v>12</v>
      </c>
      <c r="AI273">
        <v>30</v>
      </c>
      <c r="AJ273">
        <v>10</v>
      </c>
      <c r="AK273">
        <v>0</v>
      </c>
      <c r="AL273">
        <v>1</v>
      </c>
      <c r="AM273">
        <v>0</v>
      </c>
      <c r="AN273">
        <v>0</v>
      </c>
      <c r="AO273">
        <v>0</v>
      </c>
      <c r="AP273">
        <v>0</v>
      </c>
      <c r="AQ273">
        <v>2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</v>
      </c>
      <c r="AY273">
        <v>8</v>
      </c>
      <c r="AZ273">
        <v>4</v>
      </c>
      <c r="BA273">
        <v>140</v>
      </c>
      <c r="BB273">
        <v>137</v>
      </c>
      <c r="BC273">
        <v>44</v>
      </c>
      <c r="BD273">
        <v>18</v>
      </c>
      <c r="BE273">
        <v>13</v>
      </c>
      <c r="BF273">
        <v>3</v>
      </c>
      <c r="BG273">
        <v>3</v>
      </c>
      <c r="BH273">
        <v>0</v>
      </c>
      <c r="BI273">
        <v>0</v>
      </c>
      <c r="BJ273">
        <v>4</v>
      </c>
      <c r="BK273">
        <v>0</v>
      </c>
      <c r="BL273">
        <v>4</v>
      </c>
      <c r="BM273">
        <v>1</v>
      </c>
      <c r="BN273">
        <v>2</v>
      </c>
      <c r="BO273">
        <v>19</v>
      </c>
      <c r="BP273">
        <v>0</v>
      </c>
      <c r="BQ273">
        <v>1</v>
      </c>
      <c r="BR273">
        <v>1</v>
      </c>
      <c r="BS273">
        <v>0</v>
      </c>
      <c r="BT273">
        <v>2</v>
      </c>
      <c r="BU273">
        <v>0</v>
      </c>
      <c r="BV273">
        <v>2</v>
      </c>
      <c r="BW273">
        <v>1</v>
      </c>
      <c r="BX273">
        <v>4</v>
      </c>
      <c r="BY273">
        <v>4</v>
      </c>
      <c r="BZ273">
        <v>11</v>
      </c>
      <c r="CA273">
        <v>137</v>
      </c>
      <c r="CB273">
        <v>24</v>
      </c>
      <c r="CC273">
        <v>12</v>
      </c>
      <c r="CD273">
        <v>4</v>
      </c>
      <c r="CE273">
        <v>0</v>
      </c>
      <c r="CF273">
        <v>0</v>
      </c>
      <c r="CG273">
        <v>2</v>
      </c>
      <c r="CH273">
        <v>0</v>
      </c>
      <c r="CI273">
        <v>1</v>
      </c>
      <c r="CJ273">
        <v>0</v>
      </c>
      <c r="CK273">
        <v>0</v>
      </c>
      <c r="CL273">
        <v>2</v>
      </c>
      <c r="CM273">
        <v>1</v>
      </c>
      <c r="CN273">
        <v>0</v>
      </c>
      <c r="CO273">
        <v>1</v>
      </c>
      <c r="CP273">
        <v>1</v>
      </c>
      <c r="CQ273">
        <v>24</v>
      </c>
      <c r="CR273">
        <v>29</v>
      </c>
      <c r="CS273">
        <v>11</v>
      </c>
      <c r="CT273">
        <v>3</v>
      </c>
      <c r="CU273">
        <v>0</v>
      </c>
      <c r="CV273">
        <v>1</v>
      </c>
      <c r="CW273">
        <v>0</v>
      </c>
      <c r="CX273">
        <v>1</v>
      </c>
      <c r="CY273">
        <v>1</v>
      </c>
      <c r="CZ273">
        <v>0</v>
      </c>
      <c r="DA273">
        <v>3</v>
      </c>
      <c r="DB273">
        <v>0</v>
      </c>
      <c r="DC273">
        <v>0</v>
      </c>
      <c r="DD273">
        <v>2</v>
      </c>
      <c r="DE273">
        <v>0</v>
      </c>
      <c r="DF273">
        <v>2</v>
      </c>
      <c r="DG273">
        <v>1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3</v>
      </c>
      <c r="DN273">
        <v>1</v>
      </c>
      <c r="DO273">
        <v>0</v>
      </c>
      <c r="DP273">
        <v>0</v>
      </c>
      <c r="DQ273">
        <v>29</v>
      </c>
      <c r="DR273">
        <v>9</v>
      </c>
      <c r="DS273">
        <v>1</v>
      </c>
      <c r="DT273">
        <v>1</v>
      </c>
      <c r="DU273">
        <v>0</v>
      </c>
      <c r="DV273">
        <v>1</v>
      </c>
      <c r="DW273">
        <v>3</v>
      </c>
      <c r="DX273">
        <v>0</v>
      </c>
      <c r="DY273">
        <v>0</v>
      </c>
      <c r="DZ273">
        <v>0</v>
      </c>
      <c r="EA273">
        <v>0</v>
      </c>
      <c r="EB273">
        <v>2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1</v>
      </c>
      <c r="EP273">
        <v>0</v>
      </c>
      <c r="EQ273">
        <v>9</v>
      </c>
      <c r="ER273">
        <v>46</v>
      </c>
      <c r="ES273">
        <v>14</v>
      </c>
      <c r="ET273">
        <v>1</v>
      </c>
      <c r="EU273">
        <v>2</v>
      </c>
      <c r="EV273">
        <v>2</v>
      </c>
      <c r="EW273">
        <v>0</v>
      </c>
      <c r="EX273">
        <v>1</v>
      </c>
      <c r="EY273">
        <v>0</v>
      </c>
      <c r="EZ273">
        <v>0</v>
      </c>
      <c r="FA273">
        <v>0</v>
      </c>
      <c r="FB273">
        <v>0</v>
      </c>
      <c r="FC273">
        <v>1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1</v>
      </c>
      <c r="FL273">
        <v>0</v>
      </c>
      <c r="FM273">
        <v>1</v>
      </c>
      <c r="FN273">
        <v>4</v>
      </c>
      <c r="FO273">
        <v>19</v>
      </c>
      <c r="FP273">
        <v>46</v>
      </c>
      <c r="FQ273">
        <v>51</v>
      </c>
      <c r="FR273">
        <v>13</v>
      </c>
      <c r="FS273">
        <v>3</v>
      </c>
      <c r="FT273">
        <v>6</v>
      </c>
      <c r="FU273">
        <v>0</v>
      </c>
      <c r="FV273">
        <v>1</v>
      </c>
      <c r="FW273">
        <v>4</v>
      </c>
      <c r="FX273">
        <v>2</v>
      </c>
      <c r="FY273">
        <v>7</v>
      </c>
      <c r="FZ273">
        <v>5</v>
      </c>
      <c r="GA273">
        <v>1</v>
      </c>
      <c r="GB273">
        <v>1</v>
      </c>
      <c r="GC273">
        <v>4</v>
      </c>
      <c r="GD273">
        <v>1</v>
      </c>
      <c r="GE273">
        <v>0</v>
      </c>
      <c r="GF273">
        <v>2</v>
      </c>
      <c r="GG273">
        <v>1</v>
      </c>
      <c r="GH273">
        <v>51</v>
      </c>
      <c r="GI273">
        <v>42</v>
      </c>
      <c r="GJ273">
        <v>17</v>
      </c>
      <c r="GK273">
        <v>0</v>
      </c>
      <c r="GL273">
        <v>1</v>
      </c>
      <c r="GM273">
        <v>10</v>
      </c>
      <c r="GN273">
        <v>3</v>
      </c>
      <c r="GO273">
        <v>3</v>
      </c>
      <c r="GP273">
        <v>0</v>
      </c>
      <c r="GQ273">
        <v>0</v>
      </c>
      <c r="GR273">
        <v>0</v>
      </c>
      <c r="GS273">
        <v>1</v>
      </c>
      <c r="GT273">
        <v>1</v>
      </c>
      <c r="GU273">
        <v>1</v>
      </c>
      <c r="GV273">
        <v>0</v>
      </c>
      <c r="GW273">
        <v>0</v>
      </c>
      <c r="GX273">
        <v>1</v>
      </c>
      <c r="GY273">
        <v>0</v>
      </c>
      <c r="GZ273">
        <v>0</v>
      </c>
      <c r="HA273">
        <v>0</v>
      </c>
      <c r="HB273">
        <v>4</v>
      </c>
      <c r="HC273">
        <v>42</v>
      </c>
      <c r="HD273">
        <v>4</v>
      </c>
      <c r="HE273">
        <v>1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2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1</v>
      </c>
      <c r="HY273">
        <v>4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1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1</v>
      </c>
      <c r="JN273">
        <v>0</v>
      </c>
      <c r="JO273">
        <v>0</v>
      </c>
      <c r="JP273">
        <v>1</v>
      </c>
    </row>
    <row r="274" spans="1:276">
      <c r="A274" s="1" t="s">
        <v>1057</v>
      </c>
      <c r="B274" t="s">
        <v>1009</v>
      </c>
      <c r="C274" t="str">
        <f>"100802"</f>
        <v>100802</v>
      </c>
      <c r="D274" t="s">
        <v>1056</v>
      </c>
      <c r="E274">
        <v>19</v>
      </c>
      <c r="F274">
        <v>1074</v>
      </c>
      <c r="G274">
        <v>800</v>
      </c>
      <c r="H274">
        <v>438</v>
      </c>
      <c r="I274">
        <v>362</v>
      </c>
      <c r="J274">
        <v>0</v>
      </c>
      <c r="K274">
        <v>2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362</v>
      </c>
      <c r="T274">
        <v>0</v>
      </c>
      <c r="U274">
        <v>0</v>
      </c>
      <c r="V274">
        <v>362</v>
      </c>
      <c r="W274">
        <v>11</v>
      </c>
      <c r="X274">
        <v>7</v>
      </c>
      <c r="Y274">
        <v>4</v>
      </c>
      <c r="Z274">
        <v>0</v>
      </c>
      <c r="AA274">
        <v>351</v>
      </c>
      <c r="AB274">
        <v>110</v>
      </c>
      <c r="AC274">
        <v>21</v>
      </c>
      <c r="AD274">
        <v>6</v>
      </c>
      <c r="AE274">
        <v>5</v>
      </c>
      <c r="AF274">
        <v>5</v>
      </c>
      <c r="AG274">
        <v>13</v>
      </c>
      <c r="AH274">
        <v>8</v>
      </c>
      <c r="AI274">
        <v>25</v>
      </c>
      <c r="AJ274">
        <v>6</v>
      </c>
      <c r="AK274">
        <v>2</v>
      </c>
      <c r="AL274">
        <v>2</v>
      </c>
      <c r="AM274">
        <v>1</v>
      </c>
      <c r="AN274">
        <v>1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1</v>
      </c>
      <c r="AV274">
        <v>1</v>
      </c>
      <c r="AW274">
        <v>2</v>
      </c>
      <c r="AX274">
        <v>1</v>
      </c>
      <c r="AY274">
        <v>10</v>
      </c>
      <c r="AZ274">
        <v>0</v>
      </c>
      <c r="BA274">
        <v>110</v>
      </c>
      <c r="BB274">
        <v>104</v>
      </c>
      <c r="BC274">
        <v>32</v>
      </c>
      <c r="BD274">
        <v>19</v>
      </c>
      <c r="BE274">
        <v>14</v>
      </c>
      <c r="BF274">
        <v>3</v>
      </c>
      <c r="BG274">
        <v>0</v>
      </c>
      <c r="BH274">
        <v>0</v>
      </c>
      <c r="BI274">
        <v>0</v>
      </c>
      <c r="BJ274">
        <v>0</v>
      </c>
      <c r="BK274">
        <v>1</v>
      </c>
      <c r="BL274">
        <v>1</v>
      </c>
      <c r="BM274">
        <v>0</v>
      </c>
      <c r="BN274">
        <v>1</v>
      </c>
      <c r="BO274">
        <v>20</v>
      </c>
      <c r="BP274">
        <v>0</v>
      </c>
      <c r="BQ274">
        <v>2</v>
      </c>
      <c r="BR274">
        <v>0</v>
      </c>
      <c r="BS274">
        <v>1</v>
      </c>
      <c r="BT274">
        <v>0</v>
      </c>
      <c r="BU274">
        <v>1</v>
      </c>
      <c r="BV274">
        <v>0</v>
      </c>
      <c r="BW274">
        <v>0</v>
      </c>
      <c r="BX274">
        <v>0</v>
      </c>
      <c r="BY274">
        <v>1</v>
      </c>
      <c r="BZ274">
        <v>8</v>
      </c>
      <c r="CA274">
        <v>104</v>
      </c>
      <c r="CB274">
        <v>27</v>
      </c>
      <c r="CC274">
        <v>8</v>
      </c>
      <c r="CD274">
        <v>4</v>
      </c>
      <c r="CE274">
        <v>1</v>
      </c>
      <c r="CF274">
        <v>0</v>
      </c>
      <c r="CG274">
        <v>1</v>
      </c>
      <c r="CH274">
        <v>2</v>
      </c>
      <c r="CI274">
        <v>1</v>
      </c>
      <c r="CJ274">
        <v>1</v>
      </c>
      <c r="CK274">
        <v>1</v>
      </c>
      <c r="CL274">
        <v>2</v>
      </c>
      <c r="CM274">
        <v>3</v>
      </c>
      <c r="CN274">
        <v>1</v>
      </c>
      <c r="CO274">
        <v>1</v>
      </c>
      <c r="CP274">
        <v>1</v>
      </c>
      <c r="CQ274">
        <v>27</v>
      </c>
      <c r="CR274">
        <v>15</v>
      </c>
      <c r="CS274">
        <v>6</v>
      </c>
      <c r="CT274">
        <v>1</v>
      </c>
      <c r="CU274">
        <v>0</v>
      </c>
      <c r="CV274">
        <v>0</v>
      </c>
      <c r="CW274">
        <v>1</v>
      </c>
      <c r="CX274">
        <v>0</v>
      </c>
      <c r="CY274">
        <v>1</v>
      </c>
      <c r="CZ274">
        <v>1</v>
      </c>
      <c r="DA274">
        <v>1</v>
      </c>
      <c r="DB274">
        <v>0</v>
      </c>
      <c r="DC274">
        <v>0</v>
      </c>
      <c r="DD274">
        <v>0</v>
      </c>
      <c r="DE274">
        <v>0</v>
      </c>
      <c r="DF274">
        <v>1</v>
      </c>
      <c r="DG274">
        <v>0</v>
      </c>
      <c r="DH274">
        <v>0</v>
      </c>
      <c r="DI274">
        <v>1</v>
      </c>
      <c r="DJ274">
        <v>1</v>
      </c>
      <c r="DK274">
        <v>0</v>
      </c>
      <c r="DL274">
        <v>0</v>
      </c>
      <c r="DM274">
        <v>1</v>
      </c>
      <c r="DN274">
        <v>0</v>
      </c>
      <c r="DO274">
        <v>0</v>
      </c>
      <c r="DP274">
        <v>0</v>
      </c>
      <c r="DQ274">
        <v>15</v>
      </c>
      <c r="DR274">
        <v>10</v>
      </c>
      <c r="DS274">
        <v>2</v>
      </c>
      <c r="DT274">
        <v>1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1</v>
      </c>
      <c r="EA274">
        <v>0</v>
      </c>
      <c r="EB274">
        <v>4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1</v>
      </c>
      <c r="EI274">
        <v>0</v>
      </c>
      <c r="EJ274">
        <v>0</v>
      </c>
      <c r="EK274">
        <v>0</v>
      </c>
      <c r="EL274">
        <v>0</v>
      </c>
      <c r="EM274">
        <v>1</v>
      </c>
      <c r="EN274">
        <v>0</v>
      </c>
      <c r="EO274">
        <v>0</v>
      </c>
      <c r="EP274">
        <v>0</v>
      </c>
      <c r="EQ274">
        <v>10</v>
      </c>
      <c r="ER274">
        <v>30</v>
      </c>
      <c r="ES274">
        <v>10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1</v>
      </c>
      <c r="FB274">
        <v>1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1</v>
      </c>
      <c r="FM274">
        <v>0</v>
      </c>
      <c r="FN274">
        <v>0</v>
      </c>
      <c r="FO274">
        <v>17</v>
      </c>
      <c r="FP274">
        <v>30</v>
      </c>
      <c r="FQ274">
        <v>43</v>
      </c>
      <c r="FR274">
        <v>15</v>
      </c>
      <c r="FS274">
        <v>1</v>
      </c>
      <c r="FT274">
        <v>7</v>
      </c>
      <c r="FU274">
        <v>1</v>
      </c>
      <c r="FV274">
        <v>1</v>
      </c>
      <c r="FW274">
        <v>0</v>
      </c>
      <c r="FX274">
        <v>2</v>
      </c>
      <c r="FY274">
        <v>9</v>
      </c>
      <c r="FZ274">
        <v>5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1</v>
      </c>
      <c r="GG274">
        <v>1</v>
      </c>
      <c r="GH274">
        <v>43</v>
      </c>
      <c r="GI274">
        <v>11</v>
      </c>
      <c r="GJ274">
        <v>4</v>
      </c>
      <c r="GK274">
        <v>0</v>
      </c>
      <c r="GL274">
        <v>1</v>
      </c>
      <c r="GM274">
        <v>0</v>
      </c>
      <c r="GN274">
        <v>0</v>
      </c>
      <c r="GO274">
        <v>0</v>
      </c>
      <c r="GP274">
        <v>0</v>
      </c>
      <c r="GQ274">
        <v>2</v>
      </c>
      <c r="GR274">
        <v>0</v>
      </c>
      <c r="GS274">
        <v>0</v>
      </c>
      <c r="GT274">
        <v>0</v>
      </c>
      <c r="GU274">
        <v>1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1</v>
      </c>
      <c r="HB274">
        <v>2</v>
      </c>
      <c r="HC274">
        <v>11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1</v>
      </c>
      <c r="IX274">
        <v>0</v>
      </c>
      <c r="IY274">
        <v>0</v>
      </c>
      <c r="IZ274">
        <v>1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1</v>
      </c>
    </row>
    <row r="275" spans="1:276">
      <c r="A275" t="s">
        <v>1055</v>
      </c>
      <c r="B275" t="s">
        <v>1009</v>
      </c>
      <c r="C275" t="str">
        <f>"100802"</f>
        <v>100802</v>
      </c>
      <c r="D275" t="s">
        <v>1054</v>
      </c>
      <c r="E275">
        <v>20</v>
      </c>
      <c r="F275">
        <v>1233</v>
      </c>
      <c r="G275">
        <v>900</v>
      </c>
      <c r="H275">
        <v>362</v>
      </c>
      <c r="I275">
        <v>538</v>
      </c>
      <c r="J275">
        <v>1</v>
      </c>
      <c r="K275">
        <v>5</v>
      </c>
      <c r="L275">
        <v>7</v>
      </c>
      <c r="M275">
        <v>6</v>
      </c>
      <c r="N275">
        <v>0</v>
      </c>
      <c r="O275">
        <v>0</v>
      </c>
      <c r="P275">
        <v>0</v>
      </c>
      <c r="Q275">
        <v>0</v>
      </c>
      <c r="R275">
        <v>6</v>
      </c>
      <c r="S275">
        <v>544</v>
      </c>
      <c r="T275">
        <v>6</v>
      </c>
      <c r="U275">
        <v>0</v>
      </c>
      <c r="V275">
        <v>544</v>
      </c>
      <c r="W275">
        <v>10</v>
      </c>
      <c r="X275">
        <v>8</v>
      </c>
      <c r="Y275">
        <v>2</v>
      </c>
      <c r="Z275">
        <v>0</v>
      </c>
      <c r="AA275">
        <v>534</v>
      </c>
      <c r="AB275">
        <v>176</v>
      </c>
      <c r="AC275">
        <v>55</v>
      </c>
      <c r="AD275">
        <v>15</v>
      </c>
      <c r="AE275">
        <v>11</v>
      </c>
      <c r="AF275">
        <v>1</v>
      </c>
      <c r="AG275">
        <v>10</v>
      </c>
      <c r="AH275">
        <v>6</v>
      </c>
      <c r="AI275">
        <v>54</v>
      </c>
      <c r="AJ275">
        <v>9</v>
      </c>
      <c r="AK275">
        <v>0</v>
      </c>
      <c r="AL275">
        <v>2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3</v>
      </c>
      <c r="AX275">
        <v>2</v>
      </c>
      <c r="AY275">
        <v>7</v>
      </c>
      <c r="AZ275">
        <v>1</v>
      </c>
      <c r="BA275">
        <v>176</v>
      </c>
      <c r="BB275">
        <v>149</v>
      </c>
      <c r="BC275">
        <v>43</v>
      </c>
      <c r="BD275">
        <v>21</v>
      </c>
      <c r="BE275">
        <v>24</v>
      </c>
      <c r="BF275">
        <v>3</v>
      </c>
      <c r="BG275">
        <v>5</v>
      </c>
      <c r="BH275">
        <v>1</v>
      </c>
      <c r="BI275">
        <v>1</v>
      </c>
      <c r="BJ275">
        <v>1</v>
      </c>
      <c r="BK275">
        <v>0</v>
      </c>
      <c r="BL275">
        <v>0</v>
      </c>
      <c r="BM275">
        <v>0</v>
      </c>
      <c r="BN275">
        <v>2</v>
      </c>
      <c r="BO275">
        <v>19</v>
      </c>
      <c r="BP275">
        <v>1</v>
      </c>
      <c r="BQ275">
        <v>1</v>
      </c>
      <c r="BR275">
        <v>1</v>
      </c>
      <c r="BS275">
        <v>0</v>
      </c>
      <c r="BT275">
        <v>0</v>
      </c>
      <c r="BU275">
        <v>3</v>
      </c>
      <c r="BV275">
        <v>1</v>
      </c>
      <c r="BW275">
        <v>0</v>
      </c>
      <c r="BX275">
        <v>1</v>
      </c>
      <c r="BY275">
        <v>3</v>
      </c>
      <c r="BZ275">
        <v>18</v>
      </c>
      <c r="CA275">
        <v>149</v>
      </c>
      <c r="CB275">
        <v>24</v>
      </c>
      <c r="CC275">
        <v>9</v>
      </c>
      <c r="CD275">
        <v>3</v>
      </c>
      <c r="CE275">
        <v>2</v>
      </c>
      <c r="CF275">
        <v>2</v>
      </c>
      <c r="CG275">
        <v>1</v>
      </c>
      <c r="CH275">
        <v>1</v>
      </c>
      <c r="CI275">
        <v>0</v>
      </c>
      <c r="CJ275">
        <v>2</v>
      </c>
      <c r="CK275">
        <v>1</v>
      </c>
      <c r="CL275">
        <v>0</v>
      </c>
      <c r="CM275">
        <v>1</v>
      </c>
      <c r="CN275">
        <v>1</v>
      </c>
      <c r="CO275">
        <v>1</v>
      </c>
      <c r="CP275">
        <v>0</v>
      </c>
      <c r="CQ275">
        <v>24</v>
      </c>
      <c r="CR275">
        <v>21</v>
      </c>
      <c r="CS275">
        <v>9</v>
      </c>
      <c r="CT275">
        <v>0</v>
      </c>
      <c r="CU275">
        <v>1</v>
      </c>
      <c r="CV275">
        <v>0</v>
      </c>
      <c r="CW275">
        <v>1</v>
      </c>
      <c r="CX275">
        <v>0</v>
      </c>
      <c r="CY275">
        <v>2</v>
      </c>
      <c r="CZ275">
        <v>0</v>
      </c>
      <c r="DA275">
        <v>3</v>
      </c>
      <c r="DB275">
        <v>0</v>
      </c>
      <c r="DC275">
        <v>0</v>
      </c>
      <c r="DD275">
        <v>1</v>
      </c>
      <c r="DE275">
        <v>0</v>
      </c>
      <c r="DF275">
        <v>1</v>
      </c>
      <c r="DG275">
        <v>0</v>
      </c>
      <c r="DH275">
        <v>0</v>
      </c>
      <c r="DI275">
        <v>1</v>
      </c>
      <c r="DJ275">
        <v>0</v>
      </c>
      <c r="DK275">
        <v>0</v>
      </c>
      <c r="DL275">
        <v>0</v>
      </c>
      <c r="DM275">
        <v>1</v>
      </c>
      <c r="DN275">
        <v>1</v>
      </c>
      <c r="DO275">
        <v>0</v>
      </c>
      <c r="DP275">
        <v>0</v>
      </c>
      <c r="DQ275">
        <v>21</v>
      </c>
      <c r="DR275">
        <v>9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8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1</v>
      </c>
      <c r="EP275">
        <v>0</v>
      </c>
      <c r="EQ275">
        <v>9</v>
      </c>
      <c r="ER275">
        <v>65</v>
      </c>
      <c r="ES275">
        <v>22</v>
      </c>
      <c r="ET275">
        <v>36</v>
      </c>
      <c r="EU275">
        <v>0</v>
      </c>
      <c r="EV275">
        <v>0</v>
      </c>
      <c r="EW275">
        <v>1</v>
      </c>
      <c r="EX275">
        <v>2</v>
      </c>
      <c r="EY275">
        <v>0</v>
      </c>
      <c r="EZ275">
        <v>0</v>
      </c>
      <c r="FA275">
        <v>0</v>
      </c>
      <c r="FB275">
        <v>0</v>
      </c>
      <c r="FC275">
        <v>1</v>
      </c>
      <c r="FD275">
        <v>1</v>
      </c>
      <c r="FE275">
        <v>0</v>
      </c>
      <c r="FF275">
        <v>0</v>
      </c>
      <c r="FG275">
        <v>0</v>
      </c>
      <c r="FH275">
        <v>1</v>
      </c>
      <c r="FI275">
        <v>1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65</v>
      </c>
      <c r="FQ275">
        <v>49</v>
      </c>
      <c r="FR275">
        <v>14</v>
      </c>
      <c r="FS275">
        <v>2</v>
      </c>
      <c r="FT275">
        <v>10</v>
      </c>
      <c r="FU275">
        <v>2</v>
      </c>
      <c r="FV275">
        <v>3</v>
      </c>
      <c r="FW275">
        <v>2</v>
      </c>
      <c r="FX275">
        <v>0</v>
      </c>
      <c r="FY275">
        <v>4</v>
      </c>
      <c r="FZ275">
        <v>2</v>
      </c>
      <c r="GA275">
        <v>2</v>
      </c>
      <c r="GB275">
        <v>3</v>
      </c>
      <c r="GC275">
        <v>1</v>
      </c>
      <c r="GD275">
        <v>2</v>
      </c>
      <c r="GE275">
        <v>2</v>
      </c>
      <c r="GF275">
        <v>0</v>
      </c>
      <c r="GG275">
        <v>0</v>
      </c>
      <c r="GH275">
        <v>49</v>
      </c>
      <c r="GI275">
        <v>39</v>
      </c>
      <c r="GJ275">
        <v>15</v>
      </c>
      <c r="GK275">
        <v>2</v>
      </c>
      <c r="GL275">
        <v>1</v>
      </c>
      <c r="GM275">
        <v>6</v>
      </c>
      <c r="GN275">
        <v>0</v>
      </c>
      <c r="GO275">
        <v>5</v>
      </c>
      <c r="GP275">
        <v>0</v>
      </c>
      <c r="GQ275">
        <v>1</v>
      </c>
      <c r="GR275">
        <v>0</v>
      </c>
      <c r="GS275">
        <v>3</v>
      </c>
      <c r="GT275">
        <v>1</v>
      </c>
      <c r="GU275">
        <v>4</v>
      </c>
      <c r="GV275">
        <v>0</v>
      </c>
      <c r="GW275">
        <v>1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39</v>
      </c>
      <c r="HD275">
        <v>1</v>
      </c>
      <c r="HE275">
        <v>1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1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1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1</v>
      </c>
      <c r="JP275">
        <v>1</v>
      </c>
    </row>
    <row r="276" spans="1:276">
      <c r="A276" t="s">
        <v>1053</v>
      </c>
      <c r="B276" t="s">
        <v>1009</v>
      </c>
      <c r="C276" t="str">
        <f>"100802"</f>
        <v>100802</v>
      </c>
      <c r="D276" t="s">
        <v>1052</v>
      </c>
      <c r="E276">
        <v>21</v>
      </c>
      <c r="F276">
        <v>1331</v>
      </c>
      <c r="G276">
        <v>1000</v>
      </c>
      <c r="H276">
        <v>357</v>
      </c>
      <c r="I276">
        <v>643</v>
      </c>
      <c r="J276">
        <v>1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643</v>
      </c>
      <c r="T276">
        <v>0</v>
      </c>
      <c r="U276">
        <v>0</v>
      </c>
      <c r="V276">
        <v>643</v>
      </c>
      <c r="W276">
        <v>17</v>
      </c>
      <c r="X276">
        <v>12</v>
      </c>
      <c r="Y276">
        <v>5</v>
      </c>
      <c r="Z276">
        <v>0</v>
      </c>
      <c r="AA276">
        <v>626</v>
      </c>
      <c r="AB276">
        <v>189</v>
      </c>
      <c r="AC276">
        <v>55</v>
      </c>
      <c r="AD276">
        <v>18</v>
      </c>
      <c r="AE276">
        <v>8</v>
      </c>
      <c r="AF276">
        <v>3</v>
      </c>
      <c r="AG276">
        <v>23</v>
      </c>
      <c r="AH276">
        <v>7</v>
      </c>
      <c r="AI276">
        <v>41</v>
      </c>
      <c r="AJ276">
        <v>11</v>
      </c>
      <c r="AK276">
        <v>7</v>
      </c>
      <c r="AL276">
        <v>1</v>
      </c>
      <c r="AM276">
        <v>0</v>
      </c>
      <c r="AN276">
        <v>1</v>
      </c>
      <c r="AO276">
        <v>0</v>
      </c>
      <c r="AP276">
        <v>0</v>
      </c>
      <c r="AQ276">
        <v>1</v>
      </c>
      <c r="AR276">
        <v>0</v>
      </c>
      <c r="AS276">
        <v>0</v>
      </c>
      <c r="AT276">
        <v>0</v>
      </c>
      <c r="AU276">
        <v>0</v>
      </c>
      <c r="AV276">
        <v>1</v>
      </c>
      <c r="AW276">
        <v>3</v>
      </c>
      <c r="AX276">
        <v>2</v>
      </c>
      <c r="AY276">
        <v>5</v>
      </c>
      <c r="AZ276">
        <v>2</v>
      </c>
      <c r="BA276">
        <v>189</v>
      </c>
      <c r="BB276">
        <v>148</v>
      </c>
      <c r="BC276">
        <v>27</v>
      </c>
      <c r="BD276">
        <v>39</v>
      </c>
      <c r="BE276">
        <v>21</v>
      </c>
      <c r="BF276">
        <v>2</v>
      </c>
      <c r="BG276">
        <v>4</v>
      </c>
      <c r="BH276">
        <v>0</v>
      </c>
      <c r="BI276">
        <v>2</v>
      </c>
      <c r="BJ276">
        <v>1</v>
      </c>
      <c r="BK276">
        <v>1</v>
      </c>
      <c r="BL276">
        <v>2</v>
      </c>
      <c r="BM276">
        <v>0</v>
      </c>
      <c r="BN276">
        <v>0</v>
      </c>
      <c r="BO276">
        <v>21</v>
      </c>
      <c r="BP276">
        <v>3</v>
      </c>
      <c r="BQ276">
        <v>1</v>
      </c>
      <c r="BR276">
        <v>2</v>
      </c>
      <c r="BS276">
        <v>2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1</v>
      </c>
      <c r="BZ276">
        <v>19</v>
      </c>
      <c r="CA276">
        <v>148</v>
      </c>
      <c r="CB276">
        <v>37</v>
      </c>
      <c r="CC276">
        <v>14</v>
      </c>
      <c r="CD276">
        <v>5</v>
      </c>
      <c r="CE276">
        <v>2</v>
      </c>
      <c r="CF276">
        <v>2</v>
      </c>
      <c r="CG276">
        <v>1</v>
      </c>
      <c r="CH276">
        <v>4</v>
      </c>
      <c r="CI276">
        <v>1</v>
      </c>
      <c r="CJ276">
        <v>1</v>
      </c>
      <c r="CK276">
        <v>0</v>
      </c>
      <c r="CL276">
        <v>1</v>
      </c>
      <c r="CM276">
        <v>1</v>
      </c>
      <c r="CN276">
        <v>2</v>
      </c>
      <c r="CO276">
        <v>1</v>
      </c>
      <c r="CP276">
        <v>2</v>
      </c>
      <c r="CQ276">
        <v>37</v>
      </c>
      <c r="CR276">
        <v>53</v>
      </c>
      <c r="CS276">
        <v>19</v>
      </c>
      <c r="CT276">
        <v>5</v>
      </c>
      <c r="CU276">
        <v>3</v>
      </c>
      <c r="CV276">
        <v>2</v>
      </c>
      <c r="CW276">
        <v>0</v>
      </c>
      <c r="CX276">
        <v>1</v>
      </c>
      <c r="CY276">
        <v>0</v>
      </c>
      <c r="CZ276">
        <v>0</v>
      </c>
      <c r="DA276">
        <v>12</v>
      </c>
      <c r="DB276">
        <v>0</v>
      </c>
      <c r="DC276">
        <v>1</v>
      </c>
      <c r="DD276">
        <v>1</v>
      </c>
      <c r="DE276">
        <v>0</v>
      </c>
      <c r="DF276">
        <v>0</v>
      </c>
      <c r="DG276">
        <v>0</v>
      </c>
      <c r="DH276">
        <v>1</v>
      </c>
      <c r="DI276">
        <v>2</v>
      </c>
      <c r="DJ276">
        <v>1</v>
      </c>
      <c r="DK276">
        <v>0</v>
      </c>
      <c r="DL276">
        <v>0</v>
      </c>
      <c r="DM276">
        <v>1</v>
      </c>
      <c r="DN276">
        <v>4</v>
      </c>
      <c r="DO276">
        <v>0</v>
      </c>
      <c r="DP276">
        <v>0</v>
      </c>
      <c r="DQ276">
        <v>53</v>
      </c>
      <c r="DR276">
        <v>16</v>
      </c>
      <c r="DS276">
        <v>0</v>
      </c>
      <c r="DT276">
        <v>0</v>
      </c>
      <c r="DU276">
        <v>2</v>
      </c>
      <c r="DV276">
        <v>0</v>
      </c>
      <c r="DW276">
        <v>1</v>
      </c>
      <c r="DX276">
        <v>0</v>
      </c>
      <c r="DY276">
        <v>0</v>
      </c>
      <c r="DZ276">
        <v>0</v>
      </c>
      <c r="EA276">
        <v>0</v>
      </c>
      <c r="EB276">
        <v>11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1</v>
      </c>
      <c r="EN276">
        <v>0</v>
      </c>
      <c r="EO276">
        <v>0</v>
      </c>
      <c r="EP276">
        <v>1</v>
      </c>
      <c r="EQ276">
        <v>16</v>
      </c>
      <c r="ER276">
        <v>61</v>
      </c>
      <c r="ES276">
        <v>15</v>
      </c>
      <c r="ET276">
        <v>0</v>
      </c>
      <c r="EU276">
        <v>1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2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1</v>
      </c>
      <c r="FJ276">
        <v>0</v>
      </c>
      <c r="FK276">
        <v>2</v>
      </c>
      <c r="FL276">
        <v>0</v>
      </c>
      <c r="FM276">
        <v>1</v>
      </c>
      <c r="FN276">
        <v>3</v>
      </c>
      <c r="FO276">
        <v>36</v>
      </c>
      <c r="FP276">
        <v>61</v>
      </c>
      <c r="FQ276">
        <v>62</v>
      </c>
      <c r="FR276">
        <v>21</v>
      </c>
      <c r="FS276">
        <v>4</v>
      </c>
      <c r="FT276">
        <v>19</v>
      </c>
      <c r="FU276">
        <v>1</v>
      </c>
      <c r="FV276">
        <v>0</v>
      </c>
      <c r="FW276">
        <v>1</v>
      </c>
      <c r="FX276">
        <v>0</v>
      </c>
      <c r="FY276">
        <v>2</v>
      </c>
      <c r="FZ276">
        <v>5</v>
      </c>
      <c r="GA276">
        <v>5</v>
      </c>
      <c r="GB276">
        <v>0</v>
      </c>
      <c r="GC276">
        <v>1</v>
      </c>
      <c r="GD276">
        <v>0</v>
      </c>
      <c r="GE276">
        <v>0</v>
      </c>
      <c r="GF276">
        <v>0</v>
      </c>
      <c r="GG276">
        <v>3</v>
      </c>
      <c r="GH276">
        <v>62</v>
      </c>
      <c r="GI276">
        <v>54</v>
      </c>
      <c r="GJ276">
        <v>27</v>
      </c>
      <c r="GK276">
        <v>4</v>
      </c>
      <c r="GL276">
        <v>2</v>
      </c>
      <c r="GM276">
        <v>7</v>
      </c>
      <c r="GN276">
        <v>0</v>
      </c>
      <c r="GO276">
        <v>1</v>
      </c>
      <c r="GP276">
        <v>0</v>
      </c>
      <c r="GQ276">
        <v>1</v>
      </c>
      <c r="GR276">
        <v>0</v>
      </c>
      <c r="GS276">
        <v>1</v>
      </c>
      <c r="GT276">
        <v>2</v>
      </c>
      <c r="GU276">
        <v>1</v>
      </c>
      <c r="GV276">
        <v>3</v>
      </c>
      <c r="GW276">
        <v>0</v>
      </c>
      <c r="GX276">
        <v>0</v>
      </c>
      <c r="GY276">
        <v>0</v>
      </c>
      <c r="GZ276">
        <v>1</v>
      </c>
      <c r="HA276">
        <v>0</v>
      </c>
      <c r="HB276">
        <v>4</v>
      </c>
      <c r="HC276">
        <v>54</v>
      </c>
      <c r="HD276">
        <v>4</v>
      </c>
      <c r="HE276">
        <v>2</v>
      </c>
      <c r="HF276">
        <v>0</v>
      </c>
      <c r="HG276">
        <v>0</v>
      </c>
      <c r="HH276">
        <v>1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1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4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2</v>
      </c>
      <c r="IX276">
        <v>0</v>
      </c>
      <c r="IY276">
        <v>0</v>
      </c>
      <c r="IZ276">
        <v>1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1</v>
      </c>
      <c r="JN276">
        <v>0</v>
      </c>
      <c r="JO276">
        <v>0</v>
      </c>
      <c r="JP276">
        <v>2</v>
      </c>
    </row>
    <row r="277" spans="1:276">
      <c r="A277" t="s">
        <v>1051</v>
      </c>
      <c r="B277" t="s">
        <v>1009</v>
      </c>
      <c r="C277" t="str">
        <f>"100802"</f>
        <v>100802</v>
      </c>
      <c r="D277" t="s">
        <v>1049</v>
      </c>
      <c r="E277">
        <v>22</v>
      </c>
      <c r="F277">
        <v>983</v>
      </c>
      <c r="G277">
        <v>700</v>
      </c>
      <c r="H277">
        <v>103</v>
      </c>
      <c r="I277">
        <v>597</v>
      </c>
      <c r="J277">
        <v>0</v>
      </c>
      <c r="K277">
        <v>3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596</v>
      </c>
      <c r="T277">
        <v>0</v>
      </c>
      <c r="U277">
        <v>0</v>
      </c>
      <c r="V277">
        <v>596</v>
      </c>
      <c r="W277">
        <v>3</v>
      </c>
      <c r="X277">
        <v>3</v>
      </c>
      <c r="Y277">
        <v>0</v>
      </c>
      <c r="Z277">
        <v>0</v>
      </c>
      <c r="AA277">
        <v>593</v>
      </c>
      <c r="AB277">
        <v>174</v>
      </c>
      <c r="AC277">
        <v>41</v>
      </c>
      <c r="AD277">
        <v>17</v>
      </c>
      <c r="AE277">
        <v>9</v>
      </c>
      <c r="AF277">
        <v>5</v>
      </c>
      <c r="AG277">
        <v>18</v>
      </c>
      <c r="AH277">
        <v>8</v>
      </c>
      <c r="AI277">
        <v>47</v>
      </c>
      <c r="AJ277">
        <v>5</v>
      </c>
      <c r="AK277">
        <v>2</v>
      </c>
      <c r="AL277">
        <v>1</v>
      </c>
      <c r="AM277">
        <v>1</v>
      </c>
      <c r="AN277">
        <v>0</v>
      </c>
      <c r="AO277">
        <v>1</v>
      </c>
      <c r="AP277">
        <v>0</v>
      </c>
      <c r="AQ277">
        <v>0</v>
      </c>
      <c r="AR277">
        <v>2</v>
      </c>
      <c r="AS277">
        <v>0</v>
      </c>
      <c r="AT277">
        <v>0</v>
      </c>
      <c r="AU277">
        <v>1</v>
      </c>
      <c r="AV277">
        <v>1</v>
      </c>
      <c r="AW277">
        <v>3</v>
      </c>
      <c r="AX277">
        <v>0</v>
      </c>
      <c r="AY277">
        <v>8</v>
      </c>
      <c r="AZ277">
        <v>4</v>
      </c>
      <c r="BA277">
        <v>174</v>
      </c>
      <c r="BB277">
        <v>159</v>
      </c>
      <c r="BC277">
        <v>52</v>
      </c>
      <c r="BD277">
        <v>32</v>
      </c>
      <c r="BE277">
        <v>12</v>
      </c>
      <c r="BF277">
        <v>2</v>
      </c>
      <c r="BG277">
        <v>4</v>
      </c>
      <c r="BH277">
        <v>0</v>
      </c>
      <c r="BI277">
        <v>2</v>
      </c>
      <c r="BJ277">
        <v>4</v>
      </c>
      <c r="BK277">
        <v>3</v>
      </c>
      <c r="BL277">
        <v>2</v>
      </c>
      <c r="BM277">
        <v>0</v>
      </c>
      <c r="BN277">
        <v>0</v>
      </c>
      <c r="BO277">
        <v>27</v>
      </c>
      <c r="BP277">
        <v>0</v>
      </c>
      <c r="BQ277">
        <v>0</v>
      </c>
      <c r="BR277">
        <v>1</v>
      </c>
      <c r="BS277">
        <v>1</v>
      </c>
      <c r="BT277">
        <v>2</v>
      </c>
      <c r="BU277">
        <v>1</v>
      </c>
      <c r="BV277">
        <v>0</v>
      </c>
      <c r="BW277">
        <v>0</v>
      </c>
      <c r="BX277">
        <v>2</v>
      </c>
      <c r="BY277">
        <v>1</v>
      </c>
      <c r="BZ277">
        <v>11</v>
      </c>
      <c r="CA277">
        <v>159</v>
      </c>
      <c r="CB277">
        <v>30</v>
      </c>
      <c r="CC277">
        <v>16</v>
      </c>
      <c r="CD277">
        <v>2</v>
      </c>
      <c r="CE277">
        <v>3</v>
      </c>
      <c r="CF277">
        <v>4</v>
      </c>
      <c r="CG277">
        <v>2</v>
      </c>
      <c r="CH277">
        <v>1</v>
      </c>
      <c r="CI277">
        <v>1</v>
      </c>
      <c r="CJ277">
        <v>1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30</v>
      </c>
      <c r="CR277">
        <v>29</v>
      </c>
      <c r="CS277">
        <v>11</v>
      </c>
      <c r="CT277">
        <v>3</v>
      </c>
      <c r="CU277">
        <v>0</v>
      </c>
      <c r="CV277">
        <v>0</v>
      </c>
      <c r="CW277">
        <v>1</v>
      </c>
      <c r="CX277">
        <v>0</v>
      </c>
      <c r="CY277">
        <v>2</v>
      </c>
      <c r="CZ277">
        <v>0</v>
      </c>
      <c r="DA277">
        <v>2</v>
      </c>
      <c r="DB277">
        <v>0</v>
      </c>
      <c r="DC277">
        <v>1</v>
      </c>
      <c r="DD277">
        <v>0</v>
      </c>
      <c r="DE277">
        <v>0</v>
      </c>
      <c r="DF277">
        <v>0</v>
      </c>
      <c r="DG277">
        <v>1</v>
      </c>
      <c r="DH277">
        <v>1</v>
      </c>
      <c r="DI277">
        <v>0</v>
      </c>
      <c r="DJ277">
        <v>0</v>
      </c>
      <c r="DK277">
        <v>0</v>
      </c>
      <c r="DL277">
        <v>1</v>
      </c>
      <c r="DM277">
        <v>0</v>
      </c>
      <c r="DN277">
        <v>4</v>
      </c>
      <c r="DO277">
        <v>1</v>
      </c>
      <c r="DP277">
        <v>1</v>
      </c>
      <c r="DQ277">
        <v>29</v>
      </c>
      <c r="DR277">
        <v>24</v>
      </c>
      <c r="DS277">
        <v>4</v>
      </c>
      <c r="DT277">
        <v>7</v>
      </c>
      <c r="DU277">
        <v>3</v>
      </c>
      <c r="DV277">
        <v>0</v>
      </c>
      <c r="DW277">
        <v>0</v>
      </c>
      <c r="DX277">
        <v>1</v>
      </c>
      <c r="DY277">
        <v>0</v>
      </c>
      <c r="DZ277">
        <v>0</v>
      </c>
      <c r="EA277">
        <v>0</v>
      </c>
      <c r="EB277">
        <v>6</v>
      </c>
      <c r="EC277">
        <v>0</v>
      </c>
      <c r="ED277">
        <v>1</v>
      </c>
      <c r="EE277">
        <v>0</v>
      </c>
      <c r="EF277">
        <v>0</v>
      </c>
      <c r="EG277">
        <v>0</v>
      </c>
      <c r="EH277">
        <v>1</v>
      </c>
      <c r="EI277">
        <v>0</v>
      </c>
      <c r="EJ277">
        <v>0</v>
      </c>
      <c r="EK277">
        <v>0</v>
      </c>
      <c r="EL277">
        <v>1</v>
      </c>
      <c r="EM277">
        <v>0</v>
      </c>
      <c r="EN277">
        <v>0</v>
      </c>
      <c r="EO277">
        <v>0</v>
      </c>
      <c r="EP277">
        <v>0</v>
      </c>
      <c r="EQ277">
        <v>24</v>
      </c>
      <c r="ER277">
        <v>65</v>
      </c>
      <c r="ES277">
        <v>17</v>
      </c>
      <c r="ET277">
        <v>3</v>
      </c>
      <c r="EU277">
        <v>0</v>
      </c>
      <c r="EV277">
        <v>2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1</v>
      </c>
      <c r="FF277">
        <v>0</v>
      </c>
      <c r="FG277">
        <v>0</v>
      </c>
      <c r="FH277">
        <v>0</v>
      </c>
      <c r="FI277">
        <v>2</v>
      </c>
      <c r="FJ277">
        <v>0</v>
      </c>
      <c r="FK277">
        <v>0</v>
      </c>
      <c r="FL277">
        <v>0</v>
      </c>
      <c r="FM277">
        <v>0</v>
      </c>
      <c r="FN277">
        <v>1</v>
      </c>
      <c r="FO277">
        <v>39</v>
      </c>
      <c r="FP277">
        <v>65</v>
      </c>
      <c r="FQ277">
        <v>47</v>
      </c>
      <c r="FR277">
        <v>12</v>
      </c>
      <c r="FS277">
        <v>1</v>
      </c>
      <c r="FT277">
        <v>14</v>
      </c>
      <c r="FU277">
        <v>1</v>
      </c>
      <c r="FV277">
        <v>1</v>
      </c>
      <c r="FW277">
        <v>0</v>
      </c>
      <c r="FX277">
        <v>4</v>
      </c>
      <c r="FY277">
        <v>5</v>
      </c>
      <c r="FZ277">
        <v>0</v>
      </c>
      <c r="GA277">
        <v>2</v>
      </c>
      <c r="GB277">
        <v>0</v>
      </c>
      <c r="GC277">
        <v>3</v>
      </c>
      <c r="GD277">
        <v>0</v>
      </c>
      <c r="GE277">
        <v>0</v>
      </c>
      <c r="GF277">
        <v>0</v>
      </c>
      <c r="GG277">
        <v>4</v>
      </c>
      <c r="GH277">
        <v>47</v>
      </c>
      <c r="GI277">
        <v>60</v>
      </c>
      <c r="GJ277">
        <v>25</v>
      </c>
      <c r="GK277">
        <v>4</v>
      </c>
      <c r="GL277">
        <v>1</v>
      </c>
      <c r="GM277">
        <v>8</v>
      </c>
      <c r="GN277">
        <v>1</v>
      </c>
      <c r="GO277">
        <v>9</v>
      </c>
      <c r="GP277">
        <v>0</v>
      </c>
      <c r="GQ277">
        <v>1</v>
      </c>
      <c r="GR277">
        <v>0</v>
      </c>
      <c r="GS277">
        <v>1</v>
      </c>
      <c r="GT277">
        <v>0</v>
      </c>
      <c r="GU277">
        <v>0</v>
      </c>
      <c r="GV277">
        <v>5</v>
      </c>
      <c r="GW277">
        <v>0</v>
      </c>
      <c r="GX277">
        <v>0</v>
      </c>
      <c r="GY277">
        <v>0</v>
      </c>
      <c r="GZ277">
        <v>0</v>
      </c>
      <c r="HA277">
        <v>1</v>
      </c>
      <c r="HB277">
        <v>4</v>
      </c>
      <c r="HC277">
        <v>60</v>
      </c>
      <c r="HD277">
        <v>5</v>
      </c>
      <c r="HE277">
        <v>1</v>
      </c>
      <c r="HF277">
        <v>1</v>
      </c>
      <c r="HG277">
        <v>0</v>
      </c>
      <c r="HH277">
        <v>0</v>
      </c>
      <c r="HI277">
        <v>0</v>
      </c>
      <c r="HJ277">
        <v>0</v>
      </c>
      <c r="HK277">
        <v>1</v>
      </c>
      <c r="HL277">
        <v>0</v>
      </c>
      <c r="HM277">
        <v>1</v>
      </c>
      <c r="HN277">
        <v>0</v>
      </c>
      <c r="HO277">
        <v>0</v>
      </c>
      <c r="HP277">
        <v>0</v>
      </c>
      <c r="HQ277">
        <v>1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5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</row>
    <row r="278" spans="1:276">
      <c r="A278" t="s">
        <v>1050</v>
      </c>
      <c r="B278" t="s">
        <v>1009</v>
      </c>
      <c r="C278" t="str">
        <f>"100802"</f>
        <v>100802</v>
      </c>
      <c r="D278" t="s">
        <v>1049</v>
      </c>
      <c r="E278">
        <v>23</v>
      </c>
      <c r="F278">
        <v>1024</v>
      </c>
      <c r="G278">
        <v>750</v>
      </c>
      <c r="H278">
        <v>195</v>
      </c>
      <c r="I278">
        <v>555</v>
      </c>
      <c r="J278">
        <v>0</v>
      </c>
      <c r="K278">
        <v>2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556</v>
      </c>
      <c r="T278">
        <v>0</v>
      </c>
      <c r="U278">
        <v>2</v>
      </c>
      <c r="V278">
        <v>554</v>
      </c>
      <c r="W278">
        <v>8</v>
      </c>
      <c r="X278">
        <v>8</v>
      </c>
      <c r="Y278">
        <v>0</v>
      </c>
      <c r="Z278">
        <v>0</v>
      </c>
      <c r="AA278">
        <v>546</v>
      </c>
      <c r="AB278">
        <v>224</v>
      </c>
      <c r="AC278">
        <v>61</v>
      </c>
      <c r="AD278">
        <v>25</v>
      </c>
      <c r="AE278">
        <v>12</v>
      </c>
      <c r="AF278">
        <v>4</v>
      </c>
      <c r="AG278">
        <v>23</v>
      </c>
      <c r="AH278">
        <v>11</v>
      </c>
      <c r="AI278">
        <v>58</v>
      </c>
      <c r="AJ278">
        <v>19</v>
      </c>
      <c r="AK278">
        <v>2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1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1</v>
      </c>
      <c r="AY278">
        <v>6</v>
      </c>
      <c r="AZ278">
        <v>1</v>
      </c>
      <c r="BA278">
        <v>224</v>
      </c>
      <c r="BB278">
        <v>113</v>
      </c>
      <c r="BC278">
        <v>30</v>
      </c>
      <c r="BD278">
        <v>21</v>
      </c>
      <c r="BE278">
        <v>10</v>
      </c>
      <c r="BF278">
        <v>1</v>
      </c>
      <c r="BG278">
        <v>2</v>
      </c>
      <c r="BH278">
        <v>1</v>
      </c>
      <c r="BI278">
        <v>3</v>
      </c>
      <c r="BJ278">
        <v>0</v>
      </c>
      <c r="BK278">
        <v>0</v>
      </c>
      <c r="BL278">
        <v>1</v>
      </c>
      <c r="BM278">
        <v>0</v>
      </c>
      <c r="BN278">
        <v>1</v>
      </c>
      <c r="BO278">
        <v>21</v>
      </c>
      <c r="BP278">
        <v>3</v>
      </c>
      <c r="BQ278">
        <v>0</v>
      </c>
      <c r="BR278">
        <v>0</v>
      </c>
      <c r="BS278">
        <v>1</v>
      </c>
      <c r="BT278">
        <v>1</v>
      </c>
      <c r="BU278">
        <v>0</v>
      </c>
      <c r="BV278">
        <v>1</v>
      </c>
      <c r="BW278">
        <v>1</v>
      </c>
      <c r="BX278">
        <v>4</v>
      </c>
      <c r="BY278">
        <v>2</v>
      </c>
      <c r="BZ278">
        <v>9</v>
      </c>
      <c r="CA278">
        <v>113</v>
      </c>
      <c r="CB278">
        <v>17</v>
      </c>
      <c r="CC278">
        <v>5</v>
      </c>
      <c r="CD278">
        <v>3</v>
      </c>
      <c r="CE278">
        <v>1</v>
      </c>
      <c r="CF278">
        <v>1</v>
      </c>
      <c r="CG278">
        <v>1</v>
      </c>
      <c r="CH278">
        <v>0</v>
      </c>
      <c r="CI278">
        <v>1</v>
      </c>
      <c r="CJ278">
        <v>0</v>
      </c>
      <c r="CK278">
        <v>1</v>
      </c>
      <c r="CL278">
        <v>0</v>
      </c>
      <c r="CM278">
        <v>2</v>
      </c>
      <c r="CN278">
        <v>1</v>
      </c>
      <c r="CO278">
        <v>0</v>
      </c>
      <c r="CP278">
        <v>1</v>
      </c>
      <c r="CQ278">
        <v>17</v>
      </c>
      <c r="CR278">
        <v>29</v>
      </c>
      <c r="CS278">
        <v>10</v>
      </c>
      <c r="CT278">
        <v>0</v>
      </c>
      <c r="CU278">
        <v>2</v>
      </c>
      <c r="CV278">
        <v>1</v>
      </c>
      <c r="CW278">
        <v>1</v>
      </c>
      <c r="CX278">
        <v>2</v>
      </c>
      <c r="CY278">
        <v>2</v>
      </c>
      <c r="CZ278">
        <v>0</v>
      </c>
      <c r="DA278">
        <v>5</v>
      </c>
      <c r="DB278">
        <v>0</v>
      </c>
      <c r="DC278">
        <v>0</v>
      </c>
      <c r="DD278">
        <v>0</v>
      </c>
      <c r="DE278">
        <v>0</v>
      </c>
      <c r="DF278">
        <v>1</v>
      </c>
      <c r="DG278">
        <v>0</v>
      </c>
      <c r="DH278">
        <v>1</v>
      </c>
      <c r="DI278">
        <v>0</v>
      </c>
      <c r="DJ278">
        <v>1</v>
      </c>
      <c r="DK278">
        <v>0</v>
      </c>
      <c r="DL278">
        <v>1</v>
      </c>
      <c r="DM278">
        <v>1</v>
      </c>
      <c r="DN278">
        <v>1</v>
      </c>
      <c r="DO278">
        <v>0</v>
      </c>
      <c r="DP278">
        <v>0</v>
      </c>
      <c r="DQ278">
        <v>29</v>
      </c>
      <c r="DR278">
        <v>28</v>
      </c>
      <c r="DS278">
        <v>0</v>
      </c>
      <c r="DT278">
        <v>1</v>
      </c>
      <c r="DU278">
        <v>6</v>
      </c>
      <c r="DV278">
        <v>1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15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1</v>
      </c>
      <c r="EI278">
        <v>0</v>
      </c>
      <c r="EJ278">
        <v>0</v>
      </c>
      <c r="EK278">
        <v>0</v>
      </c>
      <c r="EL278">
        <v>0</v>
      </c>
      <c r="EM278">
        <v>3</v>
      </c>
      <c r="EN278">
        <v>0</v>
      </c>
      <c r="EO278">
        <v>1</v>
      </c>
      <c r="EP278">
        <v>0</v>
      </c>
      <c r="EQ278">
        <v>28</v>
      </c>
      <c r="ER278">
        <v>46</v>
      </c>
      <c r="ES278">
        <v>13</v>
      </c>
      <c r="ET278">
        <v>0</v>
      </c>
      <c r="EU278">
        <v>0</v>
      </c>
      <c r="EV278">
        <v>1</v>
      </c>
      <c r="EW278">
        <v>1</v>
      </c>
      <c r="EX278">
        <v>1</v>
      </c>
      <c r="EY278">
        <v>0</v>
      </c>
      <c r="EZ278">
        <v>0</v>
      </c>
      <c r="FA278">
        <v>0</v>
      </c>
      <c r="FB278">
        <v>2</v>
      </c>
      <c r="FC278">
        <v>0</v>
      </c>
      <c r="FD278">
        <v>1</v>
      </c>
      <c r="FE278">
        <v>0</v>
      </c>
      <c r="FF278">
        <v>1</v>
      </c>
      <c r="FG278">
        <v>0</v>
      </c>
      <c r="FH278">
        <v>0</v>
      </c>
      <c r="FI278">
        <v>1</v>
      </c>
      <c r="FJ278">
        <v>0</v>
      </c>
      <c r="FK278">
        <v>0</v>
      </c>
      <c r="FL278">
        <v>1</v>
      </c>
      <c r="FM278">
        <v>0</v>
      </c>
      <c r="FN278">
        <v>1</v>
      </c>
      <c r="FO278">
        <v>23</v>
      </c>
      <c r="FP278">
        <v>46</v>
      </c>
      <c r="FQ278">
        <v>39</v>
      </c>
      <c r="FR278">
        <v>12</v>
      </c>
      <c r="FS278">
        <v>1</v>
      </c>
      <c r="FT278">
        <v>10</v>
      </c>
      <c r="FU278">
        <v>1</v>
      </c>
      <c r="FV278">
        <v>0</v>
      </c>
      <c r="FW278">
        <v>0</v>
      </c>
      <c r="FX278">
        <v>0</v>
      </c>
      <c r="FY278">
        <v>4</v>
      </c>
      <c r="FZ278">
        <v>2</v>
      </c>
      <c r="GA278">
        <v>2</v>
      </c>
      <c r="GB278">
        <v>0</v>
      </c>
      <c r="GC278">
        <v>0</v>
      </c>
      <c r="GD278">
        <v>2</v>
      </c>
      <c r="GE278">
        <v>2</v>
      </c>
      <c r="GF278">
        <v>0</v>
      </c>
      <c r="GG278">
        <v>3</v>
      </c>
      <c r="GH278">
        <v>39</v>
      </c>
      <c r="GI278">
        <v>47</v>
      </c>
      <c r="GJ278">
        <v>15</v>
      </c>
      <c r="GK278">
        <v>4</v>
      </c>
      <c r="GL278">
        <v>4</v>
      </c>
      <c r="GM278">
        <v>9</v>
      </c>
      <c r="GN278">
        <v>2</v>
      </c>
      <c r="GO278">
        <v>5</v>
      </c>
      <c r="GP278">
        <v>1</v>
      </c>
      <c r="GQ278">
        <v>2</v>
      </c>
      <c r="GR278">
        <v>0</v>
      </c>
      <c r="GS278">
        <v>2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2</v>
      </c>
      <c r="HB278">
        <v>1</v>
      </c>
      <c r="HC278">
        <v>47</v>
      </c>
      <c r="HD278">
        <v>2</v>
      </c>
      <c r="HE278">
        <v>1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1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2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1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1</v>
      </c>
      <c r="JP278">
        <v>1</v>
      </c>
    </row>
    <row r="279" spans="1:276">
      <c r="A279" t="s">
        <v>1048</v>
      </c>
      <c r="B279" t="s">
        <v>1009</v>
      </c>
      <c r="C279" t="str">
        <f>"100802"</f>
        <v>100802</v>
      </c>
      <c r="D279" t="s">
        <v>1017</v>
      </c>
      <c r="E279">
        <v>24</v>
      </c>
      <c r="F279">
        <v>1331</v>
      </c>
      <c r="G279">
        <v>1000</v>
      </c>
      <c r="H279">
        <v>242</v>
      </c>
      <c r="I279">
        <v>758</v>
      </c>
      <c r="J279">
        <v>0</v>
      </c>
      <c r="K279">
        <v>4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758</v>
      </c>
      <c r="T279">
        <v>0</v>
      </c>
      <c r="U279">
        <v>0</v>
      </c>
      <c r="V279">
        <v>758</v>
      </c>
      <c r="W279">
        <v>9</v>
      </c>
      <c r="X279">
        <v>4</v>
      </c>
      <c r="Y279">
        <v>5</v>
      </c>
      <c r="Z279">
        <v>0</v>
      </c>
      <c r="AA279">
        <v>749</v>
      </c>
      <c r="AB279">
        <v>264</v>
      </c>
      <c r="AC279">
        <v>57</v>
      </c>
      <c r="AD279">
        <v>22</v>
      </c>
      <c r="AE279">
        <v>21</v>
      </c>
      <c r="AF279">
        <v>8</v>
      </c>
      <c r="AG279">
        <v>18</v>
      </c>
      <c r="AH279">
        <v>18</v>
      </c>
      <c r="AI279">
        <v>79</v>
      </c>
      <c r="AJ279">
        <v>10</v>
      </c>
      <c r="AK279">
        <v>7</v>
      </c>
      <c r="AL279">
        <v>0</v>
      </c>
      <c r="AM279">
        <v>5</v>
      </c>
      <c r="AN279">
        <v>3</v>
      </c>
      <c r="AO279">
        <v>1</v>
      </c>
      <c r="AP279">
        <v>2</v>
      </c>
      <c r="AQ279">
        <v>0</v>
      </c>
      <c r="AR279">
        <v>0</v>
      </c>
      <c r="AS279">
        <v>1</v>
      </c>
      <c r="AT279">
        <v>0</v>
      </c>
      <c r="AU279">
        <v>2</v>
      </c>
      <c r="AV279">
        <v>1</v>
      </c>
      <c r="AW279">
        <v>3</v>
      </c>
      <c r="AX279">
        <v>0</v>
      </c>
      <c r="AY279">
        <v>5</v>
      </c>
      <c r="AZ279">
        <v>1</v>
      </c>
      <c r="BA279">
        <v>264</v>
      </c>
      <c r="BB279">
        <v>180</v>
      </c>
      <c r="BC279">
        <v>58</v>
      </c>
      <c r="BD279">
        <v>44</v>
      </c>
      <c r="BE279">
        <v>18</v>
      </c>
      <c r="BF279">
        <v>1</v>
      </c>
      <c r="BG279">
        <v>2</v>
      </c>
      <c r="BH279">
        <v>2</v>
      </c>
      <c r="BI279">
        <v>2</v>
      </c>
      <c r="BJ279">
        <v>1</v>
      </c>
      <c r="BK279">
        <v>0</v>
      </c>
      <c r="BL279">
        <v>0</v>
      </c>
      <c r="BM279">
        <v>1</v>
      </c>
      <c r="BN279">
        <v>0</v>
      </c>
      <c r="BO279">
        <v>17</v>
      </c>
      <c r="BP279">
        <v>0</v>
      </c>
      <c r="BQ279">
        <v>1</v>
      </c>
      <c r="BR279">
        <v>1</v>
      </c>
      <c r="BS279">
        <v>2</v>
      </c>
      <c r="BT279">
        <v>1</v>
      </c>
      <c r="BU279">
        <v>2</v>
      </c>
      <c r="BV279">
        <v>1</v>
      </c>
      <c r="BW279">
        <v>0</v>
      </c>
      <c r="BX279">
        <v>2</v>
      </c>
      <c r="BY279">
        <v>5</v>
      </c>
      <c r="BZ279">
        <v>19</v>
      </c>
      <c r="CA279">
        <v>180</v>
      </c>
      <c r="CB279">
        <v>41</v>
      </c>
      <c r="CC279">
        <v>16</v>
      </c>
      <c r="CD279">
        <v>6</v>
      </c>
      <c r="CE279">
        <v>1</v>
      </c>
      <c r="CF279">
        <v>3</v>
      </c>
      <c r="CG279">
        <v>0</v>
      </c>
      <c r="CH279">
        <v>3</v>
      </c>
      <c r="CI279">
        <v>0</v>
      </c>
      <c r="CJ279">
        <v>0</v>
      </c>
      <c r="CK279">
        <v>1</v>
      </c>
      <c r="CL279">
        <v>1</v>
      </c>
      <c r="CM279">
        <v>3</v>
      </c>
      <c r="CN279">
        <v>1</v>
      </c>
      <c r="CO279">
        <v>0</v>
      </c>
      <c r="CP279">
        <v>6</v>
      </c>
      <c r="CQ279">
        <v>41</v>
      </c>
      <c r="CR279">
        <v>47</v>
      </c>
      <c r="CS279">
        <v>22</v>
      </c>
      <c r="CT279">
        <v>3</v>
      </c>
      <c r="CU279">
        <v>3</v>
      </c>
      <c r="CV279">
        <v>2</v>
      </c>
      <c r="CW279">
        <v>0</v>
      </c>
      <c r="CX279">
        <v>0</v>
      </c>
      <c r="CY279">
        <v>1</v>
      </c>
      <c r="CZ279">
        <v>0</v>
      </c>
      <c r="DA279">
        <v>4</v>
      </c>
      <c r="DB279">
        <v>1</v>
      </c>
      <c r="DC279">
        <v>0</v>
      </c>
      <c r="DD279">
        <v>2</v>
      </c>
      <c r="DE279">
        <v>1</v>
      </c>
      <c r="DF279">
        <v>0</v>
      </c>
      <c r="DG279">
        <v>1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1</v>
      </c>
      <c r="DN279">
        <v>3</v>
      </c>
      <c r="DO279">
        <v>1</v>
      </c>
      <c r="DP279">
        <v>2</v>
      </c>
      <c r="DQ279">
        <v>47</v>
      </c>
      <c r="DR279">
        <v>12</v>
      </c>
      <c r="DS279">
        <v>1</v>
      </c>
      <c r="DT279">
        <v>1</v>
      </c>
      <c r="DU279">
        <v>1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5</v>
      </c>
      <c r="EC279">
        <v>0</v>
      </c>
      <c r="ED279">
        <v>0</v>
      </c>
      <c r="EE279">
        <v>0</v>
      </c>
      <c r="EF279">
        <v>0</v>
      </c>
      <c r="EG279">
        <v>1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1</v>
      </c>
      <c r="EP279">
        <v>2</v>
      </c>
      <c r="EQ279">
        <v>12</v>
      </c>
      <c r="ER279">
        <v>88</v>
      </c>
      <c r="ES279">
        <v>12</v>
      </c>
      <c r="ET279">
        <v>2</v>
      </c>
      <c r="EU279">
        <v>5</v>
      </c>
      <c r="EV279">
        <v>2</v>
      </c>
      <c r="EW279">
        <v>3</v>
      </c>
      <c r="EX279">
        <v>3</v>
      </c>
      <c r="EY279">
        <v>0</v>
      </c>
      <c r="EZ279">
        <v>0</v>
      </c>
      <c r="FA279">
        <v>0</v>
      </c>
      <c r="FB279">
        <v>5</v>
      </c>
      <c r="FC279">
        <v>2</v>
      </c>
      <c r="FD279">
        <v>0</v>
      </c>
      <c r="FE279">
        <v>0</v>
      </c>
      <c r="FF279">
        <v>1</v>
      </c>
      <c r="FG279">
        <v>0</v>
      </c>
      <c r="FH279">
        <v>0</v>
      </c>
      <c r="FI279">
        <v>2</v>
      </c>
      <c r="FJ279">
        <v>0</v>
      </c>
      <c r="FK279">
        <v>1</v>
      </c>
      <c r="FL279">
        <v>1</v>
      </c>
      <c r="FM279">
        <v>0</v>
      </c>
      <c r="FN279">
        <v>2</v>
      </c>
      <c r="FO279">
        <v>47</v>
      </c>
      <c r="FP279">
        <v>88</v>
      </c>
      <c r="FQ279">
        <v>56</v>
      </c>
      <c r="FR279">
        <v>16</v>
      </c>
      <c r="FS279">
        <v>0</v>
      </c>
      <c r="FT279">
        <v>22</v>
      </c>
      <c r="FU279">
        <v>0</v>
      </c>
      <c r="FV279">
        <v>0</v>
      </c>
      <c r="FW279">
        <v>1</v>
      </c>
      <c r="FX279">
        <v>2</v>
      </c>
      <c r="FY279">
        <v>0</v>
      </c>
      <c r="FZ279">
        <v>3</v>
      </c>
      <c r="GA279">
        <v>3</v>
      </c>
      <c r="GB279">
        <v>0</v>
      </c>
      <c r="GC279">
        <v>0</v>
      </c>
      <c r="GD279">
        <v>0</v>
      </c>
      <c r="GE279">
        <v>1</v>
      </c>
      <c r="GF279">
        <v>2</v>
      </c>
      <c r="GG279">
        <v>6</v>
      </c>
      <c r="GH279">
        <v>56</v>
      </c>
      <c r="GI279">
        <v>55</v>
      </c>
      <c r="GJ279">
        <v>26</v>
      </c>
      <c r="GK279">
        <v>2</v>
      </c>
      <c r="GL279">
        <v>4</v>
      </c>
      <c r="GM279">
        <v>7</v>
      </c>
      <c r="GN279">
        <v>0</v>
      </c>
      <c r="GO279">
        <v>7</v>
      </c>
      <c r="GP279">
        <v>1</v>
      </c>
      <c r="GQ279">
        <v>3</v>
      </c>
      <c r="GR279">
        <v>1</v>
      </c>
      <c r="GS279">
        <v>2</v>
      </c>
      <c r="GT279">
        <v>0</v>
      </c>
      <c r="GU279">
        <v>0</v>
      </c>
      <c r="GV279">
        <v>0</v>
      </c>
      <c r="GW279">
        <v>1</v>
      </c>
      <c r="GX279">
        <v>0</v>
      </c>
      <c r="GY279">
        <v>0</v>
      </c>
      <c r="GZ279">
        <v>0</v>
      </c>
      <c r="HA279">
        <v>0</v>
      </c>
      <c r="HB279">
        <v>1</v>
      </c>
      <c r="HC279">
        <v>55</v>
      </c>
      <c r="HD279">
        <v>6</v>
      </c>
      <c r="HE279">
        <v>2</v>
      </c>
      <c r="HF279">
        <v>0</v>
      </c>
      <c r="HG279">
        <v>2</v>
      </c>
      <c r="HH279">
        <v>1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1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6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</row>
    <row r="280" spans="1:276">
      <c r="A280" t="s">
        <v>1047</v>
      </c>
      <c r="B280" t="s">
        <v>1009</v>
      </c>
      <c r="C280" t="str">
        <f>"100802"</f>
        <v>100802</v>
      </c>
      <c r="D280" t="s">
        <v>1025</v>
      </c>
      <c r="E280">
        <v>25</v>
      </c>
      <c r="F280">
        <v>1394</v>
      </c>
      <c r="G280">
        <v>1050</v>
      </c>
      <c r="H280">
        <v>171</v>
      </c>
      <c r="I280">
        <v>879</v>
      </c>
      <c r="J280">
        <v>0</v>
      </c>
      <c r="K280">
        <v>4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879</v>
      </c>
      <c r="T280">
        <v>0</v>
      </c>
      <c r="U280">
        <v>0</v>
      </c>
      <c r="V280">
        <v>879</v>
      </c>
      <c r="W280">
        <v>24</v>
      </c>
      <c r="X280">
        <v>14</v>
      </c>
      <c r="Y280">
        <v>10</v>
      </c>
      <c r="Z280">
        <v>0</v>
      </c>
      <c r="AA280">
        <v>855</v>
      </c>
      <c r="AB280">
        <v>263</v>
      </c>
      <c r="AC280">
        <v>71</v>
      </c>
      <c r="AD280">
        <v>26</v>
      </c>
      <c r="AE280">
        <v>9</v>
      </c>
      <c r="AF280">
        <v>5</v>
      </c>
      <c r="AG280">
        <v>16</v>
      </c>
      <c r="AH280">
        <v>9</v>
      </c>
      <c r="AI280">
        <v>77</v>
      </c>
      <c r="AJ280">
        <v>19</v>
      </c>
      <c r="AK280">
        <v>9</v>
      </c>
      <c r="AL280">
        <v>3</v>
      </c>
      <c r="AM280">
        <v>2</v>
      </c>
      <c r="AN280">
        <v>0</v>
      </c>
      <c r="AO280">
        <v>0</v>
      </c>
      <c r="AP280">
        <v>0</v>
      </c>
      <c r="AQ280">
        <v>0</v>
      </c>
      <c r="AR280">
        <v>2</v>
      </c>
      <c r="AS280">
        <v>0</v>
      </c>
      <c r="AT280">
        <v>0</v>
      </c>
      <c r="AU280">
        <v>2</v>
      </c>
      <c r="AV280">
        <v>2</v>
      </c>
      <c r="AW280">
        <v>1</v>
      </c>
      <c r="AX280">
        <v>1</v>
      </c>
      <c r="AY280">
        <v>4</v>
      </c>
      <c r="AZ280">
        <v>5</v>
      </c>
      <c r="BA280">
        <v>263</v>
      </c>
      <c r="BB280">
        <v>245</v>
      </c>
      <c r="BC280">
        <v>76</v>
      </c>
      <c r="BD280">
        <v>36</v>
      </c>
      <c r="BE280">
        <v>35</v>
      </c>
      <c r="BF280">
        <v>8</v>
      </c>
      <c r="BG280">
        <v>7</v>
      </c>
      <c r="BH280">
        <v>0</v>
      </c>
      <c r="BI280">
        <v>0</v>
      </c>
      <c r="BJ280">
        <v>4</v>
      </c>
      <c r="BK280">
        <v>2</v>
      </c>
      <c r="BL280">
        <v>3</v>
      </c>
      <c r="BM280">
        <v>0</v>
      </c>
      <c r="BN280">
        <v>2</v>
      </c>
      <c r="BO280">
        <v>29</v>
      </c>
      <c r="BP280">
        <v>1</v>
      </c>
      <c r="BQ280">
        <v>1</v>
      </c>
      <c r="BR280">
        <v>1</v>
      </c>
      <c r="BS280">
        <v>1</v>
      </c>
      <c r="BT280">
        <v>0</v>
      </c>
      <c r="BU280">
        <v>1</v>
      </c>
      <c r="BV280">
        <v>1</v>
      </c>
      <c r="BW280">
        <v>0</v>
      </c>
      <c r="BX280">
        <v>2</v>
      </c>
      <c r="BY280">
        <v>5</v>
      </c>
      <c r="BZ280">
        <v>30</v>
      </c>
      <c r="CA280">
        <v>245</v>
      </c>
      <c r="CB280">
        <v>42</v>
      </c>
      <c r="CC280">
        <v>16</v>
      </c>
      <c r="CD280">
        <v>5</v>
      </c>
      <c r="CE280">
        <v>2</v>
      </c>
      <c r="CF280">
        <v>2</v>
      </c>
      <c r="CG280">
        <v>1</v>
      </c>
      <c r="CH280">
        <v>2</v>
      </c>
      <c r="CI280">
        <v>3</v>
      </c>
      <c r="CJ280">
        <v>1</v>
      </c>
      <c r="CK280">
        <v>0</v>
      </c>
      <c r="CL280">
        <v>1</v>
      </c>
      <c r="CM280">
        <v>1</v>
      </c>
      <c r="CN280">
        <v>1</v>
      </c>
      <c r="CO280">
        <v>2</v>
      </c>
      <c r="CP280">
        <v>5</v>
      </c>
      <c r="CQ280">
        <v>42</v>
      </c>
      <c r="CR280">
        <v>36</v>
      </c>
      <c r="CS280">
        <v>14</v>
      </c>
      <c r="CT280">
        <v>3</v>
      </c>
      <c r="CU280">
        <v>2</v>
      </c>
      <c r="CV280">
        <v>1</v>
      </c>
      <c r="CW280">
        <v>0</v>
      </c>
      <c r="CX280">
        <v>1</v>
      </c>
      <c r="CY280">
        <v>2</v>
      </c>
      <c r="CZ280">
        <v>0</v>
      </c>
      <c r="DA280">
        <v>4</v>
      </c>
      <c r="DB280">
        <v>0</v>
      </c>
      <c r="DC280">
        <v>0</v>
      </c>
      <c r="DD280">
        <v>0</v>
      </c>
      <c r="DE280">
        <v>2</v>
      </c>
      <c r="DF280">
        <v>2</v>
      </c>
      <c r="DG280">
        <v>0</v>
      </c>
      <c r="DH280">
        <v>0</v>
      </c>
      <c r="DI280">
        <v>1</v>
      </c>
      <c r="DJ280">
        <v>0</v>
      </c>
      <c r="DK280">
        <v>1</v>
      </c>
      <c r="DL280">
        <v>0</v>
      </c>
      <c r="DM280">
        <v>0</v>
      </c>
      <c r="DN280">
        <v>2</v>
      </c>
      <c r="DO280">
        <v>0</v>
      </c>
      <c r="DP280">
        <v>1</v>
      </c>
      <c r="DQ280">
        <v>36</v>
      </c>
      <c r="DR280">
        <v>17</v>
      </c>
      <c r="DS280">
        <v>2</v>
      </c>
      <c r="DT280">
        <v>0</v>
      </c>
      <c r="DU280">
        <v>1</v>
      </c>
      <c r="DV280">
        <v>1</v>
      </c>
      <c r="DW280">
        <v>0</v>
      </c>
      <c r="DX280">
        <v>0</v>
      </c>
      <c r="DY280">
        <v>0</v>
      </c>
      <c r="DZ280">
        <v>1</v>
      </c>
      <c r="EA280">
        <v>0</v>
      </c>
      <c r="EB280">
        <v>9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1</v>
      </c>
      <c r="EN280">
        <v>0</v>
      </c>
      <c r="EO280">
        <v>2</v>
      </c>
      <c r="EP280">
        <v>0</v>
      </c>
      <c r="EQ280">
        <v>17</v>
      </c>
      <c r="ER280">
        <v>96</v>
      </c>
      <c r="ES280">
        <v>29</v>
      </c>
      <c r="ET280">
        <v>2</v>
      </c>
      <c r="EU280">
        <v>2</v>
      </c>
      <c r="EV280">
        <v>1</v>
      </c>
      <c r="EW280">
        <v>1</v>
      </c>
      <c r="EX280">
        <v>0</v>
      </c>
      <c r="EY280">
        <v>0</v>
      </c>
      <c r="EZ280">
        <v>0</v>
      </c>
      <c r="FA280">
        <v>1</v>
      </c>
      <c r="FB280">
        <v>0</v>
      </c>
      <c r="FC280">
        <v>0</v>
      </c>
      <c r="FD280">
        <v>0</v>
      </c>
      <c r="FE280">
        <v>3</v>
      </c>
      <c r="FF280">
        <v>0</v>
      </c>
      <c r="FG280">
        <v>0</v>
      </c>
      <c r="FH280">
        <v>0</v>
      </c>
      <c r="FI280">
        <v>1</v>
      </c>
      <c r="FJ280">
        <v>1</v>
      </c>
      <c r="FK280">
        <v>2</v>
      </c>
      <c r="FL280">
        <v>0</v>
      </c>
      <c r="FM280">
        <v>0</v>
      </c>
      <c r="FN280">
        <v>0</v>
      </c>
      <c r="FO280">
        <v>53</v>
      </c>
      <c r="FP280">
        <v>96</v>
      </c>
      <c r="FQ280">
        <v>56</v>
      </c>
      <c r="FR280">
        <v>15</v>
      </c>
      <c r="FS280">
        <v>1</v>
      </c>
      <c r="FT280">
        <v>16</v>
      </c>
      <c r="FU280">
        <v>4</v>
      </c>
      <c r="FV280">
        <v>1</v>
      </c>
      <c r="FW280">
        <v>0</v>
      </c>
      <c r="FX280">
        <v>1</v>
      </c>
      <c r="FY280">
        <v>4</v>
      </c>
      <c r="FZ280">
        <v>6</v>
      </c>
      <c r="GA280">
        <v>2</v>
      </c>
      <c r="GB280">
        <v>2</v>
      </c>
      <c r="GC280">
        <v>1</v>
      </c>
      <c r="GD280">
        <v>0</v>
      </c>
      <c r="GE280">
        <v>1</v>
      </c>
      <c r="GF280">
        <v>2</v>
      </c>
      <c r="GG280">
        <v>0</v>
      </c>
      <c r="GH280">
        <v>56</v>
      </c>
      <c r="GI280">
        <v>92</v>
      </c>
      <c r="GJ280">
        <v>37</v>
      </c>
      <c r="GK280">
        <v>4</v>
      </c>
      <c r="GL280">
        <v>1</v>
      </c>
      <c r="GM280">
        <v>6</v>
      </c>
      <c r="GN280">
        <v>2</v>
      </c>
      <c r="GO280">
        <v>15</v>
      </c>
      <c r="GP280">
        <v>3</v>
      </c>
      <c r="GQ280">
        <v>1</v>
      </c>
      <c r="GR280">
        <v>2</v>
      </c>
      <c r="GS280">
        <v>2</v>
      </c>
      <c r="GT280">
        <v>2</v>
      </c>
      <c r="GU280">
        <v>1</v>
      </c>
      <c r="GV280">
        <v>2</v>
      </c>
      <c r="GW280">
        <v>5</v>
      </c>
      <c r="GX280">
        <v>0</v>
      </c>
      <c r="GY280">
        <v>0</v>
      </c>
      <c r="GZ280">
        <v>0</v>
      </c>
      <c r="HA280">
        <v>3</v>
      </c>
      <c r="HB280">
        <v>6</v>
      </c>
      <c r="HC280">
        <v>92</v>
      </c>
      <c r="HD280">
        <v>4</v>
      </c>
      <c r="HE280">
        <v>3</v>
      </c>
      <c r="HF280">
        <v>0</v>
      </c>
      <c r="HG280">
        <v>0</v>
      </c>
      <c r="HH280">
        <v>0</v>
      </c>
      <c r="HI280">
        <v>0</v>
      </c>
      <c r="HJ280">
        <v>1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4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4</v>
      </c>
      <c r="IX280">
        <v>0</v>
      </c>
      <c r="IY280">
        <v>0</v>
      </c>
      <c r="IZ280">
        <v>1</v>
      </c>
      <c r="JA280">
        <v>0</v>
      </c>
      <c r="JB280">
        <v>0</v>
      </c>
      <c r="JC280">
        <v>0</v>
      </c>
      <c r="JD280">
        <v>0</v>
      </c>
      <c r="JE280">
        <v>1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2</v>
      </c>
      <c r="JP280">
        <v>4</v>
      </c>
    </row>
    <row r="281" spans="1:276">
      <c r="A281" t="s">
        <v>1046</v>
      </c>
      <c r="B281" t="s">
        <v>1009</v>
      </c>
      <c r="C281" t="str">
        <f>"100802"</f>
        <v>100802</v>
      </c>
      <c r="D281" t="s">
        <v>1045</v>
      </c>
      <c r="E281">
        <v>26</v>
      </c>
      <c r="F281">
        <v>977</v>
      </c>
      <c r="G281">
        <v>750</v>
      </c>
      <c r="H281">
        <v>186</v>
      </c>
      <c r="I281">
        <v>564</v>
      </c>
      <c r="J281">
        <v>1</v>
      </c>
      <c r="K281">
        <v>2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564</v>
      </c>
      <c r="T281">
        <v>0</v>
      </c>
      <c r="U281">
        <v>0</v>
      </c>
      <c r="V281">
        <v>564</v>
      </c>
      <c r="W281">
        <v>13</v>
      </c>
      <c r="X281">
        <v>10</v>
      </c>
      <c r="Y281">
        <v>3</v>
      </c>
      <c r="Z281">
        <v>0</v>
      </c>
      <c r="AA281">
        <v>551</v>
      </c>
      <c r="AB281">
        <v>180</v>
      </c>
      <c r="AC281">
        <v>52</v>
      </c>
      <c r="AD281">
        <v>18</v>
      </c>
      <c r="AE281">
        <v>9</v>
      </c>
      <c r="AF281">
        <v>2</v>
      </c>
      <c r="AG281">
        <v>15</v>
      </c>
      <c r="AH281">
        <v>9</v>
      </c>
      <c r="AI281">
        <v>54</v>
      </c>
      <c r="AJ281">
        <v>9</v>
      </c>
      <c r="AK281">
        <v>2</v>
      </c>
      <c r="AL281">
        <v>0</v>
      </c>
      <c r="AM281">
        <v>0</v>
      </c>
      <c r="AN281">
        <v>1</v>
      </c>
      <c r="AO281">
        <v>0</v>
      </c>
      <c r="AP281">
        <v>1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1</v>
      </c>
      <c r="AX281">
        <v>2</v>
      </c>
      <c r="AY281">
        <v>2</v>
      </c>
      <c r="AZ281">
        <v>3</v>
      </c>
      <c r="BA281">
        <v>180</v>
      </c>
      <c r="BB281">
        <v>149</v>
      </c>
      <c r="BC281">
        <v>33</v>
      </c>
      <c r="BD281">
        <v>25</v>
      </c>
      <c r="BE281">
        <v>22</v>
      </c>
      <c r="BF281">
        <v>4</v>
      </c>
      <c r="BG281">
        <v>1</v>
      </c>
      <c r="BH281">
        <v>0</v>
      </c>
      <c r="BI281">
        <v>2</v>
      </c>
      <c r="BJ281">
        <v>2</v>
      </c>
      <c r="BK281">
        <v>1</v>
      </c>
      <c r="BL281">
        <v>2</v>
      </c>
      <c r="BM281">
        <v>0</v>
      </c>
      <c r="BN281">
        <v>0</v>
      </c>
      <c r="BO281">
        <v>29</v>
      </c>
      <c r="BP281">
        <v>1</v>
      </c>
      <c r="BQ281">
        <v>0</v>
      </c>
      <c r="BR281">
        <v>1</v>
      </c>
      <c r="BS281">
        <v>1</v>
      </c>
      <c r="BT281">
        <v>1</v>
      </c>
      <c r="BU281">
        <v>1</v>
      </c>
      <c r="BV281">
        <v>0</v>
      </c>
      <c r="BW281">
        <v>1</v>
      </c>
      <c r="BX281">
        <v>2</v>
      </c>
      <c r="BY281">
        <v>3</v>
      </c>
      <c r="BZ281">
        <v>17</v>
      </c>
      <c r="CA281">
        <v>149</v>
      </c>
      <c r="CB281">
        <v>16</v>
      </c>
      <c r="CC281">
        <v>3</v>
      </c>
      <c r="CD281">
        <v>4</v>
      </c>
      <c r="CE281">
        <v>0</v>
      </c>
      <c r="CF281">
        <v>0</v>
      </c>
      <c r="CG281">
        <v>1</v>
      </c>
      <c r="CH281">
        <v>0</v>
      </c>
      <c r="CI281">
        <v>1</v>
      </c>
      <c r="CJ281">
        <v>1</v>
      </c>
      <c r="CK281">
        <v>0</v>
      </c>
      <c r="CL281">
        <v>0</v>
      </c>
      <c r="CM281">
        <v>1</v>
      </c>
      <c r="CN281">
        <v>3</v>
      </c>
      <c r="CO281">
        <v>0</v>
      </c>
      <c r="CP281">
        <v>2</v>
      </c>
      <c r="CQ281">
        <v>16</v>
      </c>
      <c r="CR281">
        <v>28</v>
      </c>
      <c r="CS281">
        <v>11</v>
      </c>
      <c r="CT281">
        <v>0</v>
      </c>
      <c r="CU281">
        <v>3</v>
      </c>
      <c r="CV281">
        <v>2</v>
      </c>
      <c r="CW281">
        <v>1</v>
      </c>
      <c r="CX281">
        <v>0</v>
      </c>
      <c r="CY281">
        <v>2</v>
      </c>
      <c r="CZ281">
        <v>1</v>
      </c>
      <c r="DA281">
        <v>3</v>
      </c>
      <c r="DB281">
        <v>0</v>
      </c>
      <c r="DC281">
        <v>0</v>
      </c>
      <c r="DD281">
        <v>0</v>
      </c>
      <c r="DE281">
        <v>0</v>
      </c>
      <c r="DF281">
        <v>1</v>
      </c>
      <c r="DG281">
        <v>1</v>
      </c>
      <c r="DH281">
        <v>0</v>
      </c>
      <c r="DI281">
        <v>0</v>
      </c>
      <c r="DJ281">
        <v>0</v>
      </c>
      <c r="DK281">
        <v>0</v>
      </c>
      <c r="DL281">
        <v>1</v>
      </c>
      <c r="DM281">
        <v>0</v>
      </c>
      <c r="DN281">
        <v>2</v>
      </c>
      <c r="DO281">
        <v>0</v>
      </c>
      <c r="DP281">
        <v>0</v>
      </c>
      <c r="DQ281">
        <v>28</v>
      </c>
      <c r="DR281">
        <v>7</v>
      </c>
      <c r="DS281">
        <v>0</v>
      </c>
      <c r="DT281">
        <v>1</v>
      </c>
      <c r="DU281">
        <v>0</v>
      </c>
      <c r="DV281">
        <v>1</v>
      </c>
      <c r="DW281">
        <v>0</v>
      </c>
      <c r="DX281">
        <v>1</v>
      </c>
      <c r="DY281">
        <v>0</v>
      </c>
      <c r="DZ281">
        <v>0</v>
      </c>
      <c r="EA281">
        <v>1</v>
      </c>
      <c r="EB281">
        <v>3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7</v>
      </c>
      <c r="ER281">
        <v>74</v>
      </c>
      <c r="ES281">
        <v>22</v>
      </c>
      <c r="ET281">
        <v>0</v>
      </c>
      <c r="EU281">
        <v>2</v>
      </c>
      <c r="EV281">
        <v>0</v>
      </c>
      <c r="EW281">
        <v>1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2</v>
      </c>
      <c r="FG281">
        <v>0</v>
      </c>
      <c r="FH281">
        <v>1</v>
      </c>
      <c r="FI281">
        <v>0</v>
      </c>
      <c r="FJ281">
        <v>0</v>
      </c>
      <c r="FK281">
        <v>1</v>
      </c>
      <c r="FL281">
        <v>0</v>
      </c>
      <c r="FM281">
        <v>0</v>
      </c>
      <c r="FN281">
        <v>0</v>
      </c>
      <c r="FO281">
        <v>45</v>
      </c>
      <c r="FP281">
        <v>74</v>
      </c>
      <c r="FQ281">
        <v>52</v>
      </c>
      <c r="FR281">
        <v>13</v>
      </c>
      <c r="FS281">
        <v>5</v>
      </c>
      <c r="FT281">
        <v>11</v>
      </c>
      <c r="FU281">
        <v>1</v>
      </c>
      <c r="FV281">
        <v>1</v>
      </c>
      <c r="FW281">
        <v>1</v>
      </c>
      <c r="FX281">
        <v>1</v>
      </c>
      <c r="FY281">
        <v>4</v>
      </c>
      <c r="FZ281">
        <v>5</v>
      </c>
      <c r="GA281">
        <v>0</v>
      </c>
      <c r="GB281">
        <v>1</v>
      </c>
      <c r="GC281">
        <v>6</v>
      </c>
      <c r="GD281">
        <v>1</v>
      </c>
      <c r="GE281">
        <v>0</v>
      </c>
      <c r="GF281">
        <v>2</v>
      </c>
      <c r="GG281">
        <v>0</v>
      </c>
      <c r="GH281">
        <v>52</v>
      </c>
      <c r="GI281">
        <v>43</v>
      </c>
      <c r="GJ281">
        <v>14</v>
      </c>
      <c r="GK281">
        <v>2</v>
      </c>
      <c r="GL281">
        <v>2</v>
      </c>
      <c r="GM281">
        <v>11</v>
      </c>
      <c r="GN281">
        <v>1</v>
      </c>
      <c r="GO281">
        <v>6</v>
      </c>
      <c r="GP281">
        <v>1</v>
      </c>
      <c r="GQ281">
        <v>0</v>
      </c>
      <c r="GR281">
        <v>1</v>
      </c>
      <c r="GS281">
        <v>3</v>
      </c>
      <c r="GT281">
        <v>0</v>
      </c>
      <c r="GU281">
        <v>1</v>
      </c>
      <c r="GV281">
        <v>0</v>
      </c>
      <c r="GW281">
        <v>0</v>
      </c>
      <c r="GX281">
        <v>0</v>
      </c>
      <c r="GY281">
        <v>1</v>
      </c>
      <c r="GZ281">
        <v>0</v>
      </c>
      <c r="HA281">
        <v>0</v>
      </c>
      <c r="HB281">
        <v>0</v>
      </c>
      <c r="HC281">
        <v>43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1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1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1</v>
      </c>
      <c r="IW281">
        <v>1</v>
      </c>
      <c r="IX281">
        <v>0</v>
      </c>
      <c r="IY281">
        <v>1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1</v>
      </c>
    </row>
    <row r="282" spans="1:276">
      <c r="A282" t="s">
        <v>1044</v>
      </c>
      <c r="B282" t="s">
        <v>1009</v>
      </c>
      <c r="C282" t="str">
        <f>"100802"</f>
        <v>100802</v>
      </c>
      <c r="D282" t="s">
        <v>1043</v>
      </c>
      <c r="E282">
        <v>27</v>
      </c>
      <c r="F282">
        <v>1313</v>
      </c>
      <c r="G282">
        <v>950</v>
      </c>
      <c r="H282">
        <v>273</v>
      </c>
      <c r="I282">
        <v>677</v>
      </c>
      <c r="J282">
        <v>0</v>
      </c>
      <c r="K282">
        <v>8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676</v>
      </c>
      <c r="T282">
        <v>0</v>
      </c>
      <c r="U282">
        <v>0</v>
      </c>
      <c r="V282">
        <v>676</v>
      </c>
      <c r="W282">
        <v>21</v>
      </c>
      <c r="X282">
        <v>17</v>
      </c>
      <c r="Y282">
        <v>4</v>
      </c>
      <c r="Z282">
        <v>0</v>
      </c>
      <c r="AA282">
        <v>655</v>
      </c>
      <c r="AB282">
        <v>255</v>
      </c>
      <c r="AC282">
        <v>55</v>
      </c>
      <c r="AD282">
        <v>33</v>
      </c>
      <c r="AE282">
        <v>17</v>
      </c>
      <c r="AF282">
        <v>10</v>
      </c>
      <c r="AG282">
        <v>34</v>
      </c>
      <c r="AH282">
        <v>16</v>
      </c>
      <c r="AI282">
        <v>49</v>
      </c>
      <c r="AJ282">
        <v>22</v>
      </c>
      <c r="AK282">
        <v>2</v>
      </c>
      <c r="AL282">
        <v>1</v>
      </c>
      <c r="AM282">
        <v>4</v>
      </c>
      <c r="AN282">
        <v>3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1</v>
      </c>
      <c r="AV282">
        <v>0</v>
      </c>
      <c r="AW282">
        <v>0</v>
      </c>
      <c r="AX282">
        <v>2</v>
      </c>
      <c r="AY282">
        <v>3</v>
      </c>
      <c r="AZ282">
        <v>3</v>
      </c>
      <c r="BA282">
        <v>255</v>
      </c>
      <c r="BB282">
        <v>158</v>
      </c>
      <c r="BC282">
        <v>35</v>
      </c>
      <c r="BD282">
        <v>26</v>
      </c>
      <c r="BE282">
        <v>23</v>
      </c>
      <c r="BF282">
        <v>3</v>
      </c>
      <c r="BG282">
        <v>3</v>
      </c>
      <c r="BH282">
        <v>0</v>
      </c>
      <c r="BI282">
        <v>0</v>
      </c>
      <c r="BJ282">
        <v>0</v>
      </c>
      <c r="BK282">
        <v>1</v>
      </c>
      <c r="BL282">
        <v>5</v>
      </c>
      <c r="BM282">
        <v>1</v>
      </c>
      <c r="BN282">
        <v>1</v>
      </c>
      <c r="BO282">
        <v>33</v>
      </c>
      <c r="BP282">
        <v>0</v>
      </c>
      <c r="BQ282">
        <v>2</v>
      </c>
      <c r="BR282">
        <v>0</v>
      </c>
      <c r="BS282">
        <v>1</v>
      </c>
      <c r="BT282">
        <v>2</v>
      </c>
      <c r="BU282">
        <v>2</v>
      </c>
      <c r="BV282">
        <v>0</v>
      </c>
      <c r="BW282">
        <v>0</v>
      </c>
      <c r="BX282">
        <v>3</v>
      </c>
      <c r="BY282">
        <v>5</v>
      </c>
      <c r="BZ282">
        <v>12</v>
      </c>
      <c r="CA282">
        <v>158</v>
      </c>
      <c r="CB282">
        <v>35</v>
      </c>
      <c r="CC282">
        <v>13</v>
      </c>
      <c r="CD282">
        <v>6</v>
      </c>
      <c r="CE282">
        <v>4</v>
      </c>
      <c r="CF282">
        <v>0</v>
      </c>
      <c r="CG282">
        <v>0</v>
      </c>
      <c r="CH282">
        <v>1</v>
      </c>
      <c r="CI282">
        <v>4</v>
      </c>
      <c r="CJ282">
        <v>3</v>
      </c>
      <c r="CK282">
        <v>0</v>
      </c>
      <c r="CL282">
        <v>1</v>
      </c>
      <c r="CM282">
        <v>0</v>
      </c>
      <c r="CN282">
        <v>3</v>
      </c>
      <c r="CO282">
        <v>0</v>
      </c>
      <c r="CP282">
        <v>0</v>
      </c>
      <c r="CQ282">
        <v>35</v>
      </c>
      <c r="CR282">
        <v>25</v>
      </c>
      <c r="CS282">
        <v>9</v>
      </c>
      <c r="CT282">
        <v>3</v>
      </c>
      <c r="CU282">
        <v>0</v>
      </c>
      <c r="CV282">
        <v>0</v>
      </c>
      <c r="CW282">
        <v>0</v>
      </c>
      <c r="CX282">
        <v>0</v>
      </c>
      <c r="CY282">
        <v>1</v>
      </c>
      <c r="CZ282">
        <v>0</v>
      </c>
      <c r="DA282">
        <v>0</v>
      </c>
      <c r="DB282">
        <v>0</v>
      </c>
      <c r="DC282">
        <v>0</v>
      </c>
      <c r="DD282">
        <v>1</v>
      </c>
      <c r="DE282">
        <v>0</v>
      </c>
      <c r="DF282">
        <v>2</v>
      </c>
      <c r="DG282">
        <v>0</v>
      </c>
      <c r="DH282">
        <v>0</v>
      </c>
      <c r="DI282">
        <v>1</v>
      </c>
      <c r="DJ282">
        <v>1</v>
      </c>
      <c r="DK282">
        <v>0</v>
      </c>
      <c r="DL282">
        <v>0</v>
      </c>
      <c r="DM282">
        <v>0</v>
      </c>
      <c r="DN282">
        <v>3</v>
      </c>
      <c r="DO282">
        <v>1</v>
      </c>
      <c r="DP282">
        <v>3</v>
      </c>
      <c r="DQ282">
        <v>25</v>
      </c>
      <c r="DR282">
        <v>19</v>
      </c>
      <c r="DS282">
        <v>3</v>
      </c>
      <c r="DT282">
        <v>1</v>
      </c>
      <c r="DU282">
        <v>1</v>
      </c>
      <c r="DV282">
        <v>0</v>
      </c>
      <c r="DW282">
        <v>0</v>
      </c>
      <c r="DX282">
        <v>1</v>
      </c>
      <c r="DY282">
        <v>0</v>
      </c>
      <c r="DZ282">
        <v>0</v>
      </c>
      <c r="EA282">
        <v>0</v>
      </c>
      <c r="EB282">
        <v>9</v>
      </c>
      <c r="EC282">
        <v>0</v>
      </c>
      <c r="ED282">
        <v>0</v>
      </c>
      <c r="EE282">
        <v>1</v>
      </c>
      <c r="EF282">
        <v>0</v>
      </c>
      <c r="EG282">
        <v>0</v>
      </c>
      <c r="EH282">
        <v>1</v>
      </c>
      <c r="EI282">
        <v>0</v>
      </c>
      <c r="EJ282">
        <v>1</v>
      </c>
      <c r="EK282">
        <v>0</v>
      </c>
      <c r="EL282">
        <v>0</v>
      </c>
      <c r="EM282">
        <v>1</v>
      </c>
      <c r="EN282">
        <v>0</v>
      </c>
      <c r="EO282">
        <v>0</v>
      </c>
      <c r="EP282">
        <v>0</v>
      </c>
      <c r="EQ282">
        <v>19</v>
      </c>
      <c r="ER282">
        <v>91</v>
      </c>
      <c r="ES282">
        <v>22</v>
      </c>
      <c r="ET282">
        <v>2</v>
      </c>
      <c r="EU282">
        <v>2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2</v>
      </c>
      <c r="FB282">
        <v>1</v>
      </c>
      <c r="FC282">
        <v>0</v>
      </c>
      <c r="FD282">
        <v>0</v>
      </c>
      <c r="FE282">
        <v>1</v>
      </c>
      <c r="FF282">
        <v>0</v>
      </c>
      <c r="FG282">
        <v>2</v>
      </c>
      <c r="FH282">
        <v>0</v>
      </c>
      <c r="FI282">
        <v>0</v>
      </c>
      <c r="FJ282">
        <v>0</v>
      </c>
      <c r="FK282">
        <v>4</v>
      </c>
      <c r="FL282">
        <v>0</v>
      </c>
      <c r="FM282">
        <v>0</v>
      </c>
      <c r="FN282">
        <v>0</v>
      </c>
      <c r="FO282">
        <v>55</v>
      </c>
      <c r="FP282">
        <v>91</v>
      </c>
      <c r="FQ282">
        <v>42</v>
      </c>
      <c r="FR282">
        <v>8</v>
      </c>
      <c r="FS282">
        <v>4</v>
      </c>
      <c r="FT282">
        <v>11</v>
      </c>
      <c r="FU282">
        <v>1</v>
      </c>
      <c r="FV282">
        <v>2</v>
      </c>
      <c r="FW282">
        <v>1</v>
      </c>
      <c r="FX282">
        <v>1</v>
      </c>
      <c r="FY282">
        <v>4</v>
      </c>
      <c r="FZ282">
        <v>8</v>
      </c>
      <c r="GA282">
        <v>1</v>
      </c>
      <c r="GB282">
        <v>0</v>
      </c>
      <c r="GC282">
        <v>1</v>
      </c>
      <c r="GD282">
        <v>0</v>
      </c>
      <c r="GE282">
        <v>0</v>
      </c>
      <c r="GF282">
        <v>0</v>
      </c>
      <c r="GG282">
        <v>0</v>
      </c>
      <c r="GH282">
        <v>42</v>
      </c>
      <c r="GI282">
        <v>24</v>
      </c>
      <c r="GJ282">
        <v>13</v>
      </c>
      <c r="GK282">
        <v>1</v>
      </c>
      <c r="GL282">
        <v>2</v>
      </c>
      <c r="GM282">
        <v>0</v>
      </c>
      <c r="GN282">
        <v>0</v>
      </c>
      <c r="GO282">
        <v>3</v>
      </c>
      <c r="GP282">
        <v>1</v>
      </c>
      <c r="GQ282">
        <v>0</v>
      </c>
      <c r="GR282">
        <v>0</v>
      </c>
      <c r="GS282">
        <v>1</v>
      </c>
      <c r="GT282">
        <v>1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2</v>
      </c>
      <c r="HC282">
        <v>24</v>
      </c>
      <c r="HD282">
        <v>6</v>
      </c>
      <c r="HE282">
        <v>3</v>
      </c>
      <c r="HF282">
        <v>0</v>
      </c>
      <c r="HG282">
        <v>1</v>
      </c>
      <c r="HH282">
        <v>0</v>
      </c>
      <c r="HI282">
        <v>0</v>
      </c>
      <c r="HJ282">
        <v>1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1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6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</row>
    <row r="283" spans="1:276">
      <c r="A283" t="s">
        <v>1042</v>
      </c>
      <c r="B283" t="s">
        <v>1009</v>
      </c>
      <c r="C283" t="str">
        <f>"100802"</f>
        <v>100802</v>
      </c>
      <c r="D283" t="s">
        <v>1041</v>
      </c>
      <c r="E283">
        <v>28</v>
      </c>
      <c r="F283">
        <v>1021</v>
      </c>
      <c r="G283">
        <v>750</v>
      </c>
      <c r="H283">
        <v>245</v>
      </c>
      <c r="I283">
        <v>505</v>
      </c>
      <c r="J283">
        <v>0</v>
      </c>
      <c r="K283">
        <v>3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505</v>
      </c>
      <c r="T283">
        <v>0</v>
      </c>
      <c r="U283">
        <v>0</v>
      </c>
      <c r="V283">
        <v>505</v>
      </c>
      <c r="W283">
        <v>12</v>
      </c>
      <c r="X283">
        <v>9</v>
      </c>
      <c r="Y283">
        <v>3</v>
      </c>
      <c r="Z283">
        <v>0</v>
      </c>
      <c r="AA283">
        <v>493</v>
      </c>
      <c r="AB283">
        <v>174</v>
      </c>
      <c r="AC283">
        <v>32</v>
      </c>
      <c r="AD283">
        <v>21</v>
      </c>
      <c r="AE283">
        <v>20</v>
      </c>
      <c r="AF283">
        <v>6</v>
      </c>
      <c r="AG283">
        <v>25</v>
      </c>
      <c r="AH283">
        <v>10</v>
      </c>
      <c r="AI283">
        <v>36</v>
      </c>
      <c r="AJ283">
        <v>13</v>
      </c>
      <c r="AK283">
        <v>1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1</v>
      </c>
      <c r="AV283">
        <v>1</v>
      </c>
      <c r="AW283">
        <v>1</v>
      </c>
      <c r="AX283">
        <v>2</v>
      </c>
      <c r="AY283">
        <v>5</v>
      </c>
      <c r="AZ283">
        <v>0</v>
      </c>
      <c r="BA283">
        <v>174</v>
      </c>
      <c r="BB283">
        <v>129</v>
      </c>
      <c r="BC283">
        <v>33</v>
      </c>
      <c r="BD283">
        <v>25</v>
      </c>
      <c r="BE283">
        <v>11</v>
      </c>
      <c r="BF283">
        <v>2</v>
      </c>
      <c r="BG283">
        <v>1</v>
      </c>
      <c r="BH283">
        <v>1</v>
      </c>
      <c r="BI283">
        <v>1</v>
      </c>
      <c r="BJ283">
        <v>4</v>
      </c>
      <c r="BK283">
        <v>0</v>
      </c>
      <c r="BL283">
        <v>2</v>
      </c>
      <c r="BM283">
        <v>0</v>
      </c>
      <c r="BN283">
        <v>3</v>
      </c>
      <c r="BO283">
        <v>28</v>
      </c>
      <c r="BP283">
        <v>0</v>
      </c>
      <c r="BQ283">
        <v>0</v>
      </c>
      <c r="BR283">
        <v>0</v>
      </c>
      <c r="BS283">
        <v>1</v>
      </c>
      <c r="BT283">
        <v>0</v>
      </c>
      <c r="BU283">
        <v>3</v>
      </c>
      <c r="BV283">
        <v>0</v>
      </c>
      <c r="BW283">
        <v>1</v>
      </c>
      <c r="BX283">
        <v>0</v>
      </c>
      <c r="BY283">
        <v>0</v>
      </c>
      <c r="BZ283">
        <v>13</v>
      </c>
      <c r="CA283">
        <v>129</v>
      </c>
      <c r="CB283">
        <v>26</v>
      </c>
      <c r="CC283">
        <v>10</v>
      </c>
      <c r="CD283">
        <v>0</v>
      </c>
      <c r="CE283">
        <v>3</v>
      </c>
      <c r="CF283">
        <v>1</v>
      </c>
      <c r="CG283">
        <v>1</v>
      </c>
      <c r="CH283">
        <v>3</v>
      </c>
      <c r="CI283">
        <v>3</v>
      </c>
      <c r="CJ283">
        <v>0</v>
      </c>
      <c r="CK283">
        <v>0</v>
      </c>
      <c r="CL283">
        <v>2</v>
      </c>
      <c r="CM283">
        <v>0</v>
      </c>
      <c r="CN283">
        <v>0</v>
      </c>
      <c r="CO283">
        <v>0</v>
      </c>
      <c r="CP283">
        <v>3</v>
      </c>
      <c r="CQ283">
        <v>26</v>
      </c>
      <c r="CR283">
        <v>23</v>
      </c>
      <c r="CS283">
        <v>7</v>
      </c>
      <c r="CT283">
        <v>3</v>
      </c>
      <c r="CU283">
        <v>1</v>
      </c>
      <c r="CV283">
        <v>0</v>
      </c>
      <c r="CW283">
        <v>1</v>
      </c>
      <c r="CX283">
        <v>0</v>
      </c>
      <c r="CY283">
        <v>0</v>
      </c>
      <c r="CZ283">
        <v>0</v>
      </c>
      <c r="DA283">
        <v>4</v>
      </c>
      <c r="DB283">
        <v>1</v>
      </c>
      <c r="DC283">
        <v>0</v>
      </c>
      <c r="DD283">
        <v>2</v>
      </c>
      <c r="DE283">
        <v>0</v>
      </c>
      <c r="DF283">
        <v>1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2</v>
      </c>
      <c r="DO283">
        <v>1</v>
      </c>
      <c r="DP283">
        <v>0</v>
      </c>
      <c r="DQ283">
        <v>23</v>
      </c>
      <c r="DR283">
        <v>7</v>
      </c>
      <c r="DS283">
        <v>1</v>
      </c>
      <c r="DT283">
        <v>0</v>
      </c>
      <c r="DU283">
        <v>0</v>
      </c>
      <c r="DV283">
        <v>1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2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1</v>
      </c>
      <c r="EK283">
        <v>0</v>
      </c>
      <c r="EL283">
        <v>0</v>
      </c>
      <c r="EM283">
        <v>0</v>
      </c>
      <c r="EN283">
        <v>2</v>
      </c>
      <c r="EO283">
        <v>0</v>
      </c>
      <c r="EP283">
        <v>0</v>
      </c>
      <c r="EQ283">
        <v>7</v>
      </c>
      <c r="ER283">
        <v>62</v>
      </c>
      <c r="ES283">
        <v>18</v>
      </c>
      <c r="ET283">
        <v>0</v>
      </c>
      <c r="EU283">
        <v>3</v>
      </c>
      <c r="EV283">
        <v>2</v>
      </c>
      <c r="EW283">
        <v>0</v>
      </c>
      <c r="EX283">
        <v>2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1</v>
      </c>
      <c r="FL283">
        <v>0</v>
      </c>
      <c r="FM283">
        <v>0</v>
      </c>
      <c r="FN283">
        <v>0</v>
      </c>
      <c r="FO283">
        <v>36</v>
      </c>
      <c r="FP283">
        <v>62</v>
      </c>
      <c r="FQ283">
        <v>27</v>
      </c>
      <c r="FR283">
        <v>4</v>
      </c>
      <c r="FS283">
        <v>4</v>
      </c>
      <c r="FT283">
        <v>10</v>
      </c>
      <c r="FU283">
        <v>0</v>
      </c>
      <c r="FV283">
        <v>0</v>
      </c>
      <c r="FW283">
        <v>1</v>
      </c>
      <c r="FX283">
        <v>1</v>
      </c>
      <c r="FY283">
        <v>0</v>
      </c>
      <c r="FZ283">
        <v>0</v>
      </c>
      <c r="GA283">
        <v>0</v>
      </c>
      <c r="GB283">
        <v>1</v>
      </c>
      <c r="GC283">
        <v>2</v>
      </c>
      <c r="GD283">
        <v>0</v>
      </c>
      <c r="GE283">
        <v>0</v>
      </c>
      <c r="GF283">
        <v>2</v>
      </c>
      <c r="GG283">
        <v>2</v>
      </c>
      <c r="GH283">
        <v>27</v>
      </c>
      <c r="GI283">
        <v>41</v>
      </c>
      <c r="GJ283">
        <v>18</v>
      </c>
      <c r="GK283">
        <v>1</v>
      </c>
      <c r="GL283">
        <v>5</v>
      </c>
      <c r="GM283">
        <v>2</v>
      </c>
      <c r="GN283">
        <v>0</v>
      </c>
      <c r="GO283">
        <v>6</v>
      </c>
      <c r="GP283">
        <v>1</v>
      </c>
      <c r="GQ283">
        <v>1</v>
      </c>
      <c r="GR283">
        <v>0</v>
      </c>
      <c r="GS283">
        <v>3</v>
      </c>
      <c r="GT283">
        <v>1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3</v>
      </c>
      <c r="HC283">
        <v>41</v>
      </c>
      <c r="HD283">
        <v>3</v>
      </c>
      <c r="HE283">
        <v>1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1</v>
      </c>
      <c r="HM283">
        <v>0</v>
      </c>
      <c r="HN283">
        <v>0</v>
      </c>
      <c r="HO283">
        <v>1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3</v>
      </c>
      <c r="HZ283">
        <v>1</v>
      </c>
      <c r="IA283">
        <v>0</v>
      </c>
      <c r="IB283">
        <v>1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1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</row>
    <row r="284" spans="1:276">
      <c r="A284" t="s">
        <v>1040</v>
      </c>
      <c r="B284" t="s">
        <v>1009</v>
      </c>
      <c r="C284" t="str">
        <f>"100802"</f>
        <v>100802</v>
      </c>
      <c r="D284" t="s">
        <v>1038</v>
      </c>
      <c r="E284">
        <v>29</v>
      </c>
      <c r="F284">
        <v>1401</v>
      </c>
      <c r="G284">
        <v>1050</v>
      </c>
      <c r="H284">
        <v>232</v>
      </c>
      <c r="I284">
        <v>818</v>
      </c>
      <c r="J284">
        <v>2</v>
      </c>
      <c r="K284">
        <v>3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818</v>
      </c>
      <c r="T284">
        <v>0</v>
      </c>
      <c r="U284">
        <v>0</v>
      </c>
      <c r="V284">
        <v>818</v>
      </c>
      <c r="W284">
        <v>13</v>
      </c>
      <c r="X284">
        <v>9</v>
      </c>
      <c r="Y284">
        <v>4</v>
      </c>
      <c r="Z284">
        <v>0</v>
      </c>
      <c r="AA284">
        <v>805</v>
      </c>
      <c r="AB284">
        <v>267</v>
      </c>
      <c r="AC284">
        <v>63</v>
      </c>
      <c r="AD284">
        <v>24</v>
      </c>
      <c r="AE284">
        <v>22</v>
      </c>
      <c r="AF284">
        <v>3</v>
      </c>
      <c r="AG284">
        <v>29</v>
      </c>
      <c r="AH284">
        <v>11</v>
      </c>
      <c r="AI284">
        <v>69</v>
      </c>
      <c r="AJ284">
        <v>15</v>
      </c>
      <c r="AK284">
        <v>2</v>
      </c>
      <c r="AL284">
        <v>4</v>
      </c>
      <c r="AM284">
        <v>2</v>
      </c>
      <c r="AN284">
        <v>1</v>
      </c>
      <c r="AO284">
        <v>0</v>
      </c>
      <c r="AP284">
        <v>0</v>
      </c>
      <c r="AQ284">
        <v>0</v>
      </c>
      <c r="AR284">
        <v>4</v>
      </c>
      <c r="AS284">
        <v>1</v>
      </c>
      <c r="AT284">
        <v>0</v>
      </c>
      <c r="AU284">
        <v>2</v>
      </c>
      <c r="AV284">
        <v>4</v>
      </c>
      <c r="AW284">
        <v>2</v>
      </c>
      <c r="AX284">
        <v>1</v>
      </c>
      <c r="AY284">
        <v>8</v>
      </c>
      <c r="AZ284">
        <v>0</v>
      </c>
      <c r="BA284">
        <v>267</v>
      </c>
      <c r="BB284">
        <v>231</v>
      </c>
      <c r="BC284">
        <v>65</v>
      </c>
      <c r="BD284">
        <v>46</v>
      </c>
      <c r="BE284">
        <v>21</v>
      </c>
      <c r="BF284">
        <v>5</v>
      </c>
      <c r="BG284">
        <v>5</v>
      </c>
      <c r="BH284">
        <v>3</v>
      </c>
      <c r="BI284">
        <v>1</v>
      </c>
      <c r="BJ284">
        <v>1</v>
      </c>
      <c r="BK284">
        <v>3</v>
      </c>
      <c r="BL284">
        <v>5</v>
      </c>
      <c r="BM284">
        <v>0</v>
      </c>
      <c r="BN284">
        <v>3</v>
      </c>
      <c r="BO284">
        <v>32</v>
      </c>
      <c r="BP284">
        <v>4</v>
      </c>
      <c r="BQ284">
        <v>0</v>
      </c>
      <c r="BR284">
        <v>0</v>
      </c>
      <c r="BS284">
        <v>1</v>
      </c>
      <c r="BT284">
        <v>1</v>
      </c>
      <c r="BU284">
        <v>1</v>
      </c>
      <c r="BV284">
        <v>0</v>
      </c>
      <c r="BW284">
        <v>0</v>
      </c>
      <c r="BX284">
        <v>2</v>
      </c>
      <c r="BY284">
        <v>4</v>
      </c>
      <c r="BZ284">
        <v>28</v>
      </c>
      <c r="CA284">
        <v>231</v>
      </c>
      <c r="CB284">
        <v>23</v>
      </c>
      <c r="CC284">
        <v>10</v>
      </c>
      <c r="CD284">
        <v>3</v>
      </c>
      <c r="CE284">
        <v>0</v>
      </c>
      <c r="CF284">
        <v>1</v>
      </c>
      <c r="CG284">
        <v>1</v>
      </c>
      <c r="CH284">
        <v>0</v>
      </c>
      <c r="CI284">
        <v>0</v>
      </c>
      <c r="CJ284">
        <v>0</v>
      </c>
      <c r="CK284">
        <v>0</v>
      </c>
      <c r="CL284">
        <v>1</v>
      </c>
      <c r="CM284">
        <v>0</v>
      </c>
      <c r="CN284">
        <v>2</v>
      </c>
      <c r="CO284">
        <v>1</v>
      </c>
      <c r="CP284">
        <v>4</v>
      </c>
      <c r="CQ284">
        <v>23</v>
      </c>
      <c r="CR284">
        <v>38</v>
      </c>
      <c r="CS284">
        <v>15</v>
      </c>
      <c r="CT284">
        <v>3</v>
      </c>
      <c r="CU284">
        <v>3</v>
      </c>
      <c r="CV284">
        <v>1</v>
      </c>
      <c r="CW284">
        <v>0</v>
      </c>
      <c r="CX284">
        <v>1</v>
      </c>
      <c r="CY284">
        <v>1</v>
      </c>
      <c r="CZ284">
        <v>1</v>
      </c>
      <c r="DA284">
        <v>5</v>
      </c>
      <c r="DB284">
        <v>0</v>
      </c>
      <c r="DC284">
        <v>0</v>
      </c>
      <c r="DD284">
        <v>0</v>
      </c>
      <c r="DE284">
        <v>2</v>
      </c>
      <c r="DF284">
        <v>0</v>
      </c>
      <c r="DG284">
        <v>1</v>
      </c>
      <c r="DH284">
        <v>1</v>
      </c>
      <c r="DI284">
        <v>2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2</v>
      </c>
      <c r="DP284">
        <v>0</v>
      </c>
      <c r="DQ284">
        <v>38</v>
      </c>
      <c r="DR284">
        <v>17</v>
      </c>
      <c r="DS284">
        <v>3</v>
      </c>
      <c r="DT284">
        <v>0</v>
      </c>
      <c r="DU284">
        <v>3</v>
      </c>
      <c r="DV284">
        <v>1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8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2</v>
      </c>
      <c r="EN284">
        <v>0</v>
      </c>
      <c r="EO284">
        <v>0</v>
      </c>
      <c r="EP284">
        <v>0</v>
      </c>
      <c r="EQ284">
        <v>17</v>
      </c>
      <c r="ER284">
        <v>94</v>
      </c>
      <c r="ES284">
        <v>23</v>
      </c>
      <c r="ET284">
        <v>0</v>
      </c>
      <c r="EU284">
        <v>2</v>
      </c>
      <c r="EV284">
        <v>0</v>
      </c>
      <c r="EW284">
        <v>1</v>
      </c>
      <c r="EX284">
        <v>1</v>
      </c>
      <c r="EY284">
        <v>0</v>
      </c>
      <c r="EZ284">
        <v>0</v>
      </c>
      <c r="FA284">
        <v>0</v>
      </c>
      <c r="FB284">
        <v>3</v>
      </c>
      <c r="FC284">
        <v>2</v>
      </c>
      <c r="FD284">
        <v>0</v>
      </c>
      <c r="FE284">
        <v>1</v>
      </c>
      <c r="FF284">
        <v>0</v>
      </c>
      <c r="FG284">
        <v>0</v>
      </c>
      <c r="FH284">
        <v>0</v>
      </c>
      <c r="FI284">
        <v>2</v>
      </c>
      <c r="FJ284">
        <v>0</v>
      </c>
      <c r="FK284">
        <v>1</v>
      </c>
      <c r="FL284">
        <v>0</v>
      </c>
      <c r="FM284">
        <v>0</v>
      </c>
      <c r="FN284">
        <v>2</v>
      </c>
      <c r="FO284">
        <v>56</v>
      </c>
      <c r="FP284">
        <v>94</v>
      </c>
      <c r="FQ284">
        <v>52</v>
      </c>
      <c r="FR284">
        <v>16</v>
      </c>
      <c r="FS284">
        <v>1</v>
      </c>
      <c r="FT284">
        <v>12</v>
      </c>
      <c r="FU284">
        <v>0</v>
      </c>
      <c r="FV284">
        <v>3</v>
      </c>
      <c r="FW284">
        <v>1</v>
      </c>
      <c r="FX284">
        <v>1</v>
      </c>
      <c r="FY284">
        <v>4</v>
      </c>
      <c r="FZ284">
        <v>3</v>
      </c>
      <c r="GA284">
        <v>3</v>
      </c>
      <c r="GB284">
        <v>2</v>
      </c>
      <c r="GC284">
        <v>2</v>
      </c>
      <c r="GD284">
        <v>0</v>
      </c>
      <c r="GE284">
        <v>0</v>
      </c>
      <c r="GF284">
        <v>1</v>
      </c>
      <c r="GG284">
        <v>3</v>
      </c>
      <c r="GH284">
        <v>52</v>
      </c>
      <c r="GI284">
        <v>78</v>
      </c>
      <c r="GJ284">
        <v>42</v>
      </c>
      <c r="GK284">
        <v>1</v>
      </c>
      <c r="GL284">
        <v>2</v>
      </c>
      <c r="GM284">
        <v>8</v>
      </c>
      <c r="GN284">
        <v>2</v>
      </c>
      <c r="GO284">
        <v>3</v>
      </c>
      <c r="GP284">
        <v>3</v>
      </c>
      <c r="GQ284">
        <v>1</v>
      </c>
      <c r="GR284">
        <v>3</v>
      </c>
      <c r="GS284">
        <v>1</v>
      </c>
      <c r="GT284">
        <v>1</v>
      </c>
      <c r="GU284">
        <v>0</v>
      </c>
      <c r="GV284">
        <v>3</v>
      </c>
      <c r="GW284">
        <v>0</v>
      </c>
      <c r="GX284">
        <v>0</v>
      </c>
      <c r="GY284">
        <v>2</v>
      </c>
      <c r="GZ284">
        <v>0</v>
      </c>
      <c r="HA284">
        <v>2</v>
      </c>
      <c r="HB284">
        <v>4</v>
      </c>
      <c r="HC284">
        <v>78</v>
      </c>
      <c r="HD284">
        <v>3</v>
      </c>
      <c r="HE284">
        <v>2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1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3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2</v>
      </c>
      <c r="IX284">
        <v>0</v>
      </c>
      <c r="IY284">
        <v>0</v>
      </c>
      <c r="IZ284">
        <v>2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2</v>
      </c>
    </row>
    <row r="285" spans="1:276">
      <c r="A285" t="s">
        <v>1039</v>
      </c>
      <c r="B285" t="s">
        <v>1009</v>
      </c>
      <c r="C285" t="str">
        <f>"100802"</f>
        <v>100802</v>
      </c>
      <c r="D285" t="s">
        <v>1038</v>
      </c>
      <c r="E285">
        <v>30</v>
      </c>
      <c r="F285">
        <v>902</v>
      </c>
      <c r="G285">
        <v>650</v>
      </c>
      <c r="H285">
        <v>266</v>
      </c>
      <c r="I285">
        <v>384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384</v>
      </c>
      <c r="T285">
        <v>0</v>
      </c>
      <c r="U285">
        <v>0</v>
      </c>
      <c r="V285">
        <v>384</v>
      </c>
      <c r="W285">
        <v>11</v>
      </c>
      <c r="X285">
        <v>9</v>
      </c>
      <c r="Y285">
        <v>2</v>
      </c>
      <c r="Z285">
        <v>0</v>
      </c>
      <c r="AA285">
        <v>373</v>
      </c>
      <c r="AB285">
        <v>140</v>
      </c>
      <c r="AC285">
        <v>34</v>
      </c>
      <c r="AD285">
        <v>7</v>
      </c>
      <c r="AE285">
        <v>23</v>
      </c>
      <c r="AF285">
        <v>2</v>
      </c>
      <c r="AG285">
        <v>13</v>
      </c>
      <c r="AH285">
        <v>11</v>
      </c>
      <c r="AI285">
        <v>28</v>
      </c>
      <c r="AJ285">
        <v>0</v>
      </c>
      <c r="AK285">
        <v>2</v>
      </c>
      <c r="AL285">
        <v>0</v>
      </c>
      <c r="AM285">
        <v>3</v>
      </c>
      <c r="AN285">
        <v>1</v>
      </c>
      <c r="AO285">
        <v>0</v>
      </c>
      <c r="AP285">
        <v>0</v>
      </c>
      <c r="AQ285">
        <v>0</v>
      </c>
      <c r="AR285">
        <v>1</v>
      </c>
      <c r="AS285">
        <v>0</v>
      </c>
      <c r="AT285">
        <v>0</v>
      </c>
      <c r="AU285">
        <v>1</v>
      </c>
      <c r="AV285">
        <v>0</v>
      </c>
      <c r="AW285">
        <v>5</v>
      </c>
      <c r="AX285">
        <v>1</v>
      </c>
      <c r="AY285">
        <v>5</v>
      </c>
      <c r="AZ285">
        <v>3</v>
      </c>
      <c r="BA285">
        <v>140</v>
      </c>
      <c r="BB285">
        <v>74</v>
      </c>
      <c r="BC285">
        <v>26</v>
      </c>
      <c r="BD285">
        <v>14</v>
      </c>
      <c r="BE285">
        <v>9</v>
      </c>
      <c r="BF285">
        <v>0</v>
      </c>
      <c r="BG285">
        <v>3</v>
      </c>
      <c r="BH285">
        <v>0</v>
      </c>
      <c r="BI285">
        <v>0</v>
      </c>
      <c r="BJ285">
        <v>0</v>
      </c>
      <c r="BK285">
        <v>0</v>
      </c>
      <c r="BL285">
        <v>1</v>
      </c>
      <c r="BM285">
        <v>0</v>
      </c>
      <c r="BN285">
        <v>0</v>
      </c>
      <c r="BO285">
        <v>11</v>
      </c>
      <c r="BP285">
        <v>0</v>
      </c>
      <c r="BQ285">
        <v>0</v>
      </c>
      <c r="BR285">
        <v>1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1</v>
      </c>
      <c r="BZ285">
        <v>8</v>
      </c>
      <c r="CA285">
        <v>74</v>
      </c>
      <c r="CB285">
        <v>8</v>
      </c>
      <c r="CC285">
        <v>3</v>
      </c>
      <c r="CD285">
        <v>1</v>
      </c>
      <c r="CE285">
        <v>0</v>
      </c>
      <c r="CF285">
        <v>0</v>
      </c>
      <c r="CG285">
        <v>1</v>
      </c>
      <c r="CH285">
        <v>1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1</v>
      </c>
      <c r="CP285">
        <v>1</v>
      </c>
      <c r="CQ285">
        <v>8</v>
      </c>
      <c r="CR285">
        <v>26</v>
      </c>
      <c r="CS285">
        <v>6</v>
      </c>
      <c r="CT285">
        <v>1</v>
      </c>
      <c r="CU285">
        <v>1</v>
      </c>
      <c r="CV285">
        <v>0</v>
      </c>
      <c r="CW285">
        <v>1</v>
      </c>
      <c r="CX285">
        <v>1</v>
      </c>
      <c r="CY285">
        <v>0</v>
      </c>
      <c r="CZ285">
        <v>0</v>
      </c>
      <c r="DA285">
        <v>8</v>
      </c>
      <c r="DB285">
        <v>2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1</v>
      </c>
      <c r="DK285">
        <v>0</v>
      </c>
      <c r="DL285">
        <v>0</v>
      </c>
      <c r="DM285">
        <v>1</v>
      </c>
      <c r="DN285">
        <v>3</v>
      </c>
      <c r="DO285">
        <v>1</v>
      </c>
      <c r="DP285">
        <v>0</v>
      </c>
      <c r="DQ285">
        <v>26</v>
      </c>
      <c r="DR285">
        <v>7</v>
      </c>
      <c r="DS285">
        <v>2</v>
      </c>
      <c r="DT285">
        <v>1</v>
      </c>
      <c r="DU285">
        <v>1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3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7</v>
      </c>
      <c r="ER285">
        <v>46</v>
      </c>
      <c r="ES285">
        <v>6</v>
      </c>
      <c r="ET285">
        <v>0</v>
      </c>
      <c r="EU285">
        <v>1</v>
      </c>
      <c r="EV285">
        <v>1</v>
      </c>
      <c r="EW285">
        <v>0</v>
      </c>
      <c r="EX285">
        <v>2</v>
      </c>
      <c r="EY285">
        <v>1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2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33</v>
      </c>
      <c r="FP285">
        <v>46</v>
      </c>
      <c r="FQ285">
        <v>39</v>
      </c>
      <c r="FR285">
        <v>12</v>
      </c>
      <c r="FS285">
        <v>3</v>
      </c>
      <c r="FT285">
        <v>5</v>
      </c>
      <c r="FU285">
        <v>1</v>
      </c>
      <c r="FV285">
        <v>1</v>
      </c>
      <c r="FW285">
        <v>2</v>
      </c>
      <c r="FX285">
        <v>1</v>
      </c>
      <c r="FY285">
        <v>2</v>
      </c>
      <c r="FZ285">
        <v>5</v>
      </c>
      <c r="GA285">
        <v>1</v>
      </c>
      <c r="GB285">
        <v>1</v>
      </c>
      <c r="GC285">
        <v>1</v>
      </c>
      <c r="GD285">
        <v>0</v>
      </c>
      <c r="GE285">
        <v>0</v>
      </c>
      <c r="GF285">
        <v>1</v>
      </c>
      <c r="GG285">
        <v>3</v>
      </c>
      <c r="GH285">
        <v>39</v>
      </c>
      <c r="GI285">
        <v>29</v>
      </c>
      <c r="GJ285">
        <v>13</v>
      </c>
      <c r="GK285">
        <v>0</v>
      </c>
      <c r="GL285">
        <v>0</v>
      </c>
      <c r="GM285">
        <v>6</v>
      </c>
      <c r="GN285">
        <v>0</v>
      </c>
      <c r="GO285">
        <v>5</v>
      </c>
      <c r="GP285">
        <v>0</v>
      </c>
      <c r="GQ285">
        <v>1</v>
      </c>
      <c r="GR285">
        <v>0</v>
      </c>
      <c r="GS285">
        <v>0</v>
      </c>
      <c r="GT285">
        <v>0</v>
      </c>
      <c r="GU285">
        <v>1</v>
      </c>
      <c r="GV285">
        <v>2</v>
      </c>
      <c r="GW285">
        <v>0</v>
      </c>
      <c r="GX285">
        <v>0</v>
      </c>
      <c r="GY285">
        <v>0</v>
      </c>
      <c r="GZ285">
        <v>0</v>
      </c>
      <c r="HA285">
        <v>1</v>
      </c>
      <c r="HB285">
        <v>0</v>
      </c>
      <c r="HC285">
        <v>29</v>
      </c>
      <c r="HD285">
        <v>3</v>
      </c>
      <c r="HE285">
        <v>1</v>
      </c>
      <c r="HF285">
        <v>0</v>
      </c>
      <c r="HG285">
        <v>0</v>
      </c>
      <c r="HH285">
        <v>0</v>
      </c>
      <c r="HI285">
        <v>0</v>
      </c>
      <c r="HJ285">
        <v>1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1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3</v>
      </c>
      <c r="HZ285">
        <v>1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1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1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</row>
    <row r="286" spans="1:276">
      <c r="A286" t="s">
        <v>1037</v>
      </c>
      <c r="B286" t="s">
        <v>1009</v>
      </c>
      <c r="C286" t="str">
        <f>"100802"</f>
        <v>100802</v>
      </c>
      <c r="D286" t="s">
        <v>1036</v>
      </c>
      <c r="E286">
        <v>31</v>
      </c>
      <c r="F286">
        <v>838</v>
      </c>
      <c r="G286">
        <v>600</v>
      </c>
      <c r="H286">
        <v>88</v>
      </c>
      <c r="I286">
        <v>512</v>
      </c>
      <c r="J286">
        <v>0</v>
      </c>
      <c r="K286">
        <v>2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512</v>
      </c>
      <c r="T286">
        <v>0</v>
      </c>
      <c r="U286">
        <v>0</v>
      </c>
      <c r="V286">
        <v>512</v>
      </c>
      <c r="W286">
        <v>9</v>
      </c>
      <c r="X286">
        <v>5</v>
      </c>
      <c r="Y286">
        <v>4</v>
      </c>
      <c r="Z286">
        <v>0</v>
      </c>
      <c r="AA286">
        <v>503</v>
      </c>
      <c r="AB286">
        <v>193</v>
      </c>
      <c r="AC286">
        <v>42</v>
      </c>
      <c r="AD286">
        <v>12</v>
      </c>
      <c r="AE286">
        <v>9</v>
      </c>
      <c r="AF286">
        <v>0</v>
      </c>
      <c r="AG286">
        <v>21</v>
      </c>
      <c r="AH286">
        <v>13</v>
      </c>
      <c r="AI286">
        <v>68</v>
      </c>
      <c r="AJ286">
        <v>8</v>
      </c>
      <c r="AK286">
        <v>2</v>
      </c>
      <c r="AL286">
        <v>1</v>
      </c>
      <c r="AM286">
        <v>3</v>
      </c>
      <c r="AN286">
        <v>1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1</v>
      </c>
      <c r="AX286">
        <v>5</v>
      </c>
      <c r="AY286">
        <v>3</v>
      </c>
      <c r="AZ286">
        <v>4</v>
      </c>
      <c r="BA286">
        <v>193</v>
      </c>
      <c r="BB286">
        <v>129</v>
      </c>
      <c r="BC286">
        <v>43</v>
      </c>
      <c r="BD286">
        <v>14</v>
      </c>
      <c r="BE286">
        <v>18</v>
      </c>
      <c r="BF286">
        <v>4</v>
      </c>
      <c r="BG286">
        <v>0</v>
      </c>
      <c r="BH286">
        <v>1</v>
      </c>
      <c r="BI286">
        <v>0</v>
      </c>
      <c r="BJ286">
        <v>4</v>
      </c>
      <c r="BK286">
        <v>0</v>
      </c>
      <c r="BL286">
        <v>2</v>
      </c>
      <c r="BM286">
        <v>0</v>
      </c>
      <c r="BN286">
        <v>0</v>
      </c>
      <c r="BO286">
        <v>30</v>
      </c>
      <c r="BP286">
        <v>1</v>
      </c>
      <c r="BQ286">
        <v>0</v>
      </c>
      <c r="BR286">
        <v>0</v>
      </c>
      <c r="BS286">
        <v>2</v>
      </c>
      <c r="BT286">
        <v>1</v>
      </c>
      <c r="BU286">
        <v>0</v>
      </c>
      <c r="BV286">
        <v>0</v>
      </c>
      <c r="BW286">
        <v>1</v>
      </c>
      <c r="BX286">
        <v>0</v>
      </c>
      <c r="BY286">
        <v>3</v>
      </c>
      <c r="BZ286">
        <v>5</v>
      </c>
      <c r="CA286">
        <v>129</v>
      </c>
      <c r="CB286">
        <v>14</v>
      </c>
      <c r="CC286">
        <v>9</v>
      </c>
      <c r="CD286">
        <v>0</v>
      </c>
      <c r="CE286">
        <v>2</v>
      </c>
      <c r="CF286">
        <v>1</v>
      </c>
      <c r="CG286">
        <v>0</v>
      </c>
      <c r="CH286">
        <v>0</v>
      </c>
      <c r="CI286">
        <v>2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14</v>
      </c>
      <c r="CR286">
        <v>20</v>
      </c>
      <c r="CS286">
        <v>10</v>
      </c>
      <c r="CT286">
        <v>1</v>
      </c>
      <c r="CU286">
        <v>1</v>
      </c>
      <c r="CV286">
        <v>1</v>
      </c>
      <c r="CW286">
        <v>1</v>
      </c>
      <c r="CX286">
        <v>0</v>
      </c>
      <c r="CY286">
        <v>0</v>
      </c>
      <c r="CZ286">
        <v>0</v>
      </c>
      <c r="DA286">
        <v>2</v>
      </c>
      <c r="DB286">
        <v>0</v>
      </c>
      <c r="DC286">
        <v>0</v>
      </c>
      <c r="DD286">
        <v>0</v>
      </c>
      <c r="DE286">
        <v>0</v>
      </c>
      <c r="DF286">
        <v>3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1</v>
      </c>
      <c r="DO286">
        <v>0</v>
      </c>
      <c r="DP286">
        <v>0</v>
      </c>
      <c r="DQ286">
        <v>20</v>
      </c>
      <c r="DR286">
        <v>9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9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9</v>
      </c>
      <c r="ER286">
        <v>50</v>
      </c>
      <c r="ES286">
        <v>11</v>
      </c>
      <c r="ET286">
        <v>0</v>
      </c>
      <c r="EU286">
        <v>1</v>
      </c>
      <c r="EV286">
        <v>0</v>
      </c>
      <c r="EW286">
        <v>1</v>
      </c>
      <c r="EX286">
        <v>2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35</v>
      </c>
      <c r="FP286">
        <v>50</v>
      </c>
      <c r="FQ286">
        <v>27</v>
      </c>
      <c r="FR286">
        <v>11</v>
      </c>
      <c r="FS286">
        <v>5</v>
      </c>
      <c r="FT286">
        <v>4</v>
      </c>
      <c r="FU286">
        <v>0</v>
      </c>
      <c r="FV286">
        <v>1</v>
      </c>
      <c r="FW286">
        <v>0</v>
      </c>
      <c r="FX286">
        <v>0</v>
      </c>
      <c r="FY286">
        <v>3</v>
      </c>
      <c r="FZ286">
        <v>0</v>
      </c>
      <c r="GA286">
        <v>1</v>
      </c>
      <c r="GB286">
        <v>0</v>
      </c>
      <c r="GC286">
        <v>1</v>
      </c>
      <c r="GD286">
        <v>0</v>
      </c>
      <c r="GE286">
        <v>0</v>
      </c>
      <c r="GF286">
        <v>0</v>
      </c>
      <c r="GG286">
        <v>1</v>
      </c>
      <c r="GH286">
        <v>27</v>
      </c>
      <c r="GI286">
        <v>55</v>
      </c>
      <c r="GJ286">
        <v>25</v>
      </c>
      <c r="GK286">
        <v>2</v>
      </c>
      <c r="GL286">
        <v>2</v>
      </c>
      <c r="GM286">
        <v>5</v>
      </c>
      <c r="GN286">
        <v>1</v>
      </c>
      <c r="GO286">
        <v>7</v>
      </c>
      <c r="GP286">
        <v>0</v>
      </c>
      <c r="GQ286">
        <v>4</v>
      </c>
      <c r="GR286">
        <v>1</v>
      </c>
      <c r="GS286">
        <v>0</v>
      </c>
      <c r="GT286">
        <v>1</v>
      </c>
      <c r="GU286">
        <v>1</v>
      </c>
      <c r="GV286">
        <v>3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3</v>
      </c>
      <c r="HC286">
        <v>55</v>
      </c>
      <c r="HD286">
        <v>3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1</v>
      </c>
      <c r="HL286">
        <v>0</v>
      </c>
      <c r="HM286">
        <v>0</v>
      </c>
      <c r="HN286">
        <v>0</v>
      </c>
      <c r="HO286">
        <v>1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1</v>
      </c>
      <c r="HY286">
        <v>3</v>
      </c>
      <c r="HZ286">
        <v>1</v>
      </c>
      <c r="IA286">
        <v>1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1</v>
      </c>
      <c r="IW286">
        <v>2</v>
      </c>
      <c r="IX286">
        <v>0</v>
      </c>
      <c r="IY286">
        <v>0</v>
      </c>
      <c r="IZ286">
        <v>1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1</v>
      </c>
      <c r="JO286">
        <v>0</v>
      </c>
      <c r="JP286">
        <v>2</v>
      </c>
    </row>
    <row r="287" spans="1:276">
      <c r="A287" t="s">
        <v>1035</v>
      </c>
      <c r="B287" t="s">
        <v>1009</v>
      </c>
      <c r="C287" t="str">
        <f>"100802"</f>
        <v>100802</v>
      </c>
      <c r="D287" t="s">
        <v>1017</v>
      </c>
      <c r="E287">
        <v>32</v>
      </c>
      <c r="F287">
        <v>1578</v>
      </c>
      <c r="G287">
        <v>1200</v>
      </c>
      <c r="H287">
        <v>294</v>
      </c>
      <c r="I287">
        <v>906</v>
      </c>
      <c r="J287">
        <v>0</v>
      </c>
      <c r="K287">
        <v>3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906</v>
      </c>
      <c r="T287">
        <v>0</v>
      </c>
      <c r="U287">
        <v>1</v>
      </c>
      <c r="V287">
        <v>905</v>
      </c>
      <c r="W287">
        <v>13</v>
      </c>
      <c r="X287">
        <v>10</v>
      </c>
      <c r="Y287">
        <v>1</v>
      </c>
      <c r="Z287">
        <v>0</v>
      </c>
      <c r="AA287">
        <v>892</v>
      </c>
      <c r="AB287">
        <v>260</v>
      </c>
      <c r="AC287">
        <v>60</v>
      </c>
      <c r="AD287">
        <v>39</v>
      </c>
      <c r="AE287">
        <v>10</v>
      </c>
      <c r="AF287">
        <v>5</v>
      </c>
      <c r="AG287">
        <v>31</v>
      </c>
      <c r="AH287">
        <v>22</v>
      </c>
      <c r="AI287">
        <v>59</v>
      </c>
      <c r="AJ287">
        <v>7</v>
      </c>
      <c r="AK287">
        <v>2</v>
      </c>
      <c r="AL287">
        <v>1</v>
      </c>
      <c r="AM287">
        <v>0</v>
      </c>
      <c r="AN287">
        <v>2</v>
      </c>
      <c r="AO287">
        <v>0</v>
      </c>
      <c r="AP287">
        <v>1</v>
      </c>
      <c r="AQ287">
        <v>0</v>
      </c>
      <c r="AR287">
        <v>1</v>
      </c>
      <c r="AS287">
        <v>1</v>
      </c>
      <c r="AT287">
        <v>1</v>
      </c>
      <c r="AU287">
        <v>1</v>
      </c>
      <c r="AV287">
        <v>3</v>
      </c>
      <c r="AW287">
        <v>3</v>
      </c>
      <c r="AX287">
        <v>3</v>
      </c>
      <c r="AY287">
        <v>5</v>
      </c>
      <c r="AZ287">
        <v>3</v>
      </c>
      <c r="BA287">
        <v>260</v>
      </c>
      <c r="BB287">
        <v>229</v>
      </c>
      <c r="BC287">
        <v>44</v>
      </c>
      <c r="BD287">
        <v>57</v>
      </c>
      <c r="BE287">
        <v>24</v>
      </c>
      <c r="BF287">
        <v>3</v>
      </c>
      <c r="BG287">
        <v>3</v>
      </c>
      <c r="BH287">
        <v>5</v>
      </c>
      <c r="BI287">
        <v>2</v>
      </c>
      <c r="BJ287">
        <v>3</v>
      </c>
      <c r="BK287">
        <v>0</v>
      </c>
      <c r="BL287">
        <v>5</v>
      </c>
      <c r="BM287">
        <v>1</v>
      </c>
      <c r="BN287">
        <v>1</v>
      </c>
      <c r="BO287">
        <v>38</v>
      </c>
      <c r="BP287">
        <v>1</v>
      </c>
      <c r="BQ287">
        <v>0</v>
      </c>
      <c r="BR287">
        <v>3</v>
      </c>
      <c r="BS287">
        <v>0</v>
      </c>
      <c r="BT287">
        <v>1</v>
      </c>
      <c r="BU287">
        <v>2</v>
      </c>
      <c r="BV287">
        <v>0</v>
      </c>
      <c r="BW287">
        <v>1</v>
      </c>
      <c r="BX287">
        <v>4</v>
      </c>
      <c r="BY287">
        <v>2</v>
      </c>
      <c r="BZ287">
        <v>29</v>
      </c>
      <c r="CA287">
        <v>229</v>
      </c>
      <c r="CB287">
        <v>37</v>
      </c>
      <c r="CC287">
        <v>18</v>
      </c>
      <c r="CD287">
        <v>5</v>
      </c>
      <c r="CE287">
        <v>1</v>
      </c>
      <c r="CF287">
        <v>3</v>
      </c>
      <c r="CG287">
        <v>0</v>
      </c>
      <c r="CH287">
        <v>0</v>
      </c>
      <c r="CI287">
        <v>0</v>
      </c>
      <c r="CJ287">
        <v>1</v>
      </c>
      <c r="CK287">
        <v>1</v>
      </c>
      <c r="CL287">
        <v>2</v>
      </c>
      <c r="CM287">
        <v>1</v>
      </c>
      <c r="CN287">
        <v>0</v>
      </c>
      <c r="CO287">
        <v>0</v>
      </c>
      <c r="CP287">
        <v>5</v>
      </c>
      <c r="CQ287">
        <v>37</v>
      </c>
      <c r="CR287">
        <v>62</v>
      </c>
      <c r="CS287">
        <v>21</v>
      </c>
      <c r="CT287">
        <v>4</v>
      </c>
      <c r="CU287">
        <v>1</v>
      </c>
      <c r="CV287">
        <v>1</v>
      </c>
      <c r="CW287">
        <v>2</v>
      </c>
      <c r="CX287">
        <v>1</v>
      </c>
      <c r="CY287">
        <v>2</v>
      </c>
      <c r="CZ287">
        <v>1</v>
      </c>
      <c r="DA287">
        <v>9</v>
      </c>
      <c r="DB287">
        <v>0</v>
      </c>
      <c r="DC287">
        <v>2</v>
      </c>
      <c r="DD287">
        <v>3</v>
      </c>
      <c r="DE287">
        <v>0</v>
      </c>
      <c r="DF287">
        <v>6</v>
      </c>
      <c r="DG287">
        <v>0</v>
      </c>
      <c r="DH287">
        <v>2</v>
      </c>
      <c r="DI287">
        <v>2</v>
      </c>
      <c r="DJ287">
        <v>2</v>
      </c>
      <c r="DK287">
        <v>0</v>
      </c>
      <c r="DL287">
        <v>0</v>
      </c>
      <c r="DM287">
        <v>1</v>
      </c>
      <c r="DN287">
        <v>1</v>
      </c>
      <c r="DO287">
        <v>1</v>
      </c>
      <c r="DP287">
        <v>0</v>
      </c>
      <c r="DQ287">
        <v>62</v>
      </c>
      <c r="DR287">
        <v>16</v>
      </c>
      <c r="DS287">
        <v>4</v>
      </c>
      <c r="DT287">
        <v>0</v>
      </c>
      <c r="DU287">
        <v>1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5</v>
      </c>
      <c r="EC287">
        <v>0</v>
      </c>
      <c r="ED287">
        <v>1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1</v>
      </c>
      <c r="EL287">
        <v>0</v>
      </c>
      <c r="EM287">
        <v>3</v>
      </c>
      <c r="EN287">
        <v>0</v>
      </c>
      <c r="EO287">
        <v>0</v>
      </c>
      <c r="EP287">
        <v>1</v>
      </c>
      <c r="EQ287">
        <v>16</v>
      </c>
      <c r="ER287">
        <v>102</v>
      </c>
      <c r="ES287">
        <v>29</v>
      </c>
      <c r="ET287">
        <v>1</v>
      </c>
      <c r="EU287">
        <v>1</v>
      </c>
      <c r="EV287">
        <v>1</v>
      </c>
      <c r="EW287">
        <v>1</v>
      </c>
      <c r="EX287">
        <v>2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1</v>
      </c>
      <c r="FE287">
        <v>1</v>
      </c>
      <c r="FF287">
        <v>0</v>
      </c>
      <c r="FG287">
        <v>1</v>
      </c>
      <c r="FH287">
        <v>0</v>
      </c>
      <c r="FI287">
        <v>1</v>
      </c>
      <c r="FJ287">
        <v>0</v>
      </c>
      <c r="FK287">
        <v>0</v>
      </c>
      <c r="FL287">
        <v>0</v>
      </c>
      <c r="FM287">
        <v>0</v>
      </c>
      <c r="FN287">
        <v>2</v>
      </c>
      <c r="FO287">
        <v>61</v>
      </c>
      <c r="FP287">
        <v>102</v>
      </c>
      <c r="FQ287">
        <v>93</v>
      </c>
      <c r="FR287">
        <v>32</v>
      </c>
      <c r="FS287">
        <v>5</v>
      </c>
      <c r="FT287">
        <v>14</v>
      </c>
      <c r="FU287">
        <v>6</v>
      </c>
      <c r="FV287">
        <v>1</v>
      </c>
      <c r="FW287">
        <v>1</v>
      </c>
      <c r="FX287">
        <v>2</v>
      </c>
      <c r="FY287">
        <v>10</v>
      </c>
      <c r="FZ287">
        <v>8</v>
      </c>
      <c r="GA287">
        <v>2</v>
      </c>
      <c r="GB287">
        <v>2</v>
      </c>
      <c r="GC287">
        <v>2</v>
      </c>
      <c r="GD287">
        <v>0</v>
      </c>
      <c r="GE287">
        <v>0</v>
      </c>
      <c r="GF287">
        <v>0</v>
      </c>
      <c r="GG287">
        <v>8</v>
      </c>
      <c r="GH287">
        <v>93</v>
      </c>
      <c r="GI287">
        <v>76</v>
      </c>
      <c r="GJ287">
        <v>38</v>
      </c>
      <c r="GK287">
        <v>2</v>
      </c>
      <c r="GL287">
        <v>2</v>
      </c>
      <c r="GM287">
        <v>13</v>
      </c>
      <c r="GN287">
        <v>0</v>
      </c>
      <c r="GO287">
        <v>7</v>
      </c>
      <c r="GP287">
        <v>0</v>
      </c>
      <c r="GQ287">
        <v>0</v>
      </c>
      <c r="GR287">
        <v>1</v>
      </c>
      <c r="GS287">
        <v>2</v>
      </c>
      <c r="GT287">
        <v>4</v>
      </c>
      <c r="GU287">
        <v>0</v>
      </c>
      <c r="GV287">
        <v>1</v>
      </c>
      <c r="GW287">
        <v>1</v>
      </c>
      <c r="GX287">
        <v>0</v>
      </c>
      <c r="GY287">
        <v>0</v>
      </c>
      <c r="GZ287">
        <v>1</v>
      </c>
      <c r="HA287">
        <v>1</v>
      </c>
      <c r="HB287">
        <v>3</v>
      </c>
      <c r="HC287">
        <v>76</v>
      </c>
      <c r="HD287">
        <v>13</v>
      </c>
      <c r="HE287">
        <v>6</v>
      </c>
      <c r="HF287">
        <v>1</v>
      </c>
      <c r="HG287">
        <v>1</v>
      </c>
      <c r="HH287">
        <v>0</v>
      </c>
      <c r="HI287">
        <v>0</v>
      </c>
      <c r="HJ287">
        <v>0</v>
      </c>
      <c r="HK287">
        <v>0</v>
      </c>
      <c r="HL287">
        <v>1</v>
      </c>
      <c r="HM287">
        <v>0</v>
      </c>
      <c r="HN287">
        <v>0</v>
      </c>
      <c r="HO287">
        <v>1</v>
      </c>
      <c r="HP287">
        <v>0</v>
      </c>
      <c r="HQ287">
        <v>2</v>
      </c>
      <c r="HR287">
        <v>0</v>
      </c>
      <c r="HS287">
        <v>1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13</v>
      </c>
      <c r="HZ287">
        <v>1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1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1</v>
      </c>
      <c r="IW287">
        <v>3</v>
      </c>
      <c r="IX287">
        <v>0</v>
      </c>
      <c r="IY287">
        <v>0</v>
      </c>
      <c r="IZ287">
        <v>1</v>
      </c>
      <c r="JA287">
        <v>1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1</v>
      </c>
      <c r="JP287">
        <v>3</v>
      </c>
    </row>
    <row r="288" spans="1:276">
      <c r="A288" t="s">
        <v>1034</v>
      </c>
      <c r="B288" t="s">
        <v>1009</v>
      </c>
      <c r="C288" t="str">
        <f>"100802"</f>
        <v>100802</v>
      </c>
      <c r="D288" t="s">
        <v>1032</v>
      </c>
      <c r="E288">
        <v>33</v>
      </c>
      <c r="F288">
        <v>1084</v>
      </c>
      <c r="G288">
        <v>797</v>
      </c>
      <c r="H288">
        <v>158</v>
      </c>
      <c r="I288">
        <v>639</v>
      </c>
      <c r="J288">
        <v>1</v>
      </c>
      <c r="K288">
        <v>8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639</v>
      </c>
      <c r="T288">
        <v>0</v>
      </c>
      <c r="U288">
        <v>0</v>
      </c>
      <c r="V288">
        <v>639</v>
      </c>
      <c r="W288">
        <v>16</v>
      </c>
      <c r="X288">
        <v>12</v>
      </c>
      <c r="Y288">
        <v>4</v>
      </c>
      <c r="Z288">
        <v>0</v>
      </c>
      <c r="AA288">
        <v>623</v>
      </c>
      <c r="AB288">
        <v>209</v>
      </c>
      <c r="AC288">
        <v>41</v>
      </c>
      <c r="AD288">
        <v>30</v>
      </c>
      <c r="AE288">
        <v>12</v>
      </c>
      <c r="AF288">
        <v>4</v>
      </c>
      <c r="AG288">
        <v>18</v>
      </c>
      <c r="AH288">
        <v>10</v>
      </c>
      <c r="AI288">
        <v>52</v>
      </c>
      <c r="AJ288">
        <v>22</v>
      </c>
      <c r="AK288">
        <v>4</v>
      </c>
      <c r="AL288">
        <v>1</v>
      </c>
      <c r="AM288">
        <v>3</v>
      </c>
      <c r="AN288">
        <v>1</v>
      </c>
      <c r="AO288">
        <v>0</v>
      </c>
      <c r="AP288">
        <v>0</v>
      </c>
      <c r="AQ288">
        <v>2</v>
      </c>
      <c r="AR288">
        <v>0</v>
      </c>
      <c r="AS288">
        <v>0</v>
      </c>
      <c r="AT288">
        <v>0</v>
      </c>
      <c r="AU288">
        <v>0</v>
      </c>
      <c r="AV288">
        <v>1</v>
      </c>
      <c r="AW288">
        <v>1</v>
      </c>
      <c r="AX288">
        <v>0</v>
      </c>
      <c r="AY288">
        <v>4</v>
      </c>
      <c r="AZ288">
        <v>3</v>
      </c>
      <c r="BA288">
        <v>209</v>
      </c>
      <c r="BB288">
        <v>174</v>
      </c>
      <c r="BC288">
        <v>40</v>
      </c>
      <c r="BD288">
        <v>28</v>
      </c>
      <c r="BE288">
        <v>14</v>
      </c>
      <c r="BF288">
        <v>7</v>
      </c>
      <c r="BG288">
        <v>0</v>
      </c>
      <c r="BH288">
        <v>2</v>
      </c>
      <c r="BI288">
        <v>2</v>
      </c>
      <c r="BJ288">
        <v>1</v>
      </c>
      <c r="BK288">
        <v>0</v>
      </c>
      <c r="BL288">
        <v>2</v>
      </c>
      <c r="BM288">
        <v>0</v>
      </c>
      <c r="BN288">
        <v>0</v>
      </c>
      <c r="BO288">
        <v>46</v>
      </c>
      <c r="BP288">
        <v>2</v>
      </c>
      <c r="BQ288">
        <v>2</v>
      </c>
      <c r="BR288">
        <v>4</v>
      </c>
      <c r="BS288">
        <v>0</v>
      </c>
      <c r="BT288">
        <v>1</v>
      </c>
      <c r="BU288">
        <v>0</v>
      </c>
      <c r="BV288">
        <v>0</v>
      </c>
      <c r="BW288">
        <v>0</v>
      </c>
      <c r="BX288">
        <v>1</v>
      </c>
      <c r="BY288">
        <v>5</v>
      </c>
      <c r="BZ288">
        <v>17</v>
      </c>
      <c r="CA288">
        <v>174</v>
      </c>
      <c r="CB288">
        <v>27</v>
      </c>
      <c r="CC288">
        <v>9</v>
      </c>
      <c r="CD288">
        <v>8</v>
      </c>
      <c r="CE288">
        <v>0</v>
      </c>
      <c r="CF288">
        <v>1</v>
      </c>
      <c r="CG288">
        <v>0</v>
      </c>
      <c r="CH288">
        <v>0</v>
      </c>
      <c r="CI288">
        <v>3</v>
      </c>
      <c r="CJ288">
        <v>0</v>
      </c>
      <c r="CK288">
        <v>0</v>
      </c>
      <c r="CL288">
        <v>0</v>
      </c>
      <c r="CM288">
        <v>2</v>
      </c>
      <c r="CN288">
        <v>4</v>
      </c>
      <c r="CO288">
        <v>0</v>
      </c>
      <c r="CP288">
        <v>0</v>
      </c>
      <c r="CQ288">
        <v>27</v>
      </c>
      <c r="CR288">
        <v>33</v>
      </c>
      <c r="CS288">
        <v>14</v>
      </c>
      <c r="CT288">
        <v>5</v>
      </c>
      <c r="CU288">
        <v>1</v>
      </c>
      <c r="CV288">
        <v>2</v>
      </c>
      <c r="CW288">
        <v>1</v>
      </c>
      <c r="CX288">
        <v>0</v>
      </c>
      <c r="CY288">
        <v>1</v>
      </c>
      <c r="CZ288">
        <v>2</v>
      </c>
      <c r="DA288">
        <v>0</v>
      </c>
      <c r="DB288">
        <v>2</v>
      </c>
      <c r="DC288">
        <v>0</v>
      </c>
      <c r="DD288">
        <v>0</v>
      </c>
      <c r="DE288">
        <v>0</v>
      </c>
      <c r="DF288">
        <v>1</v>
      </c>
      <c r="DG288">
        <v>0</v>
      </c>
      <c r="DH288">
        <v>1</v>
      </c>
      <c r="DI288">
        <v>0</v>
      </c>
      <c r="DJ288">
        <v>1</v>
      </c>
      <c r="DK288">
        <v>0</v>
      </c>
      <c r="DL288">
        <v>0</v>
      </c>
      <c r="DM288">
        <v>0</v>
      </c>
      <c r="DN288">
        <v>0</v>
      </c>
      <c r="DO288">
        <v>1</v>
      </c>
      <c r="DP288">
        <v>1</v>
      </c>
      <c r="DQ288">
        <v>33</v>
      </c>
      <c r="DR288">
        <v>10</v>
      </c>
      <c r="DS288">
        <v>2</v>
      </c>
      <c r="DT288">
        <v>0</v>
      </c>
      <c r="DU288">
        <v>0</v>
      </c>
      <c r="DV288">
        <v>1</v>
      </c>
      <c r="DW288">
        <v>0</v>
      </c>
      <c r="DX288">
        <v>1</v>
      </c>
      <c r="DY288">
        <v>0</v>
      </c>
      <c r="DZ288">
        <v>0</v>
      </c>
      <c r="EA288">
        <v>0</v>
      </c>
      <c r="EB288">
        <v>2</v>
      </c>
      <c r="EC288">
        <v>0</v>
      </c>
      <c r="ED288">
        <v>0</v>
      </c>
      <c r="EE288">
        <v>1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2</v>
      </c>
      <c r="EN288">
        <v>0</v>
      </c>
      <c r="EO288">
        <v>0</v>
      </c>
      <c r="EP288">
        <v>1</v>
      </c>
      <c r="EQ288">
        <v>10</v>
      </c>
      <c r="ER288">
        <v>71</v>
      </c>
      <c r="ES288">
        <v>13</v>
      </c>
      <c r="ET288">
        <v>0</v>
      </c>
      <c r="EU288">
        <v>3</v>
      </c>
      <c r="EV288">
        <v>2</v>
      </c>
      <c r="EW288">
        <v>1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1</v>
      </c>
      <c r="FE288">
        <v>2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49</v>
      </c>
      <c r="FP288">
        <v>71</v>
      </c>
      <c r="FQ288">
        <v>49</v>
      </c>
      <c r="FR288">
        <v>11</v>
      </c>
      <c r="FS288">
        <v>1</v>
      </c>
      <c r="FT288">
        <v>17</v>
      </c>
      <c r="FU288">
        <v>0</v>
      </c>
      <c r="FV288">
        <v>0</v>
      </c>
      <c r="FW288">
        <v>0</v>
      </c>
      <c r="FX288">
        <v>0</v>
      </c>
      <c r="FY288">
        <v>1</v>
      </c>
      <c r="FZ288">
        <v>4</v>
      </c>
      <c r="GA288">
        <v>1</v>
      </c>
      <c r="GB288">
        <v>6</v>
      </c>
      <c r="GC288">
        <v>1</v>
      </c>
      <c r="GD288">
        <v>2</v>
      </c>
      <c r="GE288">
        <v>0</v>
      </c>
      <c r="GF288">
        <v>2</v>
      </c>
      <c r="GG288">
        <v>3</v>
      </c>
      <c r="GH288">
        <v>49</v>
      </c>
      <c r="GI288">
        <v>47</v>
      </c>
      <c r="GJ288">
        <v>26</v>
      </c>
      <c r="GK288">
        <v>0</v>
      </c>
      <c r="GL288">
        <v>3</v>
      </c>
      <c r="GM288">
        <v>6</v>
      </c>
      <c r="GN288">
        <v>0</v>
      </c>
      <c r="GO288">
        <v>0</v>
      </c>
      <c r="GP288">
        <v>0</v>
      </c>
      <c r="GQ288">
        <v>2</v>
      </c>
      <c r="GR288">
        <v>0</v>
      </c>
      <c r="GS288">
        <v>3</v>
      </c>
      <c r="GT288">
        <v>0</v>
      </c>
      <c r="GU288">
        <v>0</v>
      </c>
      <c r="GV288">
        <v>2</v>
      </c>
      <c r="GW288">
        <v>1</v>
      </c>
      <c r="GX288">
        <v>0</v>
      </c>
      <c r="GY288">
        <v>4</v>
      </c>
      <c r="GZ288">
        <v>0</v>
      </c>
      <c r="HA288">
        <v>0</v>
      </c>
      <c r="HB288">
        <v>0</v>
      </c>
      <c r="HC288">
        <v>47</v>
      </c>
      <c r="HD288">
        <v>2</v>
      </c>
      <c r="HE288">
        <v>0</v>
      </c>
      <c r="HF288">
        <v>0</v>
      </c>
      <c r="HG288">
        <v>0</v>
      </c>
      <c r="HH288">
        <v>1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1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2</v>
      </c>
      <c r="HZ288">
        <v>1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1</v>
      </c>
      <c r="IV288">
        <v>1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</row>
    <row r="289" spans="1:276">
      <c r="A289" t="s">
        <v>1033</v>
      </c>
      <c r="B289" t="s">
        <v>1009</v>
      </c>
      <c r="C289" t="str">
        <f>"100802"</f>
        <v>100802</v>
      </c>
      <c r="D289" t="s">
        <v>1032</v>
      </c>
      <c r="E289">
        <v>34</v>
      </c>
      <c r="F289">
        <v>1218</v>
      </c>
      <c r="G289">
        <v>900</v>
      </c>
      <c r="H289">
        <v>207</v>
      </c>
      <c r="I289">
        <v>693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693</v>
      </c>
      <c r="T289">
        <v>0</v>
      </c>
      <c r="U289">
        <v>0</v>
      </c>
      <c r="V289">
        <v>693</v>
      </c>
      <c r="W289">
        <v>9</v>
      </c>
      <c r="X289">
        <v>7</v>
      </c>
      <c r="Y289">
        <v>2</v>
      </c>
      <c r="Z289">
        <v>0</v>
      </c>
      <c r="AA289">
        <v>684</v>
      </c>
      <c r="AB289">
        <v>239</v>
      </c>
      <c r="AC289">
        <v>76</v>
      </c>
      <c r="AD289">
        <v>33</v>
      </c>
      <c r="AE289">
        <v>9</v>
      </c>
      <c r="AF289">
        <v>4</v>
      </c>
      <c r="AG289">
        <v>22</v>
      </c>
      <c r="AH289">
        <v>4</v>
      </c>
      <c r="AI289">
        <v>61</v>
      </c>
      <c r="AJ289">
        <v>12</v>
      </c>
      <c r="AK289">
        <v>3</v>
      </c>
      <c r="AL289">
        <v>0</v>
      </c>
      <c r="AM289">
        <v>0</v>
      </c>
      <c r="AN289">
        <v>1</v>
      </c>
      <c r="AO289">
        <v>0</v>
      </c>
      <c r="AP289">
        <v>0</v>
      </c>
      <c r="AQ289">
        <v>1</v>
      </c>
      <c r="AR289">
        <v>0</v>
      </c>
      <c r="AS289">
        <v>0</v>
      </c>
      <c r="AT289">
        <v>0</v>
      </c>
      <c r="AU289">
        <v>6</v>
      </c>
      <c r="AV289">
        <v>1</v>
      </c>
      <c r="AW289">
        <v>1</v>
      </c>
      <c r="AX289">
        <v>3</v>
      </c>
      <c r="AY289">
        <v>1</v>
      </c>
      <c r="AZ289">
        <v>1</v>
      </c>
      <c r="BA289">
        <v>239</v>
      </c>
      <c r="BB289">
        <v>184</v>
      </c>
      <c r="BC289">
        <v>44</v>
      </c>
      <c r="BD289">
        <v>44</v>
      </c>
      <c r="BE289">
        <v>30</v>
      </c>
      <c r="BF289">
        <v>2</v>
      </c>
      <c r="BG289">
        <v>6</v>
      </c>
      <c r="BH289">
        <v>1</v>
      </c>
      <c r="BI289">
        <v>0</v>
      </c>
      <c r="BJ289">
        <v>0</v>
      </c>
      <c r="BK289">
        <v>2</v>
      </c>
      <c r="BL289">
        <v>0</v>
      </c>
      <c r="BM289">
        <v>0</v>
      </c>
      <c r="BN289">
        <v>0</v>
      </c>
      <c r="BO289">
        <v>34</v>
      </c>
      <c r="BP289">
        <v>2</v>
      </c>
      <c r="BQ289">
        <v>0</v>
      </c>
      <c r="BR289">
        <v>1</v>
      </c>
      <c r="BS289">
        <v>0</v>
      </c>
      <c r="BT289">
        <v>0</v>
      </c>
      <c r="BU289">
        <v>2</v>
      </c>
      <c r="BV289">
        <v>1</v>
      </c>
      <c r="BW289">
        <v>2</v>
      </c>
      <c r="BX289">
        <v>0</v>
      </c>
      <c r="BY289">
        <v>4</v>
      </c>
      <c r="BZ289">
        <v>9</v>
      </c>
      <c r="CA289">
        <v>184</v>
      </c>
      <c r="CB289">
        <v>31</v>
      </c>
      <c r="CC289">
        <v>10</v>
      </c>
      <c r="CD289">
        <v>4</v>
      </c>
      <c r="CE289">
        <v>1</v>
      </c>
      <c r="CF289">
        <v>1</v>
      </c>
      <c r="CG289">
        <v>1</v>
      </c>
      <c r="CH289">
        <v>3</v>
      </c>
      <c r="CI289">
        <v>0</v>
      </c>
      <c r="CJ289">
        <v>2</v>
      </c>
      <c r="CK289">
        <v>0</v>
      </c>
      <c r="CL289">
        <v>0</v>
      </c>
      <c r="CM289">
        <v>5</v>
      </c>
      <c r="CN289">
        <v>0</v>
      </c>
      <c r="CO289">
        <v>1</v>
      </c>
      <c r="CP289">
        <v>3</v>
      </c>
      <c r="CQ289">
        <v>31</v>
      </c>
      <c r="CR289">
        <v>26</v>
      </c>
      <c r="CS289">
        <v>9</v>
      </c>
      <c r="CT289">
        <v>1</v>
      </c>
      <c r="CU289">
        <v>2</v>
      </c>
      <c r="CV289">
        <v>3</v>
      </c>
      <c r="CW289">
        <v>0</v>
      </c>
      <c r="CX289">
        <v>0</v>
      </c>
      <c r="CY289">
        <v>1</v>
      </c>
      <c r="CZ289">
        <v>0</v>
      </c>
      <c r="DA289">
        <v>5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2</v>
      </c>
      <c r="DH289">
        <v>0</v>
      </c>
      <c r="DI289">
        <v>1</v>
      </c>
      <c r="DJ289">
        <v>0</v>
      </c>
      <c r="DK289">
        <v>0</v>
      </c>
      <c r="DL289">
        <v>0</v>
      </c>
      <c r="DM289">
        <v>0</v>
      </c>
      <c r="DN289">
        <v>2</v>
      </c>
      <c r="DO289">
        <v>0</v>
      </c>
      <c r="DP289">
        <v>0</v>
      </c>
      <c r="DQ289">
        <v>26</v>
      </c>
      <c r="DR289">
        <v>9</v>
      </c>
      <c r="DS289">
        <v>0</v>
      </c>
      <c r="DT289">
        <v>0</v>
      </c>
      <c r="DU289">
        <v>0</v>
      </c>
      <c r="DV289">
        <v>1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5</v>
      </c>
      <c r="EC289">
        <v>0</v>
      </c>
      <c r="ED289">
        <v>0</v>
      </c>
      <c r="EE289">
        <v>0</v>
      </c>
      <c r="EF289">
        <v>1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1</v>
      </c>
      <c r="EN289">
        <v>0</v>
      </c>
      <c r="EO289">
        <v>0</v>
      </c>
      <c r="EP289">
        <v>1</v>
      </c>
      <c r="EQ289">
        <v>9</v>
      </c>
      <c r="ER289">
        <v>79</v>
      </c>
      <c r="ES289">
        <v>16</v>
      </c>
      <c r="ET289">
        <v>2</v>
      </c>
      <c r="EU289">
        <v>5</v>
      </c>
      <c r="EV289">
        <v>0</v>
      </c>
      <c r="EW289">
        <v>1</v>
      </c>
      <c r="EX289">
        <v>3</v>
      </c>
      <c r="EY289">
        <v>0</v>
      </c>
      <c r="EZ289">
        <v>0</v>
      </c>
      <c r="FA289">
        <v>0</v>
      </c>
      <c r="FB289">
        <v>1</v>
      </c>
      <c r="FC289">
        <v>0</v>
      </c>
      <c r="FD289">
        <v>1</v>
      </c>
      <c r="FE289">
        <v>1</v>
      </c>
      <c r="FF289">
        <v>0</v>
      </c>
      <c r="FG289">
        <v>0</v>
      </c>
      <c r="FH289">
        <v>0</v>
      </c>
      <c r="FI289">
        <v>1</v>
      </c>
      <c r="FJ289">
        <v>1</v>
      </c>
      <c r="FK289">
        <v>2</v>
      </c>
      <c r="FL289">
        <v>0</v>
      </c>
      <c r="FM289">
        <v>0</v>
      </c>
      <c r="FN289">
        <v>1</v>
      </c>
      <c r="FO289">
        <v>44</v>
      </c>
      <c r="FP289">
        <v>79</v>
      </c>
      <c r="FQ289">
        <v>64</v>
      </c>
      <c r="FR289">
        <v>13</v>
      </c>
      <c r="FS289">
        <v>6</v>
      </c>
      <c r="FT289">
        <v>21</v>
      </c>
      <c r="FU289">
        <v>0</v>
      </c>
      <c r="FV289">
        <v>1</v>
      </c>
      <c r="FW289">
        <v>1</v>
      </c>
      <c r="FX289">
        <v>0</v>
      </c>
      <c r="FY289">
        <v>2</v>
      </c>
      <c r="FZ289">
        <v>3</v>
      </c>
      <c r="GA289">
        <v>1</v>
      </c>
      <c r="GB289">
        <v>4</v>
      </c>
      <c r="GC289">
        <v>2</v>
      </c>
      <c r="GD289">
        <v>0</v>
      </c>
      <c r="GE289">
        <v>1</v>
      </c>
      <c r="GF289">
        <v>2</v>
      </c>
      <c r="GG289">
        <v>7</v>
      </c>
      <c r="GH289">
        <v>64</v>
      </c>
      <c r="GI289">
        <v>51</v>
      </c>
      <c r="GJ289">
        <v>19</v>
      </c>
      <c r="GK289">
        <v>2</v>
      </c>
      <c r="GL289">
        <v>4</v>
      </c>
      <c r="GM289">
        <v>3</v>
      </c>
      <c r="GN289">
        <v>1</v>
      </c>
      <c r="GO289">
        <v>6</v>
      </c>
      <c r="GP289">
        <v>1</v>
      </c>
      <c r="GQ289">
        <v>2</v>
      </c>
      <c r="GR289">
        <v>1</v>
      </c>
      <c r="GS289">
        <v>2</v>
      </c>
      <c r="GT289">
        <v>0</v>
      </c>
      <c r="GU289">
        <v>0</v>
      </c>
      <c r="GV289">
        <v>0</v>
      </c>
      <c r="GW289">
        <v>1</v>
      </c>
      <c r="GX289">
        <v>0</v>
      </c>
      <c r="GY289">
        <v>0</v>
      </c>
      <c r="GZ289">
        <v>2</v>
      </c>
      <c r="HA289">
        <v>1</v>
      </c>
      <c r="HB289">
        <v>6</v>
      </c>
      <c r="HC289">
        <v>51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1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1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1</v>
      </c>
    </row>
    <row r="290" spans="1:276">
      <c r="A290" t="s">
        <v>1031</v>
      </c>
      <c r="B290" t="s">
        <v>1009</v>
      </c>
      <c r="C290" t="str">
        <f>"100802"</f>
        <v>100802</v>
      </c>
      <c r="D290" t="s">
        <v>1027</v>
      </c>
      <c r="E290">
        <v>35</v>
      </c>
      <c r="F290">
        <v>922</v>
      </c>
      <c r="G290">
        <v>701</v>
      </c>
      <c r="H290">
        <v>165</v>
      </c>
      <c r="I290">
        <v>536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536</v>
      </c>
      <c r="T290">
        <v>0</v>
      </c>
      <c r="U290">
        <v>1</v>
      </c>
      <c r="V290">
        <v>535</v>
      </c>
      <c r="W290">
        <v>8</v>
      </c>
      <c r="X290">
        <v>7</v>
      </c>
      <c r="Y290">
        <v>1</v>
      </c>
      <c r="Z290">
        <v>0</v>
      </c>
      <c r="AA290">
        <v>527</v>
      </c>
      <c r="AB290">
        <v>185</v>
      </c>
      <c r="AC290">
        <v>59</v>
      </c>
      <c r="AD290">
        <v>16</v>
      </c>
      <c r="AE290">
        <v>9</v>
      </c>
      <c r="AF290">
        <v>3</v>
      </c>
      <c r="AG290">
        <v>21</v>
      </c>
      <c r="AH290">
        <v>2</v>
      </c>
      <c r="AI290">
        <v>41</v>
      </c>
      <c r="AJ290">
        <v>6</v>
      </c>
      <c r="AK290">
        <v>5</v>
      </c>
      <c r="AL290">
        <v>1</v>
      </c>
      <c r="AM290">
        <v>0</v>
      </c>
      <c r="AN290">
        <v>0</v>
      </c>
      <c r="AO290">
        <v>2</v>
      </c>
      <c r="AP290">
        <v>0</v>
      </c>
      <c r="AQ290">
        <v>1</v>
      </c>
      <c r="AR290">
        <v>1</v>
      </c>
      <c r="AS290">
        <v>0</v>
      </c>
      <c r="AT290">
        <v>0</v>
      </c>
      <c r="AU290">
        <v>3</v>
      </c>
      <c r="AV290">
        <v>0</v>
      </c>
      <c r="AW290">
        <v>3</v>
      </c>
      <c r="AX290">
        <v>4</v>
      </c>
      <c r="AY290">
        <v>4</v>
      </c>
      <c r="AZ290">
        <v>4</v>
      </c>
      <c r="BA290">
        <v>185</v>
      </c>
      <c r="BB290">
        <v>162</v>
      </c>
      <c r="BC290">
        <v>31</v>
      </c>
      <c r="BD290">
        <v>66</v>
      </c>
      <c r="BE290">
        <v>12</v>
      </c>
      <c r="BF290">
        <v>2</v>
      </c>
      <c r="BG290">
        <v>0</v>
      </c>
      <c r="BH290">
        <v>0</v>
      </c>
      <c r="BI290">
        <v>0</v>
      </c>
      <c r="BJ290">
        <v>0</v>
      </c>
      <c r="BK290">
        <v>1</v>
      </c>
      <c r="BL290">
        <v>2</v>
      </c>
      <c r="BM290">
        <v>0</v>
      </c>
      <c r="BN290">
        <v>3</v>
      </c>
      <c r="BO290">
        <v>23</v>
      </c>
      <c r="BP290">
        <v>0</v>
      </c>
      <c r="BQ290">
        <v>1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1</v>
      </c>
      <c r="BY290">
        <v>2</v>
      </c>
      <c r="BZ290">
        <v>18</v>
      </c>
      <c r="CA290">
        <v>162</v>
      </c>
      <c r="CB290">
        <v>17</v>
      </c>
      <c r="CC290">
        <v>5</v>
      </c>
      <c r="CD290">
        <v>3</v>
      </c>
      <c r="CE290">
        <v>1</v>
      </c>
      <c r="CF290">
        <v>1</v>
      </c>
      <c r="CG290">
        <v>1</v>
      </c>
      <c r="CH290">
        <v>0</v>
      </c>
      <c r="CI290">
        <v>2</v>
      </c>
      <c r="CJ290">
        <v>0</v>
      </c>
      <c r="CK290">
        <v>0</v>
      </c>
      <c r="CL290">
        <v>1</v>
      </c>
      <c r="CM290">
        <v>0</v>
      </c>
      <c r="CN290">
        <v>3</v>
      </c>
      <c r="CO290">
        <v>0</v>
      </c>
      <c r="CP290">
        <v>0</v>
      </c>
      <c r="CQ290">
        <v>17</v>
      </c>
      <c r="CR290">
        <v>20</v>
      </c>
      <c r="CS290">
        <v>11</v>
      </c>
      <c r="CT290">
        <v>3</v>
      </c>
      <c r="CU290">
        <v>0</v>
      </c>
      <c r="CV290">
        <v>0</v>
      </c>
      <c r="CW290">
        <v>0</v>
      </c>
      <c r="CX290">
        <v>0</v>
      </c>
      <c r="CY290">
        <v>1</v>
      </c>
      <c r="CZ290">
        <v>0</v>
      </c>
      <c r="DA290">
        <v>2</v>
      </c>
      <c r="DB290">
        <v>0</v>
      </c>
      <c r="DC290">
        <v>1</v>
      </c>
      <c r="DD290">
        <v>0</v>
      </c>
      <c r="DE290">
        <v>0</v>
      </c>
      <c r="DF290">
        <v>0</v>
      </c>
      <c r="DG290">
        <v>0</v>
      </c>
      <c r="DH290">
        <v>1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1</v>
      </c>
      <c r="DO290">
        <v>0</v>
      </c>
      <c r="DP290">
        <v>0</v>
      </c>
      <c r="DQ290">
        <v>20</v>
      </c>
      <c r="DR290">
        <v>8</v>
      </c>
      <c r="DS290">
        <v>1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4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2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1</v>
      </c>
      <c r="EQ290">
        <v>8</v>
      </c>
      <c r="ER290">
        <v>34</v>
      </c>
      <c r="ES290">
        <v>6</v>
      </c>
      <c r="ET290">
        <v>1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1</v>
      </c>
      <c r="FC290">
        <v>0</v>
      </c>
      <c r="FD290">
        <v>0</v>
      </c>
      <c r="FE290">
        <v>0</v>
      </c>
      <c r="FF290">
        <v>1</v>
      </c>
      <c r="FG290">
        <v>0</v>
      </c>
      <c r="FH290">
        <v>0</v>
      </c>
      <c r="FI290">
        <v>1</v>
      </c>
      <c r="FJ290">
        <v>0</v>
      </c>
      <c r="FK290">
        <v>1</v>
      </c>
      <c r="FL290">
        <v>0</v>
      </c>
      <c r="FM290">
        <v>0</v>
      </c>
      <c r="FN290">
        <v>1</v>
      </c>
      <c r="FO290">
        <v>22</v>
      </c>
      <c r="FP290">
        <v>34</v>
      </c>
      <c r="FQ290">
        <v>37</v>
      </c>
      <c r="FR290">
        <v>10</v>
      </c>
      <c r="FS290">
        <v>2</v>
      </c>
      <c r="FT290">
        <v>9</v>
      </c>
      <c r="FU290">
        <v>1</v>
      </c>
      <c r="FV290">
        <v>2</v>
      </c>
      <c r="FW290">
        <v>0</v>
      </c>
      <c r="FX290">
        <v>0</v>
      </c>
      <c r="FY290">
        <v>5</v>
      </c>
      <c r="FZ290">
        <v>1</v>
      </c>
      <c r="GA290">
        <v>0</v>
      </c>
      <c r="GB290">
        <v>1</v>
      </c>
      <c r="GC290">
        <v>1</v>
      </c>
      <c r="GD290">
        <v>1</v>
      </c>
      <c r="GE290">
        <v>1</v>
      </c>
      <c r="GF290">
        <v>1</v>
      </c>
      <c r="GG290">
        <v>2</v>
      </c>
      <c r="GH290">
        <v>37</v>
      </c>
      <c r="GI290">
        <v>62</v>
      </c>
      <c r="GJ290">
        <v>24</v>
      </c>
      <c r="GK290">
        <v>0</v>
      </c>
      <c r="GL290">
        <v>2</v>
      </c>
      <c r="GM290">
        <v>13</v>
      </c>
      <c r="GN290">
        <v>1</v>
      </c>
      <c r="GO290">
        <v>5</v>
      </c>
      <c r="GP290">
        <v>2</v>
      </c>
      <c r="GQ290">
        <v>1</v>
      </c>
      <c r="GR290">
        <v>2</v>
      </c>
      <c r="GS290">
        <v>0</v>
      </c>
      <c r="GT290">
        <v>2</v>
      </c>
      <c r="GU290">
        <v>1</v>
      </c>
      <c r="GV290">
        <v>2</v>
      </c>
      <c r="GW290">
        <v>0</v>
      </c>
      <c r="GX290">
        <v>1</v>
      </c>
      <c r="GY290">
        <v>0</v>
      </c>
      <c r="GZ290">
        <v>2</v>
      </c>
      <c r="HA290">
        <v>2</v>
      </c>
      <c r="HB290">
        <v>2</v>
      </c>
      <c r="HC290">
        <v>62</v>
      </c>
      <c r="HD290">
        <v>1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1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1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1</v>
      </c>
      <c r="IX290">
        <v>1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1</v>
      </c>
    </row>
    <row r="291" spans="1:276">
      <c r="A291" t="s">
        <v>1030</v>
      </c>
      <c r="B291" t="s">
        <v>1009</v>
      </c>
      <c r="C291" t="str">
        <f>"100802"</f>
        <v>100802</v>
      </c>
      <c r="D291" t="s">
        <v>1027</v>
      </c>
      <c r="E291">
        <v>36</v>
      </c>
      <c r="F291">
        <v>1444</v>
      </c>
      <c r="G291">
        <v>1100</v>
      </c>
      <c r="H291">
        <v>250</v>
      </c>
      <c r="I291">
        <v>850</v>
      </c>
      <c r="J291">
        <v>0</v>
      </c>
      <c r="K291">
        <v>2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850</v>
      </c>
      <c r="T291">
        <v>0</v>
      </c>
      <c r="U291">
        <v>0</v>
      </c>
      <c r="V291">
        <v>850</v>
      </c>
      <c r="W291">
        <v>10</v>
      </c>
      <c r="X291">
        <v>9</v>
      </c>
      <c r="Y291">
        <v>1</v>
      </c>
      <c r="Z291">
        <v>0</v>
      </c>
      <c r="AA291">
        <v>840</v>
      </c>
      <c r="AB291">
        <v>265</v>
      </c>
      <c r="AC291">
        <v>72</v>
      </c>
      <c r="AD291">
        <v>14</v>
      </c>
      <c r="AE291">
        <v>9</v>
      </c>
      <c r="AF291">
        <v>3</v>
      </c>
      <c r="AG291">
        <v>32</v>
      </c>
      <c r="AH291">
        <v>14</v>
      </c>
      <c r="AI291">
        <v>71</v>
      </c>
      <c r="AJ291">
        <v>24</v>
      </c>
      <c r="AK291">
        <v>2</v>
      </c>
      <c r="AL291">
        <v>2</v>
      </c>
      <c r="AM291">
        <v>0</v>
      </c>
      <c r="AN291">
        <v>3</v>
      </c>
      <c r="AO291">
        <v>0</v>
      </c>
      <c r="AP291">
        <v>0</v>
      </c>
      <c r="AQ291">
        <v>1</v>
      </c>
      <c r="AR291">
        <v>2</v>
      </c>
      <c r="AS291">
        <v>0</v>
      </c>
      <c r="AT291">
        <v>0</v>
      </c>
      <c r="AU291">
        <v>1</v>
      </c>
      <c r="AV291">
        <v>4</v>
      </c>
      <c r="AW291">
        <v>0</v>
      </c>
      <c r="AX291">
        <v>3</v>
      </c>
      <c r="AY291">
        <v>3</v>
      </c>
      <c r="AZ291">
        <v>5</v>
      </c>
      <c r="BA291">
        <v>265</v>
      </c>
      <c r="BB291">
        <v>231</v>
      </c>
      <c r="BC291">
        <v>36</v>
      </c>
      <c r="BD291">
        <v>60</v>
      </c>
      <c r="BE291">
        <v>22</v>
      </c>
      <c r="BF291">
        <v>5</v>
      </c>
      <c r="BG291">
        <v>5</v>
      </c>
      <c r="BH291">
        <v>2</v>
      </c>
      <c r="BI291">
        <v>3</v>
      </c>
      <c r="BJ291">
        <v>0</v>
      </c>
      <c r="BK291">
        <v>0</v>
      </c>
      <c r="BL291">
        <v>3</v>
      </c>
      <c r="BM291">
        <v>0</v>
      </c>
      <c r="BN291">
        <v>2</v>
      </c>
      <c r="BO291">
        <v>37</v>
      </c>
      <c r="BP291">
        <v>2</v>
      </c>
      <c r="BQ291">
        <v>0</v>
      </c>
      <c r="BR291">
        <v>1</v>
      </c>
      <c r="BS291">
        <v>0</v>
      </c>
      <c r="BT291">
        <v>1</v>
      </c>
      <c r="BU291">
        <v>1</v>
      </c>
      <c r="BV291">
        <v>1</v>
      </c>
      <c r="BW291">
        <v>0</v>
      </c>
      <c r="BX291">
        <v>3</v>
      </c>
      <c r="BY291">
        <v>7</v>
      </c>
      <c r="BZ291">
        <v>40</v>
      </c>
      <c r="CA291">
        <v>231</v>
      </c>
      <c r="CB291">
        <v>45</v>
      </c>
      <c r="CC291">
        <v>19</v>
      </c>
      <c r="CD291">
        <v>9</v>
      </c>
      <c r="CE291">
        <v>0</v>
      </c>
      <c r="CF291">
        <v>5</v>
      </c>
      <c r="CG291">
        <v>1</v>
      </c>
      <c r="CH291">
        <v>1</v>
      </c>
      <c r="CI291">
        <v>0</v>
      </c>
      <c r="CJ291">
        <v>1</v>
      </c>
      <c r="CK291">
        <v>1</v>
      </c>
      <c r="CL291">
        <v>1</v>
      </c>
      <c r="CM291">
        <v>3</v>
      </c>
      <c r="CN291">
        <v>1</v>
      </c>
      <c r="CO291">
        <v>0</v>
      </c>
      <c r="CP291">
        <v>3</v>
      </c>
      <c r="CQ291">
        <v>45</v>
      </c>
      <c r="CR291">
        <v>28</v>
      </c>
      <c r="CS291">
        <v>9</v>
      </c>
      <c r="CT291">
        <v>5</v>
      </c>
      <c r="CU291">
        <v>4</v>
      </c>
      <c r="CV291">
        <v>1</v>
      </c>
      <c r="CW291">
        <v>0</v>
      </c>
      <c r="CX291">
        <v>0</v>
      </c>
      <c r="CY291">
        <v>1</v>
      </c>
      <c r="CZ291">
        <v>0</v>
      </c>
      <c r="DA291">
        <v>0</v>
      </c>
      <c r="DB291">
        <v>1</v>
      </c>
      <c r="DC291">
        <v>1</v>
      </c>
      <c r="DD291">
        <v>0</v>
      </c>
      <c r="DE291">
        <v>0</v>
      </c>
      <c r="DF291">
        <v>1</v>
      </c>
      <c r="DG291">
        <v>1</v>
      </c>
      <c r="DH291">
        <v>1</v>
      </c>
      <c r="DI291">
        <v>0</v>
      </c>
      <c r="DJ291">
        <v>1</v>
      </c>
      <c r="DK291">
        <v>0</v>
      </c>
      <c r="DL291">
        <v>0</v>
      </c>
      <c r="DM291">
        <v>1</v>
      </c>
      <c r="DN291">
        <v>0</v>
      </c>
      <c r="DO291">
        <v>1</v>
      </c>
      <c r="DP291">
        <v>0</v>
      </c>
      <c r="DQ291">
        <v>28</v>
      </c>
      <c r="DR291">
        <v>24</v>
      </c>
      <c r="DS291">
        <v>2</v>
      </c>
      <c r="DT291">
        <v>8</v>
      </c>
      <c r="DU291">
        <v>2</v>
      </c>
      <c r="DV291">
        <v>1</v>
      </c>
      <c r="DW291">
        <v>0</v>
      </c>
      <c r="DX291">
        <v>1</v>
      </c>
      <c r="DY291">
        <v>0</v>
      </c>
      <c r="DZ291">
        <v>0</v>
      </c>
      <c r="EA291">
        <v>1</v>
      </c>
      <c r="EB291">
        <v>7</v>
      </c>
      <c r="EC291">
        <v>0</v>
      </c>
      <c r="ED291">
        <v>0</v>
      </c>
      <c r="EE291">
        <v>1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1</v>
      </c>
      <c r="EN291">
        <v>0</v>
      </c>
      <c r="EO291">
        <v>0</v>
      </c>
      <c r="EP291">
        <v>0</v>
      </c>
      <c r="EQ291">
        <v>24</v>
      </c>
      <c r="ER291">
        <v>101</v>
      </c>
      <c r="ES291">
        <v>34</v>
      </c>
      <c r="ET291">
        <v>1</v>
      </c>
      <c r="EU291">
        <v>5</v>
      </c>
      <c r="EV291">
        <v>1</v>
      </c>
      <c r="EW291">
        <v>0</v>
      </c>
      <c r="EX291">
        <v>8</v>
      </c>
      <c r="EY291">
        <v>0</v>
      </c>
      <c r="EZ291">
        <v>1</v>
      </c>
      <c r="FA291">
        <v>0</v>
      </c>
      <c r="FB291">
        <v>3</v>
      </c>
      <c r="FC291">
        <v>0</v>
      </c>
      <c r="FD291">
        <v>0</v>
      </c>
      <c r="FE291">
        <v>0</v>
      </c>
      <c r="FF291">
        <v>1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47</v>
      </c>
      <c r="FP291">
        <v>101</v>
      </c>
      <c r="FQ291">
        <v>80</v>
      </c>
      <c r="FR291">
        <v>26</v>
      </c>
      <c r="FS291">
        <v>1</v>
      </c>
      <c r="FT291">
        <v>21</v>
      </c>
      <c r="FU291">
        <v>1</v>
      </c>
      <c r="FV291">
        <v>1</v>
      </c>
      <c r="FW291">
        <v>1</v>
      </c>
      <c r="FX291">
        <v>0</v>
      </c>
      <c r="FY291">
        <v>9</v>
      </c>
      <c r="FZ291">
        <v>5</v>
      </c>
      <c r="GA291">
        <v>5</v>
      </c>
      <c r="GB291">
        <v>1</v>
      </c>
      <c r="GC291">
        <v>3</v>
      </c>
      <c r="GD291">
        <v>1</v>
      </c>
      <c r="GE291">
        <v>0</v>
      </c>
      <c r="GF291">
        <v>0</v>
      </c>
      <c r="GG291">
        <v>5</v>
      </c>
      <c r="GH291">
        <v>80</v>
      </c>
      <c r="GI291">
        <v>61</v>
      </c>
      <c r="GJ291">
        <v>19</v>
      </c>
      <c r="GK291">
        <v>1</v>
      </c>
      <c r="GL291">
        <v>5</v>
      </c>
      <c r="GM291">
        <v>7</v>
      </c>
      <c r="GN291">
        <v>1</v>
      </c>
      <c r="GO291">
        <v>7</v>
      </c>
      <c r="GP291">
        <v>1</v>
      </c>
      <c r="GQ291">
        <v>1</v>
      </c>
      <c r="GR291">
        <v>3</v>
      </c>
      <c r="GS291">
        <v>3</v>
      </c>
      <c r="GT291">
        <v>3</v>
      </c>
      <c r="GU291">
        <v>1</v>
      </c>
      <c r="GV291">
        <v>2</v>
      </c>
      <c r="GW291">
        <v>3</v>
      </c>
      <c r="GX291">
        <v>0</v>
      </c>
      <c r="GY291">
        <v>0</v>
      </c>
      <c r="GZ291">
        <v>1</v>
      </c>
      <c r="HA291">
        <v>0</v>
      </c>
      <c r="HB291">
        <v>3</v>
      </c>
      <c r="HC291">
        <v>61</v>
      </c>
      <c r="HD291">
        <v>3</v>
      </c>
      <c r="HE291">
        <v>0</v>
      </c>
      <c r="HF291">
        <v>0</v>
      </c>
      <c r="HG291">
        <v>1</v>
      </c>
      <c r="HH291">
        <v>0</v>
      </c>
      <c r="HI291">
        <v>0</v>
      </c>
      <c r="HJ291">
        <v>1</v>
      </c>
      <c r="HK291">
        <v>0</v>
      </c>
      <c r="HL291">
        <v>0</v>
      </c>
      <c r="HM291">
        <v>0</v>
      </c>
      <c r="HN291">
        <v>0</v>
      </c>
      <c r="HO291">
        <v>1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3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2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2</v>
      </c>
      <c r="JN291">
        <v>0</v>
      </c>
      <c r="JO291">
        <v>0</v>
      </c>
      <c r="JP291">
        <v>2</v>
      </c>
    </row>
    <row r="292" spans="1:276">
      <c r="A292" t="s">
        <v>1029</v>
      </c>
      <c r="B292" t="s">
        <v>1009</v>
      </c>
      <c r="C292" t="str">
        <f>"100802"</f>
        <v>100802</v>
      </c>
      <c r="D292" t="s">
        <v>1027</v>
      </c>
      <c r="E292">
        <v>37</v>
      </c>
      <c r="F292">
        <v>1373</v>
      </c>
      <c r="G292">
        <v>1000</v>
      </c>
      <c r="H292">
        <v>255</v>
      </c>
      <c r="I292">
        <v>745</v>
      </c>
      <c r="J292">
        <v>0</v>
      </c>
      <c r="K292">
        <v>2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744</v>
      </c>
      <c r="T292">
        <v>0</v>
      </c>
      <c r="U292">
        <v>0</v>
      </c>
      <c r="V292">
        <v>744</v>
      </c>
      <c r="W292">
        <v>13</v>
      </c>
      <c r="X292">
        <v>8</v>
      </c>
      <c r="Y292">
        <v>5</v>
      </c>
      <c r="Z292">
        <v>0</v>
      </c>
      <c r="AA292">
        <v>731</v>
      </c>
      <c r="AB292">
        <v>233</v>
      </c>
      <c r="AC292">
        <v>71</v>
      </c>
      <c r="AD292">
        <v>13</v>
      </c>
      <c r="AE292">
        <v>15</v>
      </c>
      <c r="AF292">
        <v>2</v>
      </c>
      <c r="AG292">
        <v>28</v>
      </c>
      <c r="AH292">
        <v>14</v>
      </c>
      <c r="AI292">
        <v>63</v>
      </c>
      <c r="AJ292">
        <v>11</v>
      </c>
      <c r="AK292">
        <v>1</v>
      </c>
      <c r="AL292">
        <v>1</v>
      </c>
      <c r="AM292">
        <v>3</v>
      </c>
      <c r="AN292">
        <v>0</v>
      </c>
      <c r="AO292">
        <v>0</v>
      </c>
      <c r="AP292">
        <v>0</v>
      </c>
      <c r="AQ292">
        <v>0</v>
      </c>
      <c r="AR292">
        <v>1</v>
      </c>
      <c r="AS292">
        <v>0</v>
      </c>
      <c r="AT292">
        <v>1</v>
      </c>
      <c r="AU292">
        <v>1</v>
      </c>
      <c r="AV292">
        <v>0</v>
      </c>
      <c r="AW292">
        <v>1</v>
      </c>
      <c r="AX292">
        <v>1</v>
      </c>
      <c r="AY292">
        <v>1</v>
      </c>
      <c r="AZ292">
        <v>5</v>
      </c>
      <c r="BA292">
        <v>233</v>
      </c>
      <c r="BB292">
        <v>192</v>
      </c>
      <c r="BC292">
        <v>41</v>
      </c>
      <c r="BD292">
        <v>53</v>
      </c>
      <c r="BE292">
        <v>17</v>
      </c>
      <c r="BF292">
        <v>2</v>
      </c>
      <c r="BG292">
        <v>3</v>
      </c>
      <c r="BH292">
        <v>1</v>
      </c>
      <c r="BI292">
        <v>3</v>
      </c>
      <c r="BJ292">
        <v>0</v>
      </c>
      <c r="BK292">
        <v>1</v>
      </c>
      <c r="BL292">
        <v>2</v>
      </c>
      <c r="BM292">
        <v>0</v>
      </c>
      <c r="BN292">
        <v>1</v>
      </c>
      <c r="BO292">
        <v>33</v>
      </c>
      <c r="BP292">
        <v>0</v>
      </c>
      <c r="BQ292">
        <v>1</v>
      </c>
      <c r="BR292">
        <v>1</v>
      </c>
      <c r="BS292">
        <v>0</v>
      </c>
      <c r="BT292">
        <v>0</v>
      </c>
      <c r="BU292">
        <v>2</v>
      </c>
      <c r="BV292">
        <v>0</v>
      </c>
      <c r="BW292">
        <v>1</v>
      </c>
      <c r="BX292">
        <v>1</v>
      </c>
      <c r="BY292">
        <v>2</v>
      </c>
      <c r="BZ292">
        <v>27</v>
      </c>
      <c r="CA292">
        <v>192</v>
      </c>
      <c r="CB292">
        <v>32</v>
      </c>
      <c r="CC292">
        <v>9</v>
      </c>
      <c r="CD292">
        <v>5</v>
      </c>
      <c r="CE292">
        <v>6</v>
      </c>
      <c r="CF292">
        <v>1</v>
      </c>
      <c r="CG292">
        <v>1</v>
      </c>
      <c r="CH292">
        <v>2</v>
      </c>
      <c r="CI292">
        <v>1</v>
      </c>
      <c r="CJ292">
        <v>1</v>
      </c>
      <c r="CK292">
        <v>0</v>
      </c>
      <c r="CL292">
        <v>0</v>
      </c>
      <c r="CM292">
        <v>2</v>
      </c>
      <c r="CN292">
        <v>1</v>
      </c>
      <c r="CO292">
        <v>0</v>
      </c>
      <c r="CP292">
        <v>3</v>
      </c>
      <c r="CQ292">
        <v>32</v>
      </c>
      <c r="CR292">
        <v>43</v>
      </c>
      <c r="CS292">
        <v>12</v>
      </c>
      <c r="CT292">
        <v>2</v>
      </c>
      <c r="CU292">
        <v>0</v>
      </c>
      <c r="CV292">
        <v>1</v>
      </c>
      <c r="CW292">
        <v>1</v>
      </c>
      <c r="CX292">
        <v>0</v>
      </c>
      <c r="CY292">
        <v>1</v>
      </c>
      <c r="CZ292">
        <v>0</v>
      </c>
      <c r="DA292">
        <v>15</v>
      </c>
      <c r="DB292">
        <v>0</v>
      </c>
      <c r="DC292">
        <v>0</v>
      </c>
      <c r="DD292">
        <v>0</v>
      </c>
      <c r="DE292">
        <v>1</v>
      </c>
      <c r="DF292">
        <v>1</v>
      </c>
      <c r="DG292">
        <v>1</v>
      </c>
      <c r="DH292">
        <v>0</v>
      </c>
      <c r="DI292">
        <v>0</v>
      </c>
      <c r="DJ292">
        <v>0</v>
      </c>
      <c r="DK292">
        <v>0</v>
      </c>
      <c r="DL292">
        <v>1</v>
      </c>
      <c r="DM292">
        <v>1</v>
      </c>
      <c r="DN292">
        <v>1</v>
      </c>
      <c r="DO292">
        <v>2</v>
      </c>
      <c r="DP292">
        <v>3</v>
      </c>
      <c r="DQ292">
        <v>43</v>
      </c>
      <c r="DR292">
        <v>16</v>
      </c>
      <c r="DS292">
        <v>2</v>
      </c>
      <c r="DT292">
        <v>2</v>
      </c>
      <c r="DU292">
        <v>2</v>
      </c>
      <c r="DV292">
        <v>1</v>
      </c>
      <c r="DW292">
        <v>1</v>
      </c>
      <c r="DX292">
        <v>1</v>
      </c>
      <c r="DY292">
        <v>0</v>
      </c>
      <c r="DZ292">
        <v>0</v>
      </c>
      <c r="EA292">
        <v>0</v>
      </c>
      <c r="EB292">
        <v>3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1</v>
      </c>
      <c r="EK292">
        <v>1</v>
      </c>
      <c r="EL292">
        <v>0</v>
      </c>
      <c r="EM292">
        <v>1</v>
      </c>
      <c r="EN292">
        <v>0</v>
      </c>
      <c r="EO292">
        <v>0</v>
      </c>
      <c r="EP292">
        <v>1</v>
      </c>
      <c r="EQ292">
        <v>16</v>
      </c>
      <c r="ER292">
        <v>89</v>
      </c>
      <c r="ES292">
        <v>15</v>
      </c>
      <c r="ET292">
        <v>1</v>
      </c>
      <c r="EU292">
        <v>8</v>
      </c>
      <c r="EV292">
        <v>1</v>
      </c>
      <c r="EW292">
        <v>0</v>
      </c>
      <c r="EX292">
        <v>3</v>
      </c>
      <c r="EY292">
        <v>0</v>
      </c>
      <c r="EZ292">
        <v>1</v>
      </c>
      <c r="FA292">
        <v>2</v>
      </c>
      <c r="FB292">
        <v>1</v>
      </c>
      <c r="FC292">
        <v>2</v>
      </c>
      <c r="FD292">
        <v>0</v>
      </c>
      <c r="FE292">
        <v>2</v>
      </c>
      <c r="FF292">
        <v>0</v>
      </c>
      <c r="FG292">
        <v>0</v>
      </c>
      <c r="FH292">
        <v>0</v>
      </c>
      <c r="FI292">
        <v>2</v>
      </c>
      <c r="FJ292">
        <v>0</v>
      </c>
      <c r="FK292">
        <v>1</v>
      </c>
      <c r="FL292">
        <v>1</v>
      </c>
      <c r="FM292">
        <v>0</v>
      </c>
      <c r="FN292">
        <v>4</v>
      </c>
      <c r="FO292">
        <v>45</v>
      </c>
      <c r="FP292">
        <v>89</v>
      </c>
      <c r="FQ292">
        <v>67</v>
      </c>
      <c r="FR292">
        <v>22</v>
      </c>
      <c r="FS292">
        <v>3</v>
      </c>
      <c r="FT292">
        <v>9</v>
      </c>
      <c r="FU292">
        <v>1</v>
      </c>
      <c r="FV292">
        <v>4</v>
      </c>
      <c r="FW292">
        <v>3</v>
      </c>
      <c r="FX292">
        <v>2</v>
      </c>
      <c r="FY292">
        <v>9</v>
      </c>
      <c r="FZ292">
        <v>8</v>
      </c>
      <c r="GA292">
        <v>3</v>
      </c>
      <c r="GB292">
        <v>1</v>
      </c>
      <c r="GC292">
        <v>0</v>
      </c>
      <c r="GD292">
        <v>0</v>
      </c>
      <c r="GE292">
        <v>0</v>
      </c>
      <c r="GF292">
        <v>0</v>
      </c>
      <c r="GG292">
        <v>2</v>
      </c>
      <c r="GH292">
        <v>67</v>
      </c>
      <c r="GI292">
        <v>56</v>
      </c>
      <c r="GJ292">
        <v>20</v>
      </c>
      <c r="GK292">
        <v>3</v>
      </c>
      <c r="GL292">
        <v>1</v>
      </c>
      <c r="GM292">
        <v>10</v>
      </c>
      <c r="GN292">
        <v>2</v>
      </c>
      <c r="GO292">
        <v>6</v>
      </c>
      <c r="GP292">
        <v>2</v>
      </c>
      <c r="GQ292">
        <v>1</v>
      </c>
      <c r="GR292">
        <v>0</v>
      </c>
      <c r="GS292">
        <v>1</v>
      </c>
      <c r="GT292">
        <v>0</v>
      </c>
      <c r="GU292">
        <v>0</v>
      </c>
      <c r="GV292">
        <v>0</v>
      </c>
      <c r="GW292">
        <v>0</v>
      </c>
      <c r="GX292">
        <v>2</v>
      </c>
      <c r="GY292">
        <v>1</v>
      </c>
      <c r="GZ292">
        <v>0</v>
      </c>
      <c r="HA292">
        <v>1</v>
      </c>
      <c r="HB292">
        <v>6</v>
      </c>
      <c r="HC292">
        <v>56</v>
      </c>
      <c r="HD292">
        <v>3</v>
      </c>
      <c r="HE292">
        <v>0</v>
      </c>
      <c r="HF292">
        <v>1</v>
      </c>
      <c r="HG292">
        <v>0</v>
      </c>
      <c r="HH292">
        <v>0</v>
      </c>
      <c r="HI292">
        <v>1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1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3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</row>
    <row r="293" spans="1:276">
      <c r="A293" t="s">
        <v>1028</v>
      </c>
      <c r="B293" t="s">
        <v>1009</v>
      </c>
      <c r="C293" t="str">
        <f>"100802"</f>
        <v>100802</v>
      </c>
      <c r="D293" t="s">
        <v>1027</v>
      </c>
      <c r="E293">
        <v>38</v>
      </c>
      <c r="F293">
        <v>987</v>
      </c>
      <c r="G293">
        <v>750</v>
      </c>
      <c r="H293">
        <v>154</v>
      </c>
      <c r="I293">
        <v>596</v>
      </c>
      <c r="J293">
        <v>0</v>
      </c>
      <c r="K293">
        <v>2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596</v>
      </c>
      <c r="T293">
        <v>0</v>
      </c>
      <c r="U293">
        <v>0</v>
      </c>
      <c r="V293">
        <v>596</v>
      </c>
      <c r="W293">
        <v>9</v>
      </c>
      <c r="X293">
        <v>4</v>
      </c>
      <c r="Y293">
        <v>4</v>
      </c>
      <c r="Z293">
        <v>0</v>
      </c>
      <c r="AA293">
        <v>587</v>
      </c>
      <c r="AB293">
        <v>171</v>
      </c>
      <c r="AC293">
        <v>59</v>
      </c>
      <c r="AD293">
        <v>18</v>
      </c>
      <c r="AE293">
        <v>7</v>
      </c>
      <c r="AF293">
        <v>4</v>
      </c>
      <c r="AG293">
        <v>17</v>
      </c>
      <c r="AH293">
        <v>5</v>
      </c>
      <c r="AI293">
        <v>40</v>
      </c>
      <c r="AJ293">
        <v>2</v>
      </c>
      <c r="AK293">
        <v>4</v>
      </c>
      <c r="AL293">
        <v>2</v>
      </c>
      <c r="AM293">
        <v>0</v>
      </c>
      <c r="AN293">
        <v>1</v>
      </c>
      <c r="AO293">
        <v>0</v>
      </c>
      <c r="AP293">
        <v>0</v>
      </c>
      <c r="AQ293">
        <v>1</v>
      </c>
      <c r="AR293">
        <v>1</v>
      </c>
      <c r="AS293">
        <v>0</v>
      </c>
      <c r="AT293">
        <v>0</v>
      </c>
      <c r="AU293">
        <v>1</v>
      </c>
      <c r="AV293">
        <v>0</v>
      </c>
      <c r="AW293">
        <v>3</v>
      </c>
      <c r="AX293">
        <v>2</v>
      </c>
      <c r="AY293">
        <v>3</v>
      </c>
      <c r="AZ293">
        <v>1</v>
      </c>
      <c r="BA293">
        <v>171</v>
      </c>
      <c r="BB293">
        <v>159</v>
      </c>
      <c r="BC293">
        <v>38</v>
      </c>
      <c r="BD293">
        <v>34</v>
      </c>
      <c r="BE293">
        <v>15</v>
      </c>
      <c r="BF293">
        <v>5</v>
      </c>
      <c r="BG293">
        <v>0</v>
      </c>
      <c r="BH293">
        <v>2</v>
      </c>
      <c r="BI293">
        <v>2</v>
      </c>
      <c r="BJ293">
        <v>4</v>
      </c>
      <c r="BK293">
        <v>0</v>
      </c>
      <c r="BL293">
        <v>2</v>
      </c>
      <c r="BM293">
        <v>0</v>
      </c>
      <c r="BN293">
        <v>0</v>
      </c>
      <c r="BO293">
        <v>24</v>
      </c>
      <c r="BP293">
        <v>1</v>
      </c>
      <c r="BQ293">
        <v>3</v>
      </c>
      <c r="BR293">
        <v>0</v>
      </c>
      <c r="BS293">
        <v>1</v>
      </c>
      <c r="BT293">
        <v>2</v>
      </c>
      <c r="BU293">
        <v>4</v>
      </c>
      <c r="BV293">
        <v>4</v>
      </c>
      <c r="BW293">
        <v>0</v>
      </c>
      <c r="BX293">
        <v>3</v>
      </c>
      <c r="BY293">
        <v>1</v>
      </c>
      <c r="BZ293">
        <v>14</v>
      </c>
      <c r="CA293">
        <v>159</v>
      </c>
      <c r="CB293">
        <v>19</v>
      </c>
      <c r="CC293">
        <v>5</v>
      </c>
      <c r="CD293">
        <v>2</v>
      </c>
      <c r="CE293">
        <v>0</v>
      </c>
      <c r="CF293">
        <v>1</v>
      </c>
      <c r="CG293">
        <v>3</v>
      </c>
      <c r="CH293">
        <v>1</v>
      </c>
      <c r="CI293">
        <v>0</v>
      </c>
      <c r="CJ293">
        <v>0</v>
      </c>
      <c r="CK293">
        <v>2</v>
      </c>
      <c r="CL293">
        <v>0</v>
      </c>
      <c r="CM293">
        <v>1</v>
      </c>
      <c r="CN293">
        <v>0</v>
      </c>
      <c r="CO293">
        <v>0</v>
      </c>
      <c r="CP293">
        <v>4</v>
      </c>
      <c r="CQ293">
        <v>19</v>
      </c>
      <c r="CR293">
        <v>21</v>
      </c>
      <c r="CS293">
        <v>6</v>
      </c>
      <c r="CT293">
        <v>3</v>
      </c>
      <c r="CU293">
        <v>1</v>
      </c>
      <c r="CV293">
        <v>2</v>
      </c>
      <c r="CW293">
        <v>1</v>
      </c>
      <c r="CX293">
        <v>0</v>
      </c>
      <c r="CY293">
        <v>1</v>
      </c>
      <c r="CZ293">
        <v>0</v>
      </c>
      <c r="DA293">
        <v>1</v>
      </c>
      <c r="DB293">
        <v>1</v>
      </c>
      <c r="DC293">
        <v>0</v>
      </c>
      <c r="DD293">
        <v>1</v>
      </c>
      <c r="DE293">
        <v>0</v>
      </c>
      <c r="DF293">
        <v>0</v>
      </c>
      <c r="DG293">
        <v>1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1</v>
      </c>
      <c r="DN293">
        <v>1</v>
      </c>
      <c r="DO293">
        <v>0</v>
      </c>
      <c r="DP293">
        <v>1</v>
      </c>
      <c r="DQ293">
        <v>21</v>
      </c>
      <c r="DR293">
        <v>21</v>
      </c>
      <c r="DS293">
        <v>3</v>
      </c>
      <c r="DT293">
        <v>3</v>
      </c>
      <c r="DU293">
        <v>4</v>
      </c>
      <c r="DV293">
        <v>1</v>
      </c>
      <c r="DW293">
        <v>1</v>
      </c>
      <c r="DX293">
        <v>0</v>
      </c>
      <c r="DY293">
        <v>1</v>
      </c>
      <c r="DZ293">
        <v>0</v>
      </c>
      <c r="EA293">
        <v>0</v>
      </c>
      <c r="EB293">
        <v>4</v>
      </c>
      <c r="EC293">
        <v>1</v>
      </c>
      <c r="ED293">
        <v>0</v>
      </c>
      <c r="EE293">
        <v>0</v>
      </c>
      <c r="EF293">
        <v>0</v>
      </c>
      <c r="EG293">
        <v>1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1</v>
      </c>
      <c r="EO293">
        <v>1</v>
      </c>
      <c r="EP293">
        <v>0</v>
      </c>
      <c r="EQ293">
        <v>21</v>
      </c>
      <c r="ER293">
        <v>76</v>
      </c>
      <c r="ES293">
        <v>27</v>
      </c>
      <c r="ET293">
        <v>1</v>
      </c>
      <c r="EU293">
        <v>1</v>
      </c>
      <c r="EV293">
        <v>0</v>
      </c>
      <c r="EW293">
        <v>0</v>
      </c>
      <c r="EX293">
        <v>3</v>
      </c>
      <c r="EY293">
        <v>0</v>
      </c>
      <c r="EZ293">
        <v>0</v>
      </c>
      <c r="FA293">
        <v>0</v>
      </c>
      <c r="FB293">
        <v>1</v>
      </c>
      <c r="FC293">
        <v>0</v>
      </c>
      <c r="FD293">
        <v>0</v>
      </c>
      <c r="FE293">
        <v>0</v>
      </c>
      <c r="FF293">
        <v>1</v>
      </c>
      <c r="FG293">
        <v>1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2</v>
      </c>
      <c r="FO293">
        <v>39</v>
      </c>
      <c r="FP293">
        <v>76</v>
      </c>
      <c r="FQ293">
        <v>52</v>
      </c>
      <c r="FR293">
        <v>23</v>
      </c>
      <c r="FS293">
        <v>4</v>
      </c>
      <c r="FT293">
        <v>11</v>
      </c>
      <c r="FU293">
        <v>0</v>
      </c>
      <c r="FV293">
        <v>4</v>
      </c>
      <c r="FW293">
        <v>0</v>
      </c>
      <c r="FX293">
        <v>0</v>
      </c>
      <c r="FY293">
        <v>1</v>
      </c>
      <c r="FZ293">
        <v>3</v>
      </c>
      <c r="GA293">
        <v>0</v>
      </c>
      <c r="GB293">
        <v>5</v>
      </c>
      <c r="GC293">
        <v>0</v>
      </c>
      <c r="GD293">
        <v>0</v>
      </c>
      <c r="GE293">
        <v>1</v>
      </c>
      <c r="GF293">
        <v>0</v>
      </c>
      <c r="GG293">
        <v>0</v>
      </c>
      <c r="GH293">
        <v>52</v>
      </c>
      <c r="GI293">
        <v>65</v>
      </c>
      <c r="GJ293">
        <v>38</v>
      </c>
      <c r="GK293">
        <v>1</v>
      </c>
      <c r="GL293">
        <v>2</v>
      </c>
      <c r="GM293">
        <v>8</v>
      </c>
      <c r="GN293">
        <v>1</v>
      </c>
      <c r="GO293">
        <v>4</v>
      </c>
      <c r="GP293">
        <v>0</v>
      </c>
      <c r="GQ293">
        <v>0</v>
      </c>
      <c r="GR293">
        <v>0</v>
      </c>
      <c r="GS293">
        <v>3</v>
      </c>
      <c r="GT293">
        <v>1</v>
      </c>
      <c r="GU293">
        <v>0</v>
      </c>
      <c r="GV293">
        <v>1</v>
      </c>
      <c r="GW293">
        <v>0</v>
      </c>
      <c r="GX293">
        <v>0</v>
      </c>
      <c r="GY293">
        <v>0</v>
      </c>
      <c r="GZ293">
        <v>1</v>
      </c>
      <c r="HA293">
        <v>1</v>
      </c>
      <c r="HB293">
        <v>4</v>
      </c>
      <c r="HC293">
        <v>65</v>
      </c>
      <c r="HD293">
        <v>3</v>
      </c>
      <c r="HE293">
        <v>1</v>
      </c>
      <c r="HF293">
        <v>0</v>
      </c>
      <c r="HG293">
        <v>0</v>
      </c>
      <c r="HH293">
        <v>0</v>
      </c>
      <c r="HI293">
        <v>1</v>
      </c>
      <c r="HJ293">
        <v>0</v>
      </c>
      <c r="HK293">
        <v>1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3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</row>
    <row r="294" spans="1:276">
      <c r="A294" t="s">
        <v>1026</v>
      </c>
      <c r="B294" t="s">
        <v>1009</v>
      </c>
      <c r="C294" t="str">
        <f>"100802"</f>
        <v>100802</v>
      </c>
      <c r="D294" t="s">
        <v>1025</v>
      </c>
      <c r="E294">
        <v>39</v>
      </c>
      <c r="F294">
        <v>1359</v>
      </c>
      <c r="G294">
        <v>1000</v>
      </c>
      <c r="H294">
        <v>263</v>
      </c>
      <c r="I294">
        <v>737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737</v>
      </c>
      <c r="T294">
        <v>0</v>
      </c>
      <c r="U294">
        <v>0</v>
      </c>
      <c r="V294">
        <v>737</v>
      </c>
      <c r="W294">
        <v>12</v>
      </c>
      <c r="X294">
        <v>8</v>
      </c>
      <c r="Y294">
        <v>4</v>
      </c>
      <c r="Z294">
        <v>0</v>
      </c>
      <c r="AA294">
        <v>725</v>
      </c>
      <c r="AB294">
        <v>235</v>
      </c>
      <c r="AC294">
        <v>70</v>
      </c>
      <c r="AD294">
        <v>21</v>
      </c>
      <c r="AE294">
        <v>23</v>
      </c>
      <c r="AF294">
        <v>1</v>
      </c>
      <c r="AG294">
        <v>16</v>
      </c>
      <c r="AH294">
        <v>16</v>
      </c>
      <c r="AI294">
        <v>51</v>
      </c>
      <c r="AJ294">
        <v>12</v>
      </c>
      <c r="AK294">
        <v>3</v>
      </c>
      <c r="AL294">
        <v>3</v>
      </c>
      <c r="AM294">
        <v>2</v>
      </c>
      <c r="AN294">
        <v>2</v>
      </c>
      <c r="AO294">
        <v>1</v>
      </c>
      <c r="AP294">
        <v>0</v>
      </c>
      <c r="AQ294">
        <v>0</v>
      </c>
      <c r="AR294">
        <v>0</v>
      </c>
      <c r="AS294">
        <v>0</v>
      </c>
      <c r="AT294">
        <v>1</v>
      </c>
      <c r="AU294">
        <v>1</v>
      </c>
      <c r="AV294">
        <v>2</v>
      </c>
      <c r="AW294">
        <v>4</v>
      </c>
      <c r="AX294">
        <v>0</v>
      </c>
      <c r="AY294">
        <v>4</v>
      </c>
      <c r="AZ294">
        <v>2</v>
      </c>
      <c r="BA294">
        <v>235</v>
      </c>
      <c r="BB294">
        <v>185</v>
      </c>
      <c r="BC294">
        <v>44</v>
      </c>
      <c r="BD294">
        <v>33</v>
      </c>
      <c r="BE294">
        <v>23</v>
      </c>
      <c r="BF294">
        <v>5</v>
      </c>
      <c r="BG294">
        <v>2</v>
      </c>
      <c r="BH294">
        <v>3</v>
      </c>
      <c r="BI294">
        <v>2</v>
      </c>
      <c r="BJ294">
        <v>2</v>
      </c>
      <c r="BK294">
        <v>2</v>
      </c>
      <c r="BL294">
        <v>5</v>
      </c>
      <c r="BM294">
        <v>0</v>
      </c>
      <c r="BN294">
        <v>1</v>
      </c>
      <c r="BO294">
        <v>29</v>
      </c>
      <c r="BP294">
        <v>1</v>
      </c>
      <c r="BQ294">
        <v>1</v>
      </c>
      <c r="BR294">
        <v>0</v>
      </c>
      <c r="BS294">
        <v>1</v>
      </c>
      <c r="BT294">
        <v>0</v>
      </c>
      <c r="BU294">
        <v>0</v>
      </c>
      <c r="BV294">
        <v>0</v>
      </c>
      <c r="BW294">
        <v>0</v>
      </c>
      <c r="BX294">
        <v>1</v>
      </c>
      <c r="BY294">
        <v>0</v>
      </c>
      <c r="BZ294">
        <v>30</v>
      </c>
      <c r="CA294">
        <v>185</v>
      </c>
      <c r="CB294">
        <v>37</v>
      </c>
      <c r="CC294">
        <v>17</v>
      </c>
      <c r="CD294">
        <v>3</v>
      </c>
      <c r="CE294">
        <v>3</v>
      </c>
      <c r="CF294">
        <v>1</v>
      </c>
      <c r="CG294">
        <v>0</v>
      </c>
      <c r="CH294">
        <v>0</v>
      </c>
      <c r="CI294">
        <v>1</v>
      </c>
      <c r="CJ294">
        <v>0</v>
      </c>
      <c r="CK294">
        <v>0</v>
      </c>
      <c r="CL294">
        <v>3</v>
      </c>
      <c r="CM294">
        <v>1</v>
      </c>
      <c r="CN294">
        <v>1</v>
      </c>
      <c r="CO294">
        <v>2</v>
      </c>
      <c r="CP294">
        <v>5</v>
      </c>
      <c r="CQ294">
        <v>37</v>
      </c>
      <c r="CR294">
        <v>44</v>
      </c>
      <c r="CS294">
        <v>18</v>
      </c>
      <c r="CT294">
        <v>2</v>
      </c>
      <c r="CU294">
        <v>3</v>
      </c>
      <c r="CV294">
        <v>0</v>
      </c>
      <c r="CW294">
        <v>3</v>
      </c>
      <c r="CX294">
        <v>1</v>
      </c>
      <c r="CY294">
        <v>0</v>
      </c>
      <c r="CZ294">
        <v>0</v>
      </c>
      <c r="DA294">
        <v>6</v>
      </c>
      <c r="DB294">
        <v>1</v>
      </c>
      <c r="DC294">
        <v>0</v>
      </c>
      <c r="DD294">
        <v>3</v>
      </c>
      <c r="DE294">
        <v>2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1</v>
      </c>
      <c r="DM294">
        <v>1</v>
      </c>
      <c r="DN294">
        <v>2</v>
      </c>
      <c r="DO294">
        <v>1</v>
      </c>
      <c r="DP294">
        <v>0</v>
      </c>
      <c r="DQ294">
        <v>44</v>
      </c>
      <c r="DR294">
        <v>16</v>
      </c>
      <c r="DS294">
        <v>0</v>
      </c>
      <c r="DT294">
        <v>2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11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1</v>
      </c>
      <c r="EM294">
        <v>2</v>
      </c>
      <c r="EN294">
        <v>0</v>
      </c>
      <c r="EO294">
        <v>0</v>
      </c>
      <c r="EP294">
        <v>0</v>
      </c>
      <c r="EQ294">
        <v>16</v>
      </c>
      <c r="ER294">
        <v>77</v>
      </c>
      <c r="ES294">
        <v>11</v>
      </c>
      <c r="ET294">
        <v>0</v>
      </c>
      <c r="EU294">
        <v>2</v>
      </c>
      <c r="EV294">
        <v>2</v>
      </c>
      <c r="EW294">
        <v>0</v>
      </c>
      <c r="EX294">
        <v>1</v>
      </c>
      <c r="EY294">
        <v>0</v>
      </c>
      <c r="EZ294">
        <v>2</v>
      </c>
      <c r="FA294">
        <v>0</v>
      </c>
      <c r="FB294">
        <v>0</v>
      </c>
      <c r="FC294">
        <v>0</v>
      </c>
      <c r="FD294">
        <v>0</v>
      </c>
      <c r="FE294">
        <v>1</v>
      </c>
      <c r="FF294">
        <v>0</v>
      </c>
      <c r="FG294">
        <v>0</v>
      </c>
      <c r="FH294">
        <v>1</v>
      </c>
      <c r="FI294">
        <v>0</v>
      </c>
      <c r="FJ294">
        <v>0</v>
      </c>
      <c r="FK294">
        <v>1</v>
      </c>
      <c r="FL294">
        <v>1</v>
      </c>
      <c r="FM294">
        <v>0</v>
      </c>
      <c r="FN294">
        <v>1</v>
      </c>
      <c r="FO294">
        <v>54</v>
      </c>
      <c r="FP294">
        <v>77</v>
      </c>
      <c r="FQ294">
        <v>56</v>
      </c>
      <c r="FR294">
        <v>11</v>
      </c>
      <c r="FS294">
        <v>5</v>
      </c>
      <c r="FT294">
        <v>7</v>
      </c>
      <c r="FU294">
        <v>0</v>
      </c>
      <c r="FV294">
        <v>2</v>
      </c>
      <c r="FW294">
        <v>2</v>
      </c>
      <c r="FX294">
        <v>2</v>
      </c>
      <c r="FY294">
        <v>3</v>
      </c>
      <c r="FZ294">
        <v>9</v>
      </c>
      <c r="GA294">
        <v>4</v>
      </c>
      <c r="GB294">
        <v>1</v>
      </c>
      <c r="GC294">
        <v>1</v>
      </c>
      <c r="GD294">
        <v>1</v>
      </c>
      <c r="GE294">
        <v>1</v>
      </c>
      <c r="GF294">
        <v>2</v>
      </c>
      <c r="GG294">
        <v>5</v>
      </c>
      <c r="GH294">
        <v>56</v>
      </c>
      <c r="GI294">
        <v>66</v>
      </c>
      <c r="GJ294">
        <v>42</v>
      </c>
      <c r="GK294">
        <v>1</v>
      </c>
      <c r="GL294">
        <v>5</v>
      </c>
      <c r="GM294">
        <v>4</v>
      </c>
      <c r="GN294">
        <v>0</v>
      </c>
      <c r="GO294">
        <v>3</v>
      </c>
      <c r="GP294">
        <v>0</v>
      </c>
      <c r="GQ294">
        <v>2</v>
      </c>
      <c r="GR294">
        <v>0</v>
      </c>
      <c r="GS294">
        <v>5</v>
      </c>
      <c r="GT294">
        <v>2</v>
      </c>
      <c r="GU294">
        <v>0</v>
      </c>
      <c r="GV294">
        <v>0</v>
      </c>
      <c r="GW294">
        <v>0</v>
      </c>
      <c r="GX294">
        <v>1</v>
      </c>
      <c r="GY294">
        <v>0</v>
      </c>
      <c r="GZ294">
        <v>0</v>
      </c>
      <c r="HA294">
        <v>0</v>
      </c>
      <c r="HB294">
        <v>1</v>
      </c>
      <c r="HC294">
        <v>66</v>
      </c>
      <c r="HD294">
        <v>6</v>
      </c>
      <c r="HE294">
        <v>4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1</v>
      </c>
      <c r="HQ294">
        <v>1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6</v>
      </c>
      <c r="HZ294">
        <v>1</v>
      </c>
      <c r="IA294">
        <v>0</v>
      </c>
      <c r="IB294">
        <v>1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1</v>
      </c>
      <c r="IW294">
        <v>2</v>
      </c>
      <c r="IX294">
        <v>1</v>
      </c>
      <c r="IY294">
        <v>0</v>
      </c>
      <c r="IZ294">
        <v>0</v>
      </c>
      <c r="JA294">
        <v>1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2</v>
      </c>
    </row>
    <row r="295" spans="1:276">
      <c r="A295" t="s">
        <v>1024</v>
      </c>
      <c r="B295" t="s">
        <v>1009</v>
      </c>
      <c r="C295" t="str">
        <f>"100802"</f>
        <v>100802</v>
      </c>
      <c r="D295" t="s">
        <v>1017</v>
      </c>
      <c r="E295">
        <v>40</v>
      </c>
      <c r="F295">
        <v>1051</v>
      </c>
      <c r="G295">
        <v>751</v>
      </c>
      <c r="H295">
        <v>122</v>
      </c>
      <c r="I295">
        <v>629</v>
      </c>
      <c r="J295">
        <v>1</v>
      </c>
      <c r="K295">
        <v>3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629</v>
      </c>
      <c r="T295">
        <v>0</v>
      </c>
      <c r="U295">
        <v>0</v>
      </c>
      <c r="V295">
        <v>629</v>
      </c>
      <c r="W295">
        <v>16</v>
      </c>
      <c r="X295">
        <v>12</v>
      </c>
      <c r="Y295">
        <v>4</v>
      </c>
      <c r="Z295">
        <v>0</v>
      </c>
      <c r="AA295">
        <v>613</v>
      </c>
      <c r="AB295">
        <v>213</v>
      </c>
      <c r="AC295">
        <v>69</v>
      </c>
      <c r="AD295">
        <v>21</v>
      </c>
      <c r="AE295">
        <v>12</v>
      </c>
      <c r="AF295">
        <v>0</v>
      </c>
      <c r="AG295">
        <v>17</v>
      </c>
      <c r="AH295">
        <v>24</v>
      </c>
      <c r="AI295">
        <v>52</v>
      </c>
      <c r="AJ295">
        <v>1</v>
      </c>
      <c r="AK295">
        <v>3</v>
      </c>
      <c r="AL295">
        <v>0</v>
      </c>
      <c r="AM295">
        <v>1</v>
      </c>
      <c r="AN295">
        <v>1</v>
      </c>
      <c r="AO295">
        <v>0</v>
      </c>
      <c r="AP295">
        <v>2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2</v>
      </c>
      <c r="AX295">
        <v>0</v>
      </c>
      <c r="AY295">
        <v>5</v>
      </c>
      <c r="AZ295">
        <v>3</v>
      </c>
      <c r="BA295">
        <v>213</v>
      </c>
      <c r="BB295">
        <v>164</v>
      </c>
      <c r="BC295">
        <v>41</v>
      </c>
      <c r="BD295">
        <v>21</v>
      </c>
      <c r="BE295">
        <v>20</v>
      </c>
      <c r="BF295">
        <v>1</v>
      </c>
      <c r="BG295">
        <v>4</v>
      </c>
      <c r="BH295">
        <v>0</v>
      </c>
      <c r="BI295">
        <v>0</v>
      </c>
      <c r="BJ295">
        <v>0</v>
      </c>
      <c r="BK295">
        <v>0</v>
      </c>
      <c r="BL295">
        <v>2</v>
      </c>
      <c r="BM295">
        <v>0</v>
      </c>
      <c r="BN295">
        <v>1</v>
      </c>
      <c r="BO295">
        <v>35</v>
      </c>
      <c r="BP295">
        <v>2</v>
      </c>
      <c r="BQ295">
        <v>1</v>
      </c>
      <c r="BR295">
        <v>1</v>
      </c>
      <c r="BS295">
        <v>0</v>
      </c>
      <c r="BT295">
        <v>0</v>
      </c>
      <c r="BU295">
        <v>2</v>
      </c>
      <c r="BV295">
        <v>0</v>
      </c>
      <c r="BW295">
        <v>2</v>
      </c>
      <c r="BX295">
        <v>1</v>
      </c>
      <c r="BY295">
        <v>8</v>
      </c>
      <c r="BZ295">
        <v>22</v>
      </c>
      <c r="CA295">
        <v>164</v>
      </c>
      <c r="CB295">
        <v>32</v>
      </c>
      <c r="CC295">
        <v>16</v>
      </c>
      <c r="CD295">
        <v>1</v>
      </c>
      <c r="CE295">
        <v>0</v>
      </c>
      <c r="CF295">
        <v>3</v>
      </c>
      <c r="CG295">
        <v>2</v>
      </c>
      <c r="CH295">
        <v>0</v>
      </c>
      <c r="CI295">
        <v>0</v>
      </c>
      <c r="CJ295">
        <v>3</v>
      </c>
      <c r="CK295">
        <v>1</v>
      </c>
      <c r="CL295">
        <v>1</v>
      </c>
      <c r="CM295">
        <v>1</v>
      </c>
      <c r="CN295">
        <v>3</v>
      </c>
      <c r="CO295">
        <v>0</v>
      </c>
      <c r="CP295">
        <v>1</v>
      </c>
      <c r="CQ295">
        <v>32</v>
      </c>
      <c r="CR295">
        <v>31</v>
      </c>
      <c r="CS295">
        <v>13</v>
      </c>
      <c r="CT295">
        <v>3</v>
      </c>
      <c r="CU295">
        <v>1</v>
      </c>
      <c r="CV295">
        <v>5</v>
      </c>
      <c r="CW295">
        <v>1</v>
      </c>
      <c r="CX295">
        <v>0</v>
      </c>
      <c r="CY295">
        <v>0</v>
      </c>
      <c r="CZ295">
        <v>0</v>
      </c>
      <c r="DA295">
        <v>1</v>
      </c>
      <c r="DB295">
        <v>0</v>
      </c>
      <c r="DC295">
        <v>0</v>
      </c>
      <c r="DD295">
        <v>2</v>
      </c>
      <c r="DE295">
        <v>0</v>
      </c>
      <c r="DF295">
        <v>0</v>
      </c>
      <c r="DG295">
        <v>0</v>
      </c>
      <c r="DH295">
        <v>1</v>
      </c>
      <c r="DI295">
        <v>3</v>
      </c>
      <c r="DJ295">
        <v>0</v>
      </c>
      <c r="DK295">
        <v>0</v>
      </c>
      <c r="DL295">
        <v>0</v>
      </c>
      <c r="DM295">
        <v>0</v>
      </c>
      <c r="DN295">
        <v>1</v>
      </c>
      <c r="DO295">
        <v>0</v>
      </c>
      <c r="DP295">
        <v>0</v>
      </c>
      <c r="DQ295">
        <v>31</v>
      </c>
      <c r="DR295">
        <v>18</v>
      </c>
      <c r="DS295">
        <v>3</v>
      </c>
      <c r="DT295">
        <v>3</v>
      </c>
      <c r="DU295">
        <v>1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10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1</v>
      </c>
      <c r="EN295">
        <v>0</v>
      </c>
      <c r="EO295">
        <v>0</v>
      </c>
      <c r="EP295">
        <v>0</v>
      </c>
      <c r="EQ295">
        <v>18</v>
      </c>
      <c r="ER295">
        <v>46</v>
      </c>
      <c r="ES295">
        <v>14</v>
      </c>
      <c r="ET295">
        <v>2</v>
      </c>
      <c r="EU295">
        <v>2</v>
      </c>
      <c r="EV295">
        <v>2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26</v>
      </c>
      <c r="FP295">
        <v>46</v>
      </c>
      <c r="FQ295">
        <v>51</v>
      </c>
      <c r="FR295">
        <v>18</v>
      </c>
      <c r="FS295">
        <v>1</v>
      </c>
      <c r="FT295">
        <v>6</v>
      </c>
      <c r="FU295">
        <v>1</v>
      </c>
      <c r="FV295">
        <v>3</v>
      </c>
      <c r="FW295">
        <v>1</v>
      </c>
      <c r="FX295">
        <v>1</v>
      </c>
      <c r="FY295">
        <v>4</v>
      </c>
      <c r="FZ295">
        <v>5</v>
      </c>
      <c r="GA295">
        <v>3</v>
      </c>
      <c r="GB295">
        <v>2</v>
      </c>
      <c r="GC295">
        <v>3</v>
      </c>
      <c r="GD295">
        <v>0</v>
      </c>
      <c r="GE295">
        <v>1</v>
      </c>
      <c r="GF295">
        <v>0</v>
      </c>
      <c r="GG295">
        <v>2</v>
      </c>
      <c r="GH295">
        <v>51</v>
      </c>
      <c r="GI295">
        <v>54</v>
      </c>
      <c r="GJ295">
        <v>29</v>
      </c>
      <c r="GK295">
        <v>3</v>
      </c>
      <c r="GL295">
        <v>2</v>
      </c>
      <c r="GM295">
        <v>8</v>
      </c>
      <c r="GN295">
        <v>0</v>
      </c>
      <c r="GO295">
        <v>5</v>
      </c>
      <c r="GP295">
        <v>1</v>
      </c>
      <c r="GQ295">
        <v>0</v>
      </c>
      <c r="GR295">
        <v>1</v>
      </c>
      <c r="GS295">
        <v>2</v>
      </c>
      <c r="GT295">
        <v>0</v>
      </c>
      <c r="GU295">
        <v>1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2</v>
      </c>
      <c r="HC295">
        <v>54</v>
      </c>
      <c r="HD295">
        <v>4</v>
      </c>
      <c r="HE295">
        <v>0</v>
      </c>
      <c r="HF295">
        <v>0</v>
      </c>
      <c r="HG295">
        <v>0</v>
      </c>
      <c r="HH295">
        <v>1</v>
      </c>
      <c r="HI295">
        <v>0</v>
      </c>
      <c r="HJ295">
        <v>1</v>
      </c>
      <c r="HK295">
        <v>0</v>
      </c>
      <c r="HL295">
        <v>0</v>
      </c>
      <c r="HM295">
        <v>1</v>
      </c>
      <c r="HN295">
        <v>1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4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</row>
    <row r="296" spans="1:276">
      <c r="A296" t="s">
        <v>1023</v>
      </c>
      <c r="B296" t="s">
        <v>1009</v>
      </c>
      <c r="C296" t="str">
        <f>"100802"</f>
        <v>100802</v>
      </c>
      <c r="D296" t="s">
        <v>1022</v>
      </c>
      <c r="E296">
        <v>41</v>
      </c>
      <c r="F296">
        <v>1242</v>
      </c>
      <c r="G296">
        <v>900</v>
      </c>
      <c r="H296">
        <v>180</v>
      </c>
      <c r="I296">
        <v>720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720</v>
      </c>
      <c r="T296">
        <v>0</v>
      </c>
      <c r="U296">
        <v>0</v>
      </c>
      <c r="V296">
        <v>720</v>
      </c>
      <c r="W296">
        <v>8</v>
      </c>
      <c r="X296">
        <v>8</v>
      </c>
      <c r="Y296">
        <v>0</v>
      </c>
      <c r="Z296">
        <v>0</v>
      </c>
      <c r="AA296">
        <v>712</v>
      </c>
      <c r="AB296">
        <v>179</v>
      </c>
      <c r="AC296">
        <v>58</v>
      </c>
      <c r="AD296">
        <v>25</v>
      </c>
      <c r="AE296">
        <v>9</v>
      </c>
      <c r="AF296">
        <v>0</v>
      </c>
      <c r="AG296">
        <v>23</v>
      </c>
      <c r="AH296">
        <v>6</v>
      </c>
      <c r="AI296">
        <v>36</v>
      </c>
      <c r="AJ296">
        <v>10</v>
      </c>
      <c r="AK296">
        <v>0</v>
      </c>
      <c r="AL296">
        <v>1</v>
      </c>
      <c r="AM296">
        <v>1</v>
      </c>
      <c r="AN296">
        <v>4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0</v>
      </c>
      <c r="AW296">
        <v>0</v>
      </c>
      <c r="AX296">
        <v>1</v>
      </c>
      <c r="AY296">
        <v>2</v>
      </c>
      <c r="AZ296">
        <v>2</v>
      </c>
      <c r="BA296">
        <v>179</v>
      </c>
      <c r="BB296">
        <v>205</v>
      </c>
      <c r="BC296">
        <v>43</v>
      </c>
      <c r="BD296">
        <v>54</v>
      </c>
      <c r="BE296">
        <v>28</v>
      </c>
      <c r="BF296">
        <v>4</v>
      </c>
      <c r="BG296">
        <v>2</v>
      </c>
      <c r="BH296">
        <v>2</v>
      </c>
      <c r="BI296">
        <v>2</v>
      </c>
      <c r="BJ296">
        <v>2</v>
      </c>
      <c r="BK296">
        <v>1</v>
      </c>
      <c r="BL296">
        <v>1</v>
      </c>
      <c r="BM296">
        <v>1</v>
      </c>
      <c r="BN296">
        <v>2</v>
      </c>
      <c r="BO296">
        <v>31</v>
      </c>
      <c r="BP296">
        <v>1</v>
      </c>
      <c r="BQ296">
        <v>2</v>
      </c>
      <c r="BR296">
        <v>1</v>
      </c>
      <c r="BS296">
        <v>0</v>
      </c>
      <c r="BT296">
        <v>0</v>
      </c>
      <c r="BU296">
        <v>1</v>
      </c>
      <c r="BV296">
        <v>0</v>
      </c>
      <c r="BW296">
        <v>0</v>
      </c>
      <c r="BX296">
        <v>2</v>
      </c>
      <c r="BY296">
        <v>4</v>
      </c>
      <c r="BZ296">
        <v>21</v>
      </c>
      <c r="CA296">
        <v>205</v>
      </c>
      <c r="CB296">
        <v>54</v>
      </c>
      <c r="CC296">
        <v>30</v>
      </c>
      <c r="CD296">
        <v>3</v>
      </c>
      <c r="CE296">
        <v>4</v>
      </c>
      <c r="CF296">
        <v>0</v>
      </c>
      <c r="CG296">
        <v>3</v>
      </c>
      <c r="CH296">
        <v>3</v>
      </c>
      <c r="CI296">
        <v>2</v>
      </c>
      <c r="CJ296">
        <v>0</v>
      </c>
      <c r="CK296">
        <v>0</v>
      </c>
      <c r="CL296">
        <v>0</v>
      </c>
      <c r="CM296">
        <v>2</v>
      </c>
      <c r="CN296">
        <v>2</v>
      </c>
      <c r="CO296">
        <v>1</v>
      </c>
      <c r="CP296">
        <v>4</v>
      </c>
      <c r="CQ296">
        <v>54</v>
      </c>
      <c r="CR296">
        <v>32</v>
      </c>
      <c r="CS296">
        <v>9</v>
      </c>
      <c r="CT296">
        <v>3</v>
      </c>
      <c r="CU296">
        <v>0</v>
      </c>
      <c r="CV296">
        <v>0</v>
      </c>
      <c r="CW296">
        <v>1</v>
      </c>
      <c r="CX296">
        <v>0</v>
      </c>
      <c r="CY296">
        <v>0</v>
      </c>
      <c r="CZ296">
        <v>0</v>
      </c>
      <c r="DA296">
        <v>10</v>
      </c>
      <c r="DB296">
        <v>1</v>
      </c>
      <c r="DC296">
        <v>0</v>
      </c>
      <c r="DD296">
        <v>0</v>
      </c>
      <c r="DE296">
        <v>0</v>
      </c>
      <c r="DF296">
        <v>4</v>
      </c>
      <c r="DG296">
        <v>0</v>
      </c>
      <c r="DH296">
        <v>0</v>
      </c>
      <c r="DI296">
        <v>0</v>
      </c>
      <c r="DJ296">
        <v>0</v>
      </c>
      <c r="DK296">
        <v>1</v>
      </c>
      <c r="DL296">
        <v>0</v>
      </c>
      <c r="DM296">
        <v>0</v>
      </c>
      <c r="DN296">
        <v>1</v>
      </c>
      <c r="DO296">
        <v>2</v>
      </c>
      <c r="DP296">
        <v>0</v>
      </c>
      <c r="DQ296">
        <v>32</v>
      </c>
      <c r="DR296">
        <v>13</v>
      </c>
      <c r="DS296">
        <v>3</v>
      </c>
      <c r="DT296">
        <v>1</v>
      </c>
      <c r="DU296">
        <v>0</v>
      </c>
      <c r="DV296">
        <v>0</v>
      </c>
      <c r="DW296">
        <v>2</v>
      </c>
      <c r="DX296">
        <v>0</v>
      </c>
      <c r="DY296">
        <v>0</v>
      </c>
      <c r="DZ296">
        <v>0</v>
      </c>
      <c r="EA296">
        <v>0</v>
      </c>
      <c r="EB296">
        <v>3</v>
      </c>
      <c r="EC296">
        <v>0</v>
      </c>
      <c r="ED296">
        <v>1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2</v>
      </c>
      <c r="EK296">
        <v>0</v>
      </c>
      <c r="EL296">
        <v>0</v>
      </c>
      <c r="EM296">
        <v>0</v>
      </c>
      <c r="EN296">
        <v>0</v>
      </c>
      <c r="EO296">
        <v>1</v>
      </c>
      <c r="EP296">
        <v>0</v>
      </c>
      <c r="EQ296">
        <v>13</v>
      </c>
      <c r="ER296">
        <v>88</v>
      </c>
      <c r="ES296">
        <v>16</v>
      </c>
      <c r="ET296">
        <v>5</v>
      </c>
      <c r="EU296">
        <v>3</v>
      </c>
      <c r="EV296">
        <v>0</v>
      </c>
      <c r="EW296">
        <v>0</v>
      </c>
      <c r="EX296">
        <v>2</v>
      </c>
      <c r="EY296">
        <v>0</v>
      </c>
      <c r="EZ296">
        <v>0</v>
      </c>
      <c r="FA296">
        <v>1</v>
      </c>
      <c r="FB296">
        <v>0</v>
      </c>
      <c r="FC296">
        <v>1</v>
      </c>
      <c r="FD296">
        <v>1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1</v>
      </c>
      <c r="FK296">
        <v>2</v>
      </c>
      <c r="FL296">
        <v>0</v>
      </c>
      <c r="FM296">
        <v>0</v>
      </c>
      <c r="FN296">
        <v>0</v>
      </c>
      <c r="FO296">
        <v>56</v>
      </c>
      <c r="FP296">
        <v>88</v>
      </c>
      <c r="FQ296">
        <v>64</v>
      </c>
      <c r="FR296">
        <v>19</v>
      </c>
      <c r="FS296">
        <v>3</v>
      </c>
      <c r="FT296">
        <v>15</v>
      </c>
      <c r="FU296">
        <v>0</v>
      </c>
      <c r="FV296">
        <v>2</v>
      </c>
      <c r="FW296">
        <v>0</v>
      </c>
      <c r="FX296">
        <v>1</v>
      </c>
      <c r="FY296">
        <v>3</v>
      </c>
      <c r="FZ296">
        <v>9</v>
      </c>
      <c r="GA296">
        <v>3</v>
      </c>
      <c r="GB296">
        <v>2</v>
      </c>
      <c r="GC296">
        <v>1</v>
      </c>
      <c r="GD296">
        <v>1</v>
      </c>
      <c r="GE296">
        <v>1</v>
      </c>
      <c r="GF296">
        <v>1</v>
      </c>
      <c r="GG296">
        <v>3</v>
      </c>
      <c r="GH296">
        <v>64</v>
      </c>
      <c r="GI296">
        <v>66</v>
      </c>
      <c r="GJ296">
        <v>25</v>
      </c>
      <c r="GK296">
        <v>0</v>
      </c>
      <c r="GL296">
        <v>1</v>
      </c>
      <c r="GM296">
        <v>17</v>
      </c>
      <c r="GN296">
        <v>1</v>
      </c>
      <c r="GO296">
        <v>9</v>
      </c>
      <c r="GP296">
        <v>0</v>
      </c>
      <c r="GQ296">
        <v>0</v>
      </c>
      <c r="GR296">
        <v>0</v>
      </c>
      <c r="GS296">
        <v>1</v>
      </c>
      <c r="GT296">
        <v>1</v>
      </c>
      <c r="GU296">
        <v>0</v>
      </c>
      <c r="GV296">
        <v>6</v>
      </c>
      <c r="GW296">
        <v>2</v>
      </c>
      <c r="GX296">
        <v>0</v>
      </c>
      <c r="GY296">
        <v>2</v>
      </c>
      <c r="GZ296">
        <v>0</v>
      </c>
      <c r="HA296">
        <v>0</v>
      </c>
      <c r="HB296">
        <v>1</v>
      </c>
      <c r="HC296">
        <v>66</v>
      </c>
      <c r="HD296">
        <v>9</v>
      </c>
      <c r="HE296">
        <v>3</v>
      </c>
      <c r="HF296">
        <v>0</v>
      </c>
      <c r="HG296">
        <v>0</v>
      </c>
      <c r="HH296">
        <v>0</v>
      </c>
      <c r="HI296">
        <v>0</v>
      </c>
      <c r="HJ296">
        <v>1</v>
      </c>
      <c r="HK296">
        <v>1</v>
      </c>
      <c r="HL296">
        <v>0</v>
      </c>
      <c r="HM296">
        <v>0</v>
      </c>
      <c r="HN296">
        <v>0</v>
      </c>
      <c r="HO296">
        <v>2</v>
      </c>
      <c r="HP296">
        <v>0</v>
      </c>
      <c r="HQ296">
        <v>2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9</v>
      </c>
      <c r="HZ296">
        <v>1</v>
      </c>
      <c r="IA296">
        <v>1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1</v>
      </c>
      <c r="IW296">
        <v>1</v>
      </c>
      <c r="IX296">
        <v>1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1</v>
      </c>
    </row>
    <row r="297" spans="1:276">
      <c r="A297" t="s">
        <v>1021</v>
      </c>
      <c r="B297" t="s">
        <v>1009</v>
      </c>
      <c r="C297" t="str">
        <f>"100802"</f>
        <v>100802</v>
      </c>
      <c r="D297" t="s">
        <v>1020</v>
      </c>
      <c r="E297">
        <v>42</v>
      </c>
      <c r="F297">
        <v>1058</v>
      </c>
      <c r="G297">
        <v>798</v>
      </c>
      <c r="H297">
        <v>171</v>
      </c>
      <c r="I297">
        <v>627</v>
      </c>
      <c r="J297">
        <v>1</v>
      </c>
      <c r="K297">
        <v>2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627</v>
      </c>
      <c r="T297">
        <v>0</v>
      </c>
      <c r="U297">
        <v>0</v>
      </c>
      <c r="V297">
        <v>627</v>
      </c>
      <c r="W297">
        <v>11</v>
      </c>
      <c r="X297">
        <v>7</v>
      </c>
      <c r="Y297">
        <v>4</v>
      </c>
      <c r="Z297">
        <v>0</v>
      </c>
      <c r="AA297">
        <v>616</v>
      </c>
      <c r="AB297">
        <v>209</v>
      </c>
      <c r="AC297">
        <v>53</v>
      </c>
      <c r="AD297">
        <v>39</v>
      </c>
      <c r="AE297">
        <v>18</v>
      </c>
      <c r="AF297">
        <v>6</v>
      </c>
      <c r="AG297">
        <v>14</v>
      </c>
      <c r="AH297">
        <v>18</v>
      </c>
      <c r="AI297">
        <v>40</v>
      </c>
      <c r="AJ297">
        <v>7</v>
      </c>
      <c r="AK297">
        <v>2</v>
      </c>
      <c r="AL297">
        <v>2</v>
      </c>
      <c r="AM297">
        <v>1</v>
      </c>
      <c r="AN297">
        <v>1</v>
      </c>
      <c r="AO297">
        <v>0</v>
      </c>
      <c r="AP297">
        <v>0</v>
      </c>
      <c r="AQ297">
        <v>2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1</v>
      </c>
      <c r="AX297">
        <v>0</v>
      </c>
      <c r="AY297">
        <v>1</v>
      </c>
      <c r="AZ297">
        <v>3</v>
      </c>
      <c r="BA297">
        <v>209</v>
      </c>
      <c r="BB297">
        <v>161</v>
      </c>
      <c r="BC297">
        <v>25</v>
      </c>
      <c r="BD297">
        <v>52</v>
      </c>
      <c r="BE297">
        <v>25</v>
      </c>
      <c r="BF297">
        <v>1</v>
      </c>
      <c r="BG297">
        <v>1</v>
      </c>
      <c r="BH297">
        <v>0</v>
      </c>
      <c r="BI297">
        <v>1</v>
      </c>
      <c r="BJ297">
        <v>1</v>
      </c>
      <c r="BK297">
        <v>0</v>
      </c>
      <c r="BL297">
        <v>0</v>
      </c>
      <c r="BM297">
        <v>1</v>
      </c>
      <c r="BN297">
        <v>1</v>
      </c>
      <c r="BO297">
        <v>30</v>
      </c>
      <c r="BP297">
        <v>1</v>
      </c>
      <c r="BQ297">
        <v>0</v>
      </c>
      <c r="BR297">
        <v>1</v>
      </c>
      <c r="BS297">
        <v>0</v>
      </c>
      <c r="BT297">
        <v>2</v>
      </c>
      <c r="BU297">
        <v>1</v>
      </c>
      <c r="BV297">
        <v>0</v>
      </c>
      <c r="BW297">
        <v>0</v>
      </c>
      <c r="BX297">
        <v>0</v>
      </c>
      <c r="BY297">
        <v>4</v>
      </c>
      <c r="BZ297">
        <v>14</v>
      </c>
      <c r="CA297">
        <v>161</v>
      </c>
      <c r="CB297">
        <v>21</v>
      </c>
      <c r="CC297">
        <v>9</v>
      </c>
      <c r="CD297">
        <v>1</v>
      </c>
      <c r="CE297">
        <v>1</v>
      </c>
      <c r="CF297">
        <v>0</v>
      </c>
      <c r="CG297">
        <v>1</v>
      </c>
      <c r="CH297">
        <v>2</v>
      </c>
      <c r="CI297">
        <v>3</v>
      </c>
      <c r="CJ297">
        <v>0</v>
      </c>
      <c r="CK297">
        <v>0</v>
      </c>
      <c r="CL297">
        <v>0</v>
      </c>
      <c r="CM297">
        <v>1</v>
      </c>
      <c r="CN297">
        <v>2</v>
      </c>
      <c r="CO297">
        <v>0</v>
      </c>
      <c r="CP297">
        <v>1</v>
      </c>
      <c r="CQ297">
        <v>21</v>
      </c>
      <c r="CR297">
        <v>27</v>
      </c>
      <c r="CS297">
        <v>7</v>
      </c>
      <c r="CT297">
        <v>2</v>
      </c>
      <c r="CU297">
        <v>2</v>
      </c>
      <c r="CV297">
        <v>0</v>
      </c>
      <c r="CW297">
        <v>1</v>
      </c>
      <c r="CX297">
        <v>1</v>
      </c>
      <c r="CY297">
        <v>0</v>
      </c>
      <c r="CZ297">
        <v>0</v>
      </c>
      <c r="DA297">
        <v>3</v>
      </c>
      <c r="DB297">
        <v>1</v>
      </c>
      <c r="DC297">
        <v>0</v>
      </c>
      <c r="DD297">
        <v>0</v>
      </c>
      <c r="DE297">
        <v>0</v>
      </c>
      <c r="DF297">
        <v>4</v>
      </c>
      <c r="DG297">
        <v>0</v>
      </c>
      <c r="DH297">
        <v>1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4</v>
      </c>
      <c r="DO297">
        <v>1</v>
      </c>
      <c r="DP297">
        <v>0</v>
      </c>
      <c r="DQ297">
        <v>27</v>
      </c>
      <c r="DR297">
        <v>14</v>
      </c>
      <c r="DS297">
        <v>1</v>
      </c>
      <c r="DT297">
        <v>2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7</v>
      </c>
      <c r="EC297">
        <v>0</v>
      </c>
      <c r="ED297">
        <v>0</v>
      </c>
      <c r="EE297">
        <v>0</v>
      </c>
      <c r="EF297">
        <v>0</v>
      </c>
      <c r="EG297">
        <v>1</v>
      </c>
      <c r="EH297">
        <v>0</v>
      </c>
      <c r="EI297">
        <v>0</v>
      </c>
      <c r="EJ297">
        <v>0</v>
      </c>
      <c r="EK297">
        <v>3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14</v>
      </c>
      <c r="ER297">
        <v>74</v>
      </c>
      <c r="ES297">
        <v>17</v>
      </c>
      <c r="ET297">
        <v>2</v>
      </c>
      <c r="EU297">
        <v>4</v>
      </c>
      <c r="EV297">
        <v>0</v>
      </c>
      <c r="EW297">
        <v>0</v>
      </c>
      <c r="EX297">
        <v>1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1</v>
      </c>
      <c r="FE297">
        <v>0</v>
      </c>
      <c r="FF297">
        <v>1</v>
      </c>
      <c r="FG297">
        <v>0</v>
      </c>
      <c r="FH297">
        <v>1</v>
      </c>
      <c r="FI297">
        <v>4</v>
      </c>
      <c r="FJ297">
        <v>0</v>
      </c>
      <c r="FK297">
        <v>2</v>
      </c>
      <c r="FL297">
        <v>0</v>
      </c>
      <c r="FM297">
        <v>0</v>
      </c>
      <c r="FN297">
        <v>2</v>
      </c>
      <c r="FO297">
        <v>39</v>
      </c>
      <c r="FP297">
        <v>74</v>
      </c>
      <c r="FQ297">
        <v>60</v>
      </c>
      <c r="FR297">
        <v>19</v>
      </c>
      <c r="FS297">
        <v>1</v>
      </c>
      <c r="FT297">
        <v>15</v>
      </c>
      <c r="FU297">
        <v>1</v>
      </c>
      <c r="FV297">
        <v>0</v>
      </c>
      <c r="FW297">
        <v>6</v>
      </c>
      <c r="FX297">
        <v>1</v>
      </c>
      <c r="FY297">
        <v>2</v>
      </c>
      <c r="FZ297">
        <v>5</v>
      </c>
      <c r="GA297">
        <v>3</v>
      </c>
      <c r="GB297">
        <v>4</v>
      </c>
      <c r="GC297">
        <v>2</v>
      </c>
      <c r="GD297">
        <v>0</v>
      </c>
      <c r="GE297">
        <v>0</v>
      </c>
      <c r="GF297">
        <v>0</v>
      </c>
      <c r="GG297">
        <v>1</v>
      </c>
      <c r="GH297">
        <v>60</v>
      </c>
      <c r="GI297">
        <v>45</v>
      </c>
      <c r="GJ297">
        <v>17</v>
      </c>
      <c r="GK297">
        <v>2</v>
      </c>
      <c r="GL297">
        <v>2</v>
      </c>
      <c r="GM297">
        <v>5</v>
      </c>
      <c r="GN297">
        <v>2</v>
      </c>
      <c r="GO297">
        <v>8</v>
      </c>
      <c r="GP297">
        <v>1</v>
      </c>
      <c r="GQ297">
        <v>0</v>
      </c>
      <c r="GR297">
        <v>1</v>
      </c>
      <c r="GS297">
        <v>1</v>
      </c>
      <c r="GT297">
        <v>0</v>
      </c>
      <c r="GU297">
        <v>0</v>
      </c>
      <c r="GV297">
        <v>1</v>
      </c>
      <c r="GW297">
        <v>1</v>
      </c>
      <c r="GX297">
        <v>0</v>
      </c>
      <c r="GY297">
        <v>2</v>
      </c>
      <c r="GZ297">
        <v>0</v>
      </c>
      <c r="HA297">
        <v>0</v>
      </c>
      <c r="HB297">
        <v>2</v>
      </c>
      <c r="HC297">
        <v>45</v>
      </c>
      <c r="HD297">
        <v>3</v>
      </c>
      <c r="HE297">
        <v>1</v>
      </c>
      <c r="HF297">
        <v>0</v>
      </c>
      <c r="HG297">
        <v>0</v>
      </c>
      <c r="HH297">
        <v>0</v>
      </c>
      <c r="HI297">
        <v>0</v>
      </c>
      <c r="HJ297">
        <v>2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3</v>
      </c>
      <c r="HZ297">
        <v>1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1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1</v>
      </c>
      <c r="IW297">
        <v>1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1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1</v>
      </c>
    </row>
    <row r="298" spans="1:276">
      <c r="A298" t="s">
        <v>1019</v>
      </c>
      <c r="B298" t="s">
        <v>1009</v>
      </c>
      <c r="C298" t="str">
        <f>"100802"</f>
        <v>100802</v>
      </c>
      <c r="D298" t="s">
        <v>1017</v>
      </c>
      <c r="E298">
        <v>43</v>
      </c>
      <c r="F298">
        <v>1315</v>
      </c>
      <c r="G298">
        <v>1000</v>
      </c>
      <c r="H298">
        <v>265</v>
      </c>
      <c r="I298">
        <v>735</v>
      </c>
      <c r="J298">
        <v>1</v>
      </c>
      <c r="K298">
        <v>3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735</v>
      </c>
      <c r="T298">
        <v>0</v>
      </c>
      <c r="U298">
        <v>0</v>
      </c>
      <c r="V298">
        <v>735</v>
      </c>
      <c r="W298">
        <v>17</v>
      </c>
      <c r="X298">
        <v>11</v>
      </c>
      <c r="Y298">
        <v>6</v>
      </c>
      <c r="Z298">
        <v>0</v>
      </c>
      <c r="AA298">
        <v>718</v>
      </c>
      <c r="AB298">
        <v>230</v>
      </c>
      <c r="AC298">
        <v>59</v>
      </c>
      <c r="AD298">
        <v>38</v>
      </c>
      <c r="AE298">
        <v>14</v>
      </c>
      <c r="AF298">
        <v>7</v>
      </c>
      <c r="AG298">
        <v>9</v>
      </c>
      <c r="AH298">
        <v>17</v>
      </c>
      <c r="AI298">
        <v>53</v>
      </c>
      <c r="AJ298">
        <v>9</v>
      </c>
      <c r="AK298">
        <v>3</v>
      </c>
      <c r="AL298">
        <v>1</v>
      </c>
      <c r="AM298">
        <v>3</v>
      </c>
      <c r="AN298">
        <v>0</v>
      </c>
      <c r="AO298">
        <v>0</v>
      </c>
      <c r="AP298">
        <v>0</v>
      </c>
      <c r="AQ298">
        <v>0</v>
      </c>
      <c r="AR298">
        <v>3</v>
      </c>
      <c r="AS298">
        <v>0</v>
      </c>
      <c r="AT298">
        <v>0</v>
      </c>
      <c r="AU298">
        <v>1</v>
      </c>
      <c r="AV298">
        <v>2</v>
      </c>
      <c r="AW298">
        <v>0</v>
      </c>
      <c r="AX298">
        <v>3</v>
      </c>
      <c r="AY298">
        <v>8</v>
      </c>
      <c r="AZ298">
        <v>0</v>
      </c>
      <c r="BA298">
        <v>230</v>
      </c>
      <c r="BB298">
        <v>177</v>
      </c>
      <c r="BC298">
        <v>49</v>
      </c>
      <c r="BD298">
        <v>38</v>
      </c>
      <c r="BE298">
        <v>18</v>
      </c>
      <c r="BF298">
        <v>4</v>
      </c>
      <c r="BG298">
        <v>2</v>
      </c>
      <c r="BH298">
        <v>1</v>
      </c>
      <c r="BI298">
        <v>0</v>
      </c>
      <c r="BJ298">
        <v>2</v>
      </c>
      <c r="BK298">
        <v>1</v>
      </c>
      <c r="BL298">
        <v>2</v>
      </c>
      <c r="BM298">
        <v>0</v>
      </c>
      <c r="BN298">
        <v>2</v>
      </c>
      <c r="BO298">
        <v>26</v>
      </c>
      <c r="BP298">
        <v>1</v>
      </c>
      <c r="BQ298">
        <v>3</v>
      </c>
      <c r="BR298">
        <v>0</v>
      </c>
      <c r="BS298">
        <v>2</v>
      </c>
      <c r="BT298">
        <v>1</v>
      </c>
      <c r="BU298">
        <v>1</v>
      </c>
      <c r="BV298">
        <v>0</v>
      </c>
      <c r="BW298">
        <v>2</v>
      </c>
      <c r="BX298">
        <v>2</v>
      </c>
      <c r="BY298">
        <v>5</v>
      </c>
      <c r="BZ298">
        <v>15</v>
      </c>
      <c r="CA298">
        <v>177</v>
      </c>
      <c r="CB298">
        <v>38</v>
      </c>
      <c r="CC298">
        <v>18</v>
      </c>
      <c r="CD298">
        <v>5</v>
      </c>
      <c r="CE298">
        <v>3</v>
      </c>
      <c r="CF298">
        <v>3</v>
      </c>
      <c r="CG298">
        <v>0</v>
      </c>
      <c r="CH298">
        <v>0</v>
      </c>
      <c r="CI298">
        <v>1</v>
      </c>
      <c r="CJ298">
        <v>0</v>
      </c>
      <c r="CK298">
        <v>1</v>
      </c>
      <c r="CL298">
        <v>2</v>
      </c>
      <c r="CM298">
        <v>2</v>
      </c>
      <c r="CN298">
        <v>2</v>
      </c>
      <c r="CO298">
        <v>0</v>
      </c>
      <c r="CP298">
        <v>1</v>
      </c>
      <c r="CQ298">
        <v>38</v>
      </c>
      <c r="CR298">
        <v>31</v>
      </c>
      <c r="CS298">
        <v>7</v>
      </c>
      <c r="CT298">
        <v>5</v>
      </c>
      <c r="CU298">
        <v>1</v>
      </c>
      <c r="CV298">
        <v>2</v>
      </c>
      <c r="CW298">
        <v>0</v>
      </c>
      <c r="CX298">
        <v>0</v>
      </c>
      <c r="CY298">
        <v>1</v>
      </c>
      <c r="CZ298">
        <v>1</v>
      </c>
      <c r="DA298">
        <v>8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2</v>
      </c>
      <c r="DI298">
        <v>1</v>
      </c>
      <c r="DJ298">
        <v>0</v>
      </c>
      <c r="DK298">
        <v>0</v>
      </c>
      <c r="DL298">
        <v>0</v>
      </c>
      <c r="DM298">
        <v>1</v>
      </c>
      <c r="DN298">
        <v>0</v>
      </c>
      <c r="DO298">
        <v>2</v>
      </c>
      <c r="DP298">
        <v>0</v>
      </c>
      <c r="DQ298">
        <v>31</v>
      </c>
      <c r="DR298">
        <v>18</v>
      </c>
      <c r="DS298">
        <v>0</v>
      </c>
      <c r="DT298">
        <v>1</v>
      </c>
      <c r="DU298">
        <v>2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9</v>
      </c>
      <c r="EC298">
        <v>0</v>
      </c>
      <c r="ED298">
        <v>1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1</v>
      </c>
      <c r="EL298">
        <v>0</v>
      </c>
      <c r="EM298">
        <v>3</v>
      </c>
      <c r="EN298">
        <v>0</v>
      </c>
      <c r="EO298">
        <v>0</v>
      </c>
      <c r="EP298">
        <v>1</v>
      </c>
      <c r="EQ298">
        <v>18</v>
      </c>
      <c r="ER298">
        <v>90</v>
      </c>
      <c r="ES298">
        <v>23</v>
      </c>
      <c r="ET298">
        <v>1</v>
      </c>
      <c r="EU298">
        <v>6</v>
      </c>
      <c r="EV298">
        <v>0</v>
      </c>
      <c r="EW298">
        <v>1</v>
      </c>
      <c r="EX298">
        <v>1</v>
      </c>
      <c r="EY298">
        <v>1</v>
      </c>
      <c r="EZ298">
        <v>3</v>
      </c>
      <c r="FA298">
        <v>0</v>
      </c>
      <c r="FB298">
        <v>0</v>
      </c>
      <c r="FC298">
        <v>0</v>
      </c>
      <c r="FD298">
        <v>2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1</v>
      </c>
      <c r="FL298">
        <v>0</v>
      </c>
      <c r="FM298">
        <v>0</v>
      </c>
      <c r="FN298">
        <v>5</v>
      </c>
      <c r="FO298">
        <v>46</v>
      </c>
      <c r="FP298">
        <v>90</v>
      </c>
      <c r="FQ298">
        <v>71</v>
      </c>
      <c r="FR298">
        <v>13</v>
      </c>
      <c r="FS298">
        <v>8</v>
      </c>
      <c r="FT298">
        <v>25</v>
      </c>
      <c r="FU298">
        <v>0</v>
      </c>
      <c r="FV298">
        <v>2</v>
      </c>
      <c r="FW298">
        <v>0</v>
      </c>
      <c r="FX298">
        <v>4</v>
      </c>
      <c r="FY298">
        <v>6</v>
      </c>
      <c r="FZ298">
        <v>3</v>
      </c>
      <c r="GA298">
        <v>0</v>
      </c>
      <c r="GB298">
        <v>1</v>
      </c>
      <c r="GC298">
        <v>1</v>
      </c>
      <c r="GD298">
        <v>1</v>
      </c>
      <c r="GE298">
        <v>2</v>
      </c>
      <c r="GF298">
        <v>4</v>
      </c>
      <c r="GG298">
        <v>1</v>
      </c>
      <c r="GH298">
        <v>71</v>
      </c>
      <c r="GI298">
        <v>53</v>
      </c>
      <c r="GJ298">
        <v>25</v>
      </c>
      <c r="GK298">
        <v>1</v>
      </c>
      <c r="GL298">
        <v>4</v>
      </c>
      <c r="GM298">
        <v>8</v>
      </c>
      <c r="GN298">
        <v>0</v>
      </c>
      <c r="GO298">
        <v>3</v>
      </c>
      <c r="GP298">
        <v>0</v>
      </c>
      <c r="GQ298">
        <v>0</v>
      </c>
      <c r="GR298">
        <v>1</v>
      </c>
      <c r="GS298">
        <v>1</v>
      </c>
      <c r="GT298">
        <v>1</v>
      </c>
      <c r="GU298">
        <v>0</v>
      </c>
      <c r="GV298">
        <v>4</v>
      </c>
      <c r="GW298">
        <v>0</v>
      </c>
      <c r="GX298">
        <v>0</v>
      </c>
      <c r="GY298">
        <v>1</v>
      </c>
      <c r="GZ298">
        <v>1</v>
      </c>
      <c r="HA298">
        <v>0</v>
      </c>
      <c r="HB298">
        <v>3</v>
      </c>
      <c r="HC298">
        <v>53</v>
      </c>
      <c r="HD298">
        <v>7</v>
      </c>
      <c r="HE298">
        <v>1</v>
      </c>
      <c r="HF298">
        <v>1</v>
      </c>
      <c r="HG298">
        <v>0</v>
      </c>
      <c r="HH298">
        <v>0</v>
      </c>
      <c r="HI298">
        <v>0</v>
      </c>
      <c r="HJ298">
        <v>2</v>
      </c>
      <c r="HK298">
        <v>0</v>
      </c>
      <c r="HL298">
        <v>0</v>
      </c>
      <c r="HM298">
        <v>1</v>
      </c>
      <c r="HN298">
        <v>1</v>
      </c>
      <c r="HO298">
        <v>0</v>
      </c>
      <c r="HP298">
        <v>0</v>
      </c>
      <c r="HQ298">
        <v>0</v>
      </c>
      <c r="HR298">
        <v>0</v>
      </c>
      <c r="HS298">
        <v>1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7</v>
      </c>
      <c r="HZ298">
        <v>1</v>
      </c>
      <c r="IA298">
        <v>0</v>
      </c>
      <c r="IB298">
        <v>1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1</v>
      </c>
      <c r="IW298">
        <v>2</v>
      </c>
      <c r="IX298">
        <v>2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2</v>
      </c>
    </row>
    <row r="299" spans="1:276">
      <c r="A299" t="s">
        <v>1018</v>
      </c>
      <c r="B299" t="s">
        <v>1009</v>
      </c>
      <c r="C299" t="str">
        <f>"100802"</f>
        <v>100802</v>
      </c>
      <c r="D299" t="s">
        <v>1017</v>
      </c>
      <c r="E299">
        <v>44</v>
      </c>
      <c r="F299">
        <v>1070</v>
      </c>
      <c r="G299">
        <v>800</v>
      </c>
      <c r="H299">
        <v>196</v>
      </c>
      <c r="I299">
        <v>604</v>
      </c>
      <c r="J299">
        <v>1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604</v>
      </c>
      <c r="T299">
        <v>0</v>
      </c>
      <c r="U299">
        <v>0</v>
      </c>
      <c r="V299">
        <v>604</v>
      </c>
      <c r="W299">
        <v>13</v>
      </c>
      <c r="X299">
        <v>11</v>
      </c>
      <c r="Y299">
        <v>2</v>
      </c>
      <c r="Z299">
        <v>0</v>
      </c>
      <c r="AA299">
        <v>591</v>
      </c>
      <c r="AB299">
        <v>193</v>
      </c>
      <c r="AC299">
        <v>42</v>
      </c>
      <c r="AD299">
        <v>28</v>
      </c>
      <c r="AE299">
        <v>8</v>
      </c>
      <c r="AF299">
        <v>4</v>
      </c>
      <c r="AG299">
        <v>15</v>
      </c>
      <c r="AH299">
        <v>12</v>
      </c>
      <c r="AI299">
        <v>45</v>
      </c>
      <c r="AJ299">
        <v>21</v>
      </c>
      <c r="AK299">
        <v>2</v>
      </c>
      <c r="AL299">
        <v>1</v>
      </c>
      <c r="AM299">
        <v>1</v>
      </c>
      <c r="AN299">
        <v>1</v>
      </c>
      <c r="AO299">
        <v>0</v>
      </c>
      <c r="AP299">
        <v>1</v>
      </c>
      <c r="AQ299">
        <v>0</v>
      </c>
      <c r="AR299">
        <v>1</v>
      </c>
      <c r="AS299">
        <v>0</v>
      </c>
      <c r="AT299">
        <v>0</v>
      </c>
      <c r="AU299">
        <v>0</v>
      </c>
      <c r="AV299">
        <v>1</v>
      </c>
      <c r="AW299">
        <v>1</v>
      </c>
      <c r="AX299">
        <v>1</v>
      </c>
      <c r="AY299">
        <v>6</v>
      </c>
      <c r="AZ299">
        <v>2</v>
      </c>
      <c r="BA299">
        <v>193</v>
      </c>
      <c r="BB299">
        <v>157</v>
      </c>
      <c r="BC299">
        <v>35</v>
      </c>
      <c r="BD299">
        <v>24</v>
      </c>
      <c r="BE299">
        <v>19</v>
      </c>
      <c r="BF299">
        <v>6</v>
      </c>
      <c r="BG299">
        <v>0</v>
      </c>
      <c r="BH299">
        <v>1</v>
      </c>
      <c r="BI299">
        <v>1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46</v>
      </c>
      <c r="BP299">
        <v>1</v>
      </c>
      <c r="BQ299">
        <v>0</v>
      </c>
      <c r="BR299">
        <v>2</v>
      </c>
      <c r="BS299">
        <v>0</v>
      </c>
      <c r="BT299">
        <v>1</v>
      </c>
      <c r="BU299">
        <v>1</v>
      </c>
      <c r="BV299">
        <v>1</v>
      </c>
      <c r="BW299">
        <v>0</v>
      </c>
      <c r="BX299">
        <v>2</v>
      </c>
      <c r="BY299">
        <v>1</v>
      </c>
      <c r="BZ299">
        <v>14</v>
      </c>
      <c r="CA299">
        <v>157</v>
      </c>
      <c r="CB299">
        <v>25</v>
      </c>
      <c r="CC299">
        <v>8</v>
      </c>
      <c r="CD299">
        <v>5</v>
      </c>
      <c r="CE299">
        <v>1</v>
      </c>
      <c r="CF299">
        <v>1</v>
      </c>
      <c r="CG299">
        <v>4</v>
      </c>
      <c r="CH299">
        <v>1</v>
      </c>
      <c r="CI299">
        <v>1</v>
      </c>
      <c r="CJ299">
        <v>0</v>
      </c>
      <c r="CK299">
        <v>0</v>
      </c>
      <c r="CL299">
        <v>0</v>
      </c>
      <c r="CM299">
        <v>1</v>
      </c>
      <c r="CN299">
        <v>0</v>
      </c>
      <c r="CO299">
        <v>0</v>
      </c>
      <c r="CP299">
        <v>3</v>
      </c>
      <c r="CQ299">
        <v>25</v>
      </c>
      <c r="CR299">
        <v>39</v>
      </c>
      <c r="CS299">
        <v>14</v>
      </c>
      <c r="CT299">
        <v>3</v>
      </c>
      <c r="CU299">
        <v>1</v>
      </c>
      <c r="CV299">
        <v>1</v>
      </c>
      <c r="CW299">
        <v>1</v>
      </c>
      <c r="CX299">
        <v>2</v>
      </c>
      <c r="CY299">
        <v>0</v>
      </c>
      <c r="CZ299">
        <v>0</v>
      </c>
      <c r="DA299">
        <v>6</v>
      </c>
      <c r="DB299">
        <v>0</v>
      </c>
      <c r="DC299">
        <v>0</v>
      </c>
      <c r="DD299">
        <v>1</v>
      </c>
      <c r="DE299">
        <v>0</v>
      </c>
      <c r="DF299">
        <v>3</v>
      </c>
      <c r="DG299">
        <v>1</v>
      </c>
      <c r="DH299">
        <v>1</v>
      </c>
      <c r="DI299">
        <v>1</v>
      </c>
      <c r="DJ299">
        <v>0</v>
      </c>
      <c r="DK299">
        <v>0</v>
      </c>
      <c r="DL299">
        <v>1</v>
      </c>
      <c r="DM299">
        <v>2</v>
      </c>
      <c r="DN299">
        <v>0</v>
      </c>
      <c r="DO299">
        <v>0</v>
      </c>
      <c r="DP299">
        <v>1</v>
      </c>
      <c r="DQ299">
        <v>39</v>
      </c>
      <c r="DR299">
        <v>16</v>
      </c>
      <c r="DS299">
        <v>1</v>
      </c>
      <c r="DT299">
        <v>2</v>
      </c>
      <c r="DU299">
        <v>0</v>
      </c>
      <c r="DV299">
        <v>0</v>
      </c>
      <c r="DW299">
        <v>1</v>
      </c>
      <c r="DX299">
        <v>0</v>
      </c>
      <c r="DY299">
        <v>0</v>
      </c>
      <c r="DZ299">
        <v>0</v>
      </c>
      <c r="EA299">
        <v>0</v>
      </c>
      <c r="EB299">
        <v>7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1</v>
      </c>
      <c r="EI299">
        <v>0</v>
      </c>
      <c r="EJ299">
        <v>0</v>
      </c>
      <c r="EK299">
        <v>0</v>
      </c>
      <c r="EL299">
        <v>0</v>
      </c>
      <c r="EM299">
        <v>1</v>
      </c>
      <c r="EN299">
        <v>0</v>
      </c>
      <c r="EO299">
        <v>3</v>
      </c>
      <c r="EP299">
        <v>0</v>
      </c>
      <c r="EQ299">
        <v>16</v>
      </c>
      <c r="ER299">
        <v>56</v>
      </c>
      <c r="ES299">
        <v>15</v>
      </c>
      <c r="ET299">
        <v>4</v>
      </c>
      <c r="EU299">
        <v>1</v>
      </c>
      <c r="EV299">
        <v>0</v>
      </c>
      <c r="EW299">
        <v>0</v>
      </c>
      <c r="EX299">
        <v>1</v>
      </c>
      <c r="EY299">
        <v>0</v>
      </c>
      <c r="EZ299">
        <v>0</v>
      </c>
      <c r="FA299">
        <v>0</v>
      </c>
      <c r="FB299">
        <v>1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2</v>
      </c>
      <c r="FL299">
        <v>0</v>
      </c>
      <c r="FM299">
        <v>0</v>
      </c>
      <c r="FN299">
        <v>3</v>
      </c>
      <c r="FO299">
        <v>29</v>
      </c>
      <c r="FP299">
        <v>56</v>
      </c>
      <c r="FQ299">
        <v>63</v>
      </c>
      <c r="FR299">
        <v>16</v>
      </c>
      <c r="FS299">
        <v>6</v>
      </c>
      <c r="FT299">
        <v>13</v>
      </c>
      <c r="FU299">
        <v>4</v>
      </c>
      <c r="FV299">
        <v>2</v>
      </c>
      <c r="FW299">
        <v>2</v>
      </c>
      <c r="FX299">
        <v>1</v>
      </c>
      <c r="FY299">
        <v>4</v>
      </c>
      <c r="FZ299">
        <v>5</v>
      </c>
      <c r="GA299">
        <v>3</v>
      </c>
      <c r="GB299">
        <v>1</v>
      </c>
      <c r="GC299">
        <v>0</v>
      </c>
      <c r="GD299">
        <v>0</v>
      </c>
      <c r="GE299">
        <v>1</v>
      </c>
      <c r="GF299">
        <v>5</v>
      </c>
      <c r="GG299">
        <v>0</v>
      </c>
      <c r="GH299">
        <v>63</v>
      </c>
      <c r="GI299">
        <v>34</v>
      </c>
      <c r="GJ299">
        <v>11</v>
      </c>
      <c r="GK299">
        <v>0</v>
      </c>
      <c r="GL299">
        <v>1</v>
      </c>
      <c r="GM299">
        <v>8</v>
      </c>
      <c r="GN299">
        <v>2</v>
      </c>
      <c r="GO299">
        <v>3</v>
      </c>
      <c r="GP299">
        <v>0</v>
      </c>
      <c r="GQ299">
        <v>1</v>
      </c>
      <c r="GR299">
        <v>2</v>
      </c>
      <c r="GS299">
        <v>0</v>
      </c>
      <c r="GT299">
        <v>0</v>
      </c>
      <c r="GU299">
        <v>0</v>
      </c>
      <c r="GV299">
        <v>4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2</v>
      </c>
      <c r="HC299">
        <v>34</v>
      </c>
      <c r="HD299">
        <v>6</v>
      </c>
      <c r="HE299">
        <v>3</v>
      </c>
      <c r="HF299">
        <v>0</v>
      </c>
      <c r="HG299">
        <v>0</v>
      </c>
      <c r="HH299">
        <v>0</v>
      </c>
      <c r="HI299">
        <v>0</v>
      </c>
      <c r="HJ299">
        <v>1</v>
      </c>
      <c r="HK299">
        <v>0</v>
      </c>
      <c r="HL299">
        <v>1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1</v>
      </c>
      <c r="HY299">
        <v>6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2</v>
      </c>
      <c r="IX299">
        <v>0</v>
      </c>
      <c r="IY299">
        <v>0</v>
      </c>
      <c r="IZ299">
        <v>2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2</v>
      </c>
    </row>
    <row r="300" spans="1:276">
      <c r="A300" t="s">
        <v>1016</v>
      </c>
      <c r="B300" t="s">
        <v>1009</v>
      </c>
      <c r="C300" t="str">
        <f>"100802"</f>
        <v>100802</v>
      </c>
      <c r="D300" t="s">
        <v>1014</v>
      </c>
      <c r="E300">
        <v>45</v>
      </c>
      <c r="F300">
        <v>1234</v>
      </c>
      <c r="G300">
        <v>899</v>
      </c>
      <c r="H300">
        <v>126</v>
      </c>
      <c r="I300">
        <v>773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772</v>
      </c>
      <c r="T300">
        <v>0</v>
      </c>
      <c r="U300">
        <v>0</v>
      </c>
      <c r="V300">
        <v>772</v>
      </c>
      <c r="W300">
        <v>14</v>
      </c>
      <c r="X300">
        <v>11</v>
      </c>
      <c r="Y300">
        <v>3</v>
      </c>
      <c r="Z300">
        <v>0</v>
      </c>
      <c r="AA300">
        <v>758</v>
      </c>
      <c r="AB300">
        <v>250</v>
      </c>
      <c r="AC300">
        <v>74</v>
      </c>
      <c r="AD300">
        <v>21</v>
      </c>
      <c r="AE300">
        <v>19</v>
      </c>
      <c r="AF300">
        <v>8</v>
      </c>
      <c r="AG300">
        <v>19</v>
      </c>
      <c r="AH300">
        <v>23</v>
      </c>
      <c r="AI300">
        <v>51</v>
      </c>
      <c r="AJ300">
        <v>12</v>
      </c>
      <c r="AK300">
        <v>3</v>
      </c>
      <c r="AL300">
        <v>1</v>
      </c>
      <c r="AM300">
        <v>1</v>
      </c>
      <c r="AN300">
        <v>0</v>
      </c>
      <c r="AO300">
        <v>1</v>
      </c>
      <c r="AP300">
        <v>0</v>
      </c>
      <c r="AQ300">
        <v>0</v>
      </c>
      <c r="AR300">
        <v>2</v>
      </c>
      <c r="AS300">
        <v>0</v>
      </c>
      <c r="AT300">
        <v>2</v>
      </c>
      <c r="AU300">
        <v>0</v>
      </c>
      <c r="AV300">
        <v>2</v>
      </c>
      <c r="AW300">
        <v>3</v>
      </c>
      <c r="AX300">
        <v>2</v>
      </c>
      <c r="AY300">
        <v>6</v>
      </c>
      <c r="AZ300">
        <v>0</v>
      </c>
      <c r="BA300">
        <v>250</v>
      </c>
      <c r="BB300">
        <v>182</v>
      </c>
      <c r="BC300">
        <v>59</v>
      </c>
      <c r="BD300">
        <v>37</v>
      </c>
      <c r="BE300">
        <v>15</v>
      </c>
      <c r="BF300">
        <v>2</v>
      </c>
      <c r="BG300">
        <v>4</v>
      </c>
      <c r="BH300">
        <v>2</v>
      </c>
      <c r="BI300">
        <v>2</v>
      </c>
      <c r="BJ300">
        <v>1</v>
      </c>
      <c r="BK300">
        <v>1</v>
      </c>
      <c r="BL300">
        <v>5</v>
      </c>
      <c r="BM300">
        <v>0</v>
      </c>
      <c r="BN300">
        <v>2</v>
      </c>
      <c r="BO300">
        <v>20</v>
      </c>
      <c r="BP300">
        <v>0</v>
      </c>
      <c r="BQ300">
        <v>2</v>
      </c>
      <c r="BR300">
        <v>0</v>
      </c>
      <c r="BS300">
        <v>0</v>
      </c>
      <c r="BT300">
        <v>1</v>
      </c>
      <c r="BU300">
        <v>3</v>
      </c>
      <c r="BV300">
        <v>2</v>
      </c>
      <c r="BW300">
        <v>0</v>
      </c>
      <c r="BX300">
        <v>2</v>
      </c>
      <c r="BY300">
        <v>3</v>
      </c>
      <c r="BZ300">
        <v>19</v>
      </c>
      <c r="CA300">
        <v>182</v>
      </c>
      <c r="CB300">
        <v>32</v>
      </c>
      <c r="CC300">
        <v>13</v>
      </c>
      <c r="CD300">
        <v>6</v>
      </c>
      <c r="CE300">
        <v>2</v>
      </c>
      <c r="CF300">
        <v>1</v>
      </c>
      <c r="CG300">
        <v>1</v>
      </c>
      <c r="CH300">
        <v>0</v>
      </c>
      <c r="CI300">
        <v>3</v>
      </c>
      <c r="CJ300">
        <v>0</v>
      </c>
      <c r="CK300">
        <v>0</v>
      </c>
      <c r="CL300">
        <v>1</v>
      </c>
      <c r="CM300">
        <v>2</v>
      </c>
      <c r="CN300">
        <v>1</v>
      </c>
      <c r="CO300">
        <v>0</v>
      </c>
      <c r="CP300">
        <v>2</v>
      </c>
      <c r="CQ300">
        <v>32</v>
      </c>
      <c r="CR300">
        <v>51</v>
      </c>
      <c r="CS300">
        <v>25</v>
      </c>
      <c r="CT300">
        <v>4</v>
      </c>
      <c r="CU300">
        <v>1</v>
      </c>
      <c r="CV300">
        <v>2</v>
      </c>
      <c r="CW300">
        <v>2</v>
      </c>
      <c r="CX300">
        <v>0</v>
      </c>
      <c r="CY300">
        <v>1</v>
      </c>
      <c r="CZ300">
        <v>1</v>
      </c>
      <c r="DA300">
        <v>4</v>
      </c>
      <c r="DB300">
        <v>0</v>
      </c>
      <c r="DC300">
        <v>0</v>
      </c>
      <c r="DD300">
        <v>1</v>
      </c>
      <c r="DE300">
        <v>0</v>
      </c>
      <c r="DF300">
        <v>4</v>
      </c>
      <c r="DG300">
        <v>0</v>
      </c>
      <c r="DH300">
        <v>1</v>
      </c>
      <c r="DI300">
        <v>0</v>
      </c>
      <c r="DJ300">
        <v>0</v>
      </c>
      <c r="DK300">
        <v>2</v>
      </c>
      <c r="DL300">
        <v>0</v>
      </c>
      <c r="DM300">
        <v>0</v>
      </c>
      <c r="DN300">
        <v>2</v>
      </c>
      <c r="DO300">
        <v>1</v>
      </c>
      <c r="DP300">
        <v>0</v>
      </c>
      <c r="DQ300">
        <v>51</v>
      </c>
      <c r="DR300">
        <v>18</v>
      </c>
      <c r="DS300">
        <v>1</v>
      </c>
      <c r="DT300">
        <v>1</v>
      </c>
      <c r="DU300">
        <v>1</v>
      </c>
      <c r="DV300">
        <v>0</v>
      </c>
      <c r="DW300">
        <v>1</v>
      </c>
      <c r="DX300">
        <v>1</v>
      </c>
      <c r="DY300">
        <v>0</v>
      </c>
      <c r="DZ300">
        <v>0</v>
      </c>
      <c r="EA300">
        <v>0</v>
      </c>
      <c r="EB300">
        <v>9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2</v>
      </c>
      <c r="EL300">
        <v>0</v>
      </c>
      <c r="EM300">
        <v>2</v>
      </c>
      <c r="EN300">
        <v>0</v>
      </c>
      <c r="EO300">
        <v>0</v>
      </c>
      <c r="EP300">
        <v>0</v>
      </c>
      <c r="EQ300">
        <v>18</v>
      </c>
      <c r="ER300">
        <v>79</v>
      </c>
      <c r="ES300">
        <v>27</v>
      </c>
      <c r="ET300">
        <v>0</v>
      </c>
      <c r="EU300">
        <v>1</v>
      </c>
      <c r="EV300">
        <v>0</v>
      </c>
      <c r="EW300">
        <v>0</v>
      </c>
      <c r="EX300">
        <v>2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1</v>
      </c>
      <c r="FI300">
        <v>0</v>
      </c>
      <c r="FJ300">
        <v>0</v>
      </c>
      <c r="FK300">
        <v>0</v>
      </c>
      <c r="FL300">
        <v>0</v>
      </c>
      <c r="FM300">
        <v>1</v>
      </c>
      <c r="FN300">
        <v>1</v>
      </c>
      <c r="FO300">
        <v>46</v>
      </c>
      <c r="FP300">
        <v>79</v>
      </c>
      <c r="FQ300">
        <v>71</v>
      </c>
      <c r="FR300">
        <v>28</v>
      </c>
      <c r="FS300">
        <v>3</v>
      </c>
      <c r="FT300">
        <v>18</v>
      </c>
      <c r="FU300">
        <v>1</v>
      </c>
      <c r="FV300">
        <v>2</v>
      </c>
      <c r="FW300">
        <v>1</v>
      </c>
      <c r="FX300">
        <v>1</v>
      </c>
      <c r="FY300">
        <v>5</v>
      </c>
      <c r="FZ300">
        <v>2</v>
      </c>
      <c r="GA300">
        <v>1</v>
      </c>
      <c r="GB300">
        <v>2</v>
      </c>
      <c r="GC300">
        <v>0</v>
      </c>
      <c r="GD300">
        <v>0</v>
      </c>
      <c r="GE300">
        <v>0</v>
      </c>
      <c r="GF300">
        <v>1</v>
      </c>
      <c r="GG300">
        <v>6</v>
      </c>
      <c r="GH300">
        <v>71</v>
      </c>
      <c r="GI300">
        <v>72</v>
      </c>
      <c r="GJ300">
        <v>34</v>
      </c>
      <c r="GK300">
        <v>5</v>
      </c>
      <c r="GL300">
        <v>2</v>
      </c>
      <c r="GM300">
        <v>8</v>
      </c>
      <c r="GN300">
        <v>1</v>
      </c>
      <c r="GO300">
        <v>9</v>
      </c>
      <c r="GP300">
        <v>1</v>
      </c>
      <c r="GQ300">
        <v>0</v>
      </c>
      <c r="GR300">
        <v>1</v>
      </c>
      <c r="GS300">
        <v>2</v>
      </c>
      <c r="GT300">
        <v>3</v>
      </c>
      <c r="GU300">
        <v>3</v>
      </c>
      <c r="GV300">
        <v>0</v>
      </c>
      <c r="GW300">
        <v>0</v>
      </c>
      <c r="GX300">
        <v>0</v>
      </c>
      <c r="GY300">
        <v>1</v>
      </c>
      <c r="GZ300">
        <v>0</v>
      </c>
      <c r="HA300">
        <v>1</v>
      </c>
      <c r="HB300">
        <v>1</v>
      </c>
      <c r="HC300">
        <v>72</v>
      </c>
      <c r="HD300">
        <v>2</v>
      </c>
      <c r="HE300">
        <v>1</v>
      </c>
      <c r="HF300">
        <v>0</v>
      </c>
      <c r="HG300">
        <v>0</v>
      </c>
      <c r="HH300">
        <v>0</v>
      </c>
      <c r="HI300">
        <v>1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2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1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1</v>
      </c>
      <c r="JM300">
        <v>0</v>
      </c>
      <c r="JN300">
        <v>0</v>
      </c>
      <c r="JO300">
        <v>0</v>
      </c>
      <c r="JP300">
        <v>1</v>
      </c>
    </row>
    <row r="301" spans="1:276">
      <c r="A301" t="s">
        <v>1015</v>
      </c>
      <c r="B301" t="s">
        <v>1009</v>
      </c>
      <c r="C301" t="str">
        <f>"100802"</f>
        <v>100802</v>
      </c>
      <c r="D301" t="s">
        <v>1014</v>
      </c>
      <c r="E301">
        <v>46</v>
      </c>
      <c r="F301">
        <v>1051</v>
      </c>
      <c r="G301">
        <v>799</v>
      </c>
      <c r="H301">
        <v>179</v>
      </c>
      <c r="I301">
        <v>620</v>
      </c>
      <c r="J301">
        <v>0</v>
      </c>
      <c r="K301">
        <v>6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620</v>
      </c>
      <c r="T301">
        <v>0</v>
      </c>
      <c r="U301">
        <v>0</v>
      </c>
      <c r="V301">
        <v>620</v>
      </c>
      <c r="W301">
        <v>11</v>
      </c>
      <c r="X301">
        <v>9</v>
      </c>
      <c r="Y301">
        <v>2</v>
      </c>
      <c r="Z301">
        <v>0</v>
      </c>
      <c r="AA301">
        <v>609</v>
      </c>
      <c r="AB301">
        <v>190</v>
      </c>
      <c r="AC301">
        <v>56</v>
      </c>
      <c r="AD301">
        <v>15</v>
      </c>
      <c r="AE301">
        <v>11</v>
      </c>
      <c r="AF301">
        <v>5</v>
      </c>
      <c r="AG301">
        <v>10</v>
      </c>
      <c r="AH301">
        <v>10</v>
      </c>
      <c r="AI301">
        <v>48</v>
      </c>
      <c r="AJ301">
        <v>9</v>
      </c>
      <c r="AK301">
        <v>2</v>
      </c>
      <c r="AL301">
        <v>0</v>
      </c>
      <c r="AM301">
        <v>0</v>
      </c>
      <c r="AN301">
        <v>2</v>
      </c>
      <c r="AO301">
        <v>1</v>
      </c>
      <c r="AP301">
        <v>0</v>
      </c>
      <c r="AQ301">
        <v>0</v>
      </c>
      <c r="AR301">
        <v>0</v>
      </c>
      <c r="AS301">
        <v>1</v>
      </c>
      <c r="AT301">
        <v>3</v>
      </c>
      <c r="AU301">
        <v>3</v>
      </c>
      <c r="AV301">
        <v>2</v>
      </c>
      <c r="AW301">
        <v>0</v>
      </c>
      <c r="AX301">
        <v>6</v>
      </c>
      <c r="AY301">
        <v>5</v>
      </c>
      <c r="AZ301">
        <v>1</v>
      </c>
      <c r="BA301">
        <v>190</v>
      </c>
      <c r="BB301">
        <v>151</v>
      </c>
      <c r="BC301">
        <v>42</v>
      </c>
      <c r="BD301">
        <v>30</v>
      </c>
      <c r="BE301">
        <v>18</v>
      </c>
      <c r="BF301">
        <v>4</v>
      </c>
      <c r="BG301">
        <v>2</v>
      </c>
      <c r="BH301">
        <v>1</v>
      </c>
      <c r="BI301">
        <v>0</v>
      </c>
      <c r="BJ301">
        <v>0</v>
      </c>
      <c r="BK301">
        <v>2</v>
      </c>
      <c r="BL301">
        <v>4</v>
      </c>
      <c r="BM301">
        <v>0</v>
      </c>
      <c r="BN301">
        <v>2</v>
      </c>
      <c r="BO301">
        <v>19</v>
      </c>
      <c r="BP301">
        <v>0</v>
      </c>
      <c r="BQ301">
        <v>0</v>
      </c>
      <c r="BR301">
        <v>0</v>
      </c>
      <c r="BS301">
        <v>1</v>
      </c>
      <c r="BT301">
        <v>0</v>
      </c>
      <c r="BU301">
        <v>1</v>
      </c>
      <c r="BV301">
        <v>1</v>
      </c>
      <c r="BW301">
        <v>0</v>
      </c>
      <c r="BX301">
        <v>2</v>
      </c>
      <c r="BY301">
        <v>5</v>
      </c>
      <c r="BZ301">
        <v>17</v>
      </c>
      <c r="CA301">
        <v>151</v>
      </c>
      <c r="CB301">
        <v>23</v>
      </c>
      <c r="CC301">
        <v>11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0</v>
      </c>
      <c r="CJ301">
        <v>1</v>
      </c>
      <c r="CK301">
        <v>0</v>
      </c>
      <c r="CL301">
        <v>1</v>
      </c>
      <c r="CM301">
        <v>3</v>
      </c>
      <c r="CN301">
        <v>1</v>
      </c>
      <c r="CO301">
        <v>0</v>
      </c>
      <c r="CP301">
        <v>1</v>
      </c>
      <c r="CQ301">
        <v>23</v>
      </c>
      <c r="CR301">
        <v>33</v>
      </c>
      <c r="CS301">
        <v>16</v>
      </c>
      <c r="CT301">
        <v>5</v>
      </c>
      <c r="CU301">
        <v>2</v>
      </c>
      <c r="CV301">
        <v>1</v>
      </c>
      <c r="CW301">
        <v>0</v>
      </c>
      <c r="CX301">
        <v>0</v>
      </c>
      <c r="CY301">
        <v>1</v>
      </c>
      <c r="CZ301">
        <v>0</v>
      </c>
      <c r="DA301">
        <v>3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2</v>
      </c>
      <c r="DJ301">
        <v>0</v>
      </c>
      <c r="DK301">
        <v>0</v>
      </c>
      <c r="DL301">
        <v>1</v>
      </c>
      <c r="DM301">
        <v>0</v>
      </c>
      <c r="DN301">
        <v>2</v>
      </c>
      <c r="DO301">
        <v>0</v>
      </c>
      <c r="DP301">
        <v>0</v>
      </c>
      <c r="DQ301">
        <v>33</v>
      </c>
      <c r="DR301">
        <v>11</v>
      </c>
      <c r="DS301">
        <v>3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5</v>
      </c>
      <c r="EC301">
        <v>1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1</v>
      </c>
      <c r="EN301">
        <v>0</v>
      </c>
      <c r="EO301">
        <v>0</v>
      </c>
      <c r="EP301">
        <v>1</v>
      </c>
      <c r="EQ301">
        <v>11</v>
      </c>
      <c r="ER301">
        <v>80</v>
      </c>
      <c r="ES301">
        <v>20</v>
      </c>
      <c r="ET301">
        <v>0</v>
      </c>
      <c r="EU301">
        <v>0</v>
      </c>
      <c r="EV301">
        <v>0</v>
      </c>
      <c r="EW301">
        <v>0</v>
      </c>
      <c r="EX301">
        <v>5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1</v>
      </c>
      <c r="FI301">
        <v>2</v>
      </c>
      <c r="FJ301">
        <v>0</v>
      </c>
      <c r="FK301">
        <v>0</v>
      </c>
      <c r="FL301">
        <v>1</v>
      </c>
      <c r="FM301">
        <v>0</v>
      </c>
      <c r="FN301">
        <v>0</v>
      </c>
      <c r="FO301">
        <v>51</v>
      </c>
      <c r="FP301">
        <v>80</v>
      </c>
      <c r="FQ301">
        <v>59</v>
      </c>
      <c r="FR301">
        <v>13</v>
      </c>
      <c r="FS301">
        <v>5</v>
      </c>
      <c r="FT301">
        <v>28</v>
      </c>
      <c r="FU301">
        <v>0</v>
      </c>
      <c r="FV301">
        <v>0</v>
      </c>
      <c r="FW301">
        <v>0</v>
      </c>
      <c r="FX301">
        <v>1</v>
      </c>
      <c r="FY301">
        <v>6</v>
      </c>
      <c r="FZ301">
        <v>1</v>
      </c>
      <c r="GA301">
        <v>1</v>
      </c>
      <c r="GB301">
        <v>1</v>
      </c>
      <c r="GC301">
        <v>0</v>
      </c>
      <c r="GD301">
        <v>0</v>
      </c>
      <c r="GE301">
        <v>1</v>
      </c>
      <c r="GF301">
        <v>1</v>
      </c>
      <c r="GG301">
        <v>1</v>
      </c>
      <c r="GH301">
        <v>59</v>
      </c>
      <c r="GI301">
        <v>59</v>
      </c>
      <c r="GJ301">
        <v>28</v>
      </c>
      <c r="GK301">
        <v>2</v>
      </c>
      <c r="GL301">
        <v>4</v>
      </c>
      <c r="GM301">
        <v>8</v>
      </c>
      <c r="GN301">
        <v>0</v>
      </c>
      <c r="GO301">
        <v>1</v>
      </c>
      <c r="GP301">
        <v>2</v>
      </c>
      <c r="GQ301">
        <v>2</v>
      </c>
      <c r="GR301">
        <v>0</v>
      </c>
      <c r="GS301">
        <v>1</v>
      </c>
      <c r="GT301">
        <v>0</v>
      </c>
      <c r="GU301">
        <v>1</v>
      </c>
      <c r="GV301">
        <v>3</v>
      </c>
      <c r="GW301">
        <v>2</v>
      </c>
      <c r="GX301">
        <v>0</v>
      </c>
      <c r="GY301">
        <v>0</v>
      </c>
      <c r="GZ301">
        <v>0</v>
      </c>
      <c r="HA301">
        <v>0</v>
      </c>
      <c r="HB301">
        <v>5</v>
      </c>
      <c r="HC301">
        <v>59</v>
      </c>
      <c r="HD301">
        <v>1</v>
      </c>
      <c r="HE301">
        <v>0</v>
      </c>
      <c r="HF301">
        <v>0</v>
      </c>
      <c r="HG301">
        <v>1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1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2</v>
      </c>
      <c r="IX301">
        <v>0</v>
      </c>
      <c r="IY301">
        <v>0</v>
      </c>
      <c r="IZ301">
        <v>2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2</v>
      </c>
    </row>
    <row r="302" spans="1:276">
      <c r="A302" t="s">
        <v>1013</v>
      </c>
      <c r="B302" t="s">
        <v>1009</v>
      </c>
      <c r="C302" t="str">
        <f>"100802"</f>
        <v>100802</v>
      </c>
      <c r="D302" t="s">
        <v>1012</v>
      </c>
      <c r="E302">
        <v>47</v>
      </c>
      <c r="F302">
        <v>384</v>
      </c>
      <c r="G302">
        <v>500</v>
      </c>
      <c r="H302">
        <v>404</v>
      </c>
      <c r="I302">
        <v>96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96</v>
      </c>
      <c r="T302">
        <v>0</v>
      </c>
      <c r="U302">
        <v>0</v>
      </c>
      <c r="V302">
        <v>96</v>
      </c>
      <c r="W302">
        <v>3</v>
      </c>
      <c r="X302">
        <v>3</v>
      </c>
      <c r="Y302">
        <v>0</v>
      </c>
      <c r="Z302">
        <v>0</v>
      </c>
      <c r="AA302">
        <v>93</v>
      </c>
      <c r="AB302">
        <v>40</v>
      </c>
      <c r="AC302">
        <v>17</v>
      </c>
      <c r="AD302">
        <v>1</v>
      </c>
      <c r="AE302">
        <v>2</v>
      </c>
      <c r="AF302">
        <v>0</v>
      </c>
      <c r="AG302">
        <v>4</v>
      </c>
      <c r="AH302">
        <v>2</v>
      </c>
      <c r="AI302">
        <v>9</v>
      </c>
      <c r="AJ302">
        <v>2</v>
      </c>
      <c r="AK302">
        <v>0</v>
      </c>
      <c r="AL302">
        <v>0</v>
      </c>
      <c r="AM302">
        <v>0</v>
      </c>
      <c r="AN302">
        <v>1</v>
      </c>
      <c r="AO302">
        <v>1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1</v>
      </c>
      <c r="AX302">
        <v>0</v>
      </c>
      <c r="AY302">
        <v>0</v>
      </c>
      <c r="AZ302">
        <v>0</v>
      </c>
      <c r="BA302">
        <v>40</v>
      </c>
      <c r="BB302">
        <v>27</v>
      </c>
      <c r="BC302">
        <v>10</v>
      </c>
      <c r="BD302">
        <v>4</v>
      </c>
      <c r="BE302">
        <v>2</v>
      </c>
      <c r="BF302">
        <v>1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1</v>
      </c>
      <c r="BM302">
        <v>0</v>
      </c>
      <c r="BN302">
        <v>0</v>
      </c>
      <c r="BO302">
        <v>2</v>
      </c>
      <c r="BP302">
        <v>2</v>
      </c>
      <c r="BQ302">
        <v>0</v>
      </c>
      <c r="BR302">
        <v>0</v>
      </c>
      <c r="BS302">
        <v>0</v>
      </c>
      <c r="BT302">
        <v>0</v>
      </c>
      <c r="BU302">
        <v>1</v>
      </c>
      <c r="BV302">
        <v>0</v>
      </c>
      <c r="BW302">
        <v>0</v>
      </c>
      <c r="BX302">
        <v>1</v>
      </c>
      <c r="BY302">
        <v>1</v>
      </c>
      <c r="BZ302">
        <v>2</v>
      </c>
      <c r="CA302">
        <v>27</v>
      </c>
      <c r="CB302">
        <v>3</v>
      </c>
      <c r="CC302">
        <v>1</v>
      </c>
      <c r="CD302">
        <v>0</v>
      </c>
      <c r="CE302">
        <v>1</v>
      </c>
      <c r="CF302">
        <v>0</v>
      </c>
      <c r="CG302">
        <v>0</v>
      </c>
      <c r="CH302">
        <v>0</v>
      </c>
      <c r="CI302">
        <v>1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3</v>
      </c>
      <c r="CR302">
        <v>2</v>
      </c>
      <c r="CS302">
        <v>0</v>
      </c>
      <c r="CT302">
        <v>0</v>
      </c>
      <c r="CU302">
        <v>1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1</v>
      </c>
      <c r="DQ302">
        <v>2</v>
      </c>
      <c r="DR302">
        <v>5</v>
      </c>
      <c r="DS302">
        <v>0</v>
      </c>
      <c r="DT302">
        <v>0</v>
      </c>
      <c r="DU302">
        <v>1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1</v>
      </c>
      <c r="EB302">
        <v>2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1</v>
      </c>
      <c r="EQ302">
        <v>5</v>
      </c>
      <c r="ER302">
        <v>12</v>
      </c>
      <c r="ES302">
        <v>6</v>
      </c>
      <c r="ET302">
        <v>0</v>
      </c>
      <c r="EU302">
        <v>1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1</v>
      </c>
      <c r="FC302">
        <v>1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1</v>
      </c>
      <c r="FL302">
        <v>0</v>
      </c>
      <c r="FM302">
        <v>0</v>
      </c>
      <c r="FN302">
        <v>0</v>
      </c>
      <c r="FO302">
        <v>2</v>
      </c>
      <c r="FP302">
        <v>12</v>
      </c>
      <c r="FQ302">
        <v>1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1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1</v>
      </c>
      <c r="GI302">
        <v>2</v>
      </c>
      <c r="GJ302">
        <v>1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1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2</v>
      </c>
      <c r="HD302">
        <v>1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1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1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</row>
    <row r="303" spans="1:276">
      <c r="A303" t="s">
        <v>1011</v>
      </c>
      <c r="B303" t="s">
        <v>1009</v>
      </c>
      <c r="C303" t="str">
        <f>"100802"</f>
        <v>100802</v>
      </c>
      <c r="D303" t="s">
        <v>190</v>
      </c>
      <c r="E303">
        <v>48</v>
      </c>
      <c r="F303">
        <v>109</v>
      </c>
      <c r="G303">
        <v>96</v>
      </c>
      <c r="H303">
        <v>64</v>
      </c>
      <c r="I303">
        <v>32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32</v>
      </c>
      <c r="T303">
        <v>0</v>
      </c>
      <c r="U303">
        <v>0</v>
      </c>
      <c r="V303">
        <v>32</v>
      </c>
      <c r="W303">
        <v>6</v>
      </c>
      <c r="X303">
        <v>3</v>
      </c>
      <c r="Y303">
        <v>3</v>
      </c>
      <c r="Z303">
        <v>0</v>
      </c>
      <c r="AA303">
        <v>26</v>
      </c>
      <c r="AB303">
        <v>19</v>
      </c>
      <c r="AC303">
        <v>2</v>
      </c>
      <c r="AD303">
        <v>1</v>
      </c>
      <c r="AE303">
        <v>5</v>
      </c>
      <c r="AF303">
        <v>0</v>
      </c>
      <c r="AG303">
        <v>2</v>
      </c>
      <c r="AH303">
        <v>1</v>
      </c>
      <c r="AI303">
        <v>3</v>
      </c>
      <c r="AJ303">
        <v>0</v>
      </c>
      <c r="AK303">
        <v>0</v>
      </c>
      <c r="AL303">
        <v>2</v>
      </c>
      <c r="AM303">
        <v>0</v>
      </c>
      <c r="AN303">
        <v>1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1</v>
      </c>
      <c r="AW303">
        <v>1</v>
      </c>
      <c r="AX303">
        <v>0</v>
      </c>
      <c r="AY303">
        <v>0</v>
      </c>
      <c r="AZ303">
        <v>0</v>
      </c>
      <c r="BA303">
        <v>19</v>
      </c>
      <c r="BB303">
        <v>4</v>
      </c>
      <c r="BC303">
        <v>0</v>
      </c>
      <c r="BD303">
        <v>0</v>
      </c>
      <c r="BE303">
        <v>2</v>
      </c>
      <c r="BF303">
        <v>0</v>
      </c>
      <c r="BG303">
        <v>0</v>
      </c>
      <c r="BH303">
        <v>0</v>
      </c>
      <c r="BI303">
        <v>2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4</v>
      </c>
      <c r="CB303">
        <v>1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1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1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2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2</v>
      </c>
      <c r="FO303">
        <v>0</v>
      </c>
      <c r="FP303">
        <v>2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</row>
    <row r="304" spans="1:276">
      <c r="A304" t="s">
        <v>1010</v>
      </c>
      <c r="B304" t="s">
        <v>1009</v>
      </c>
      <c r="C304" t="str">
        <f>"100802"</f>
        <v>100802</v>
      </c>
      <c r="D304" t="s">
        <v>190</v>
      </c>
      <c r="E304">
        <v>49</v>
      </c>
      <c r="F304">
        <v>60</v>
      </c>
      <c r="G304">
        <v>59</v>
      </c>
      <c r="H304">
        <v>51</v>
      </c>
      <c r="I304">
        <v>8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8</v>
      </c>
      <c r="T304">
        <v>0</v>
      </c>
      <c r="U304">
        <v>0</v>
      </c>
      <c r="V304">
        <v>8</v>
      </c>
      <c r="W304">
        <v>0</v>
      </c>
      <c r="X304">
        <v>0</v>
      </c>
      <c r="Y304">
        <v>0</v>
      </c>
      <c r="Z304">
        <v>0</v>
      </c>
      <c r="AA304">
        <v>8</v>
      </c>
      <c r="AB304">
        <v>6</v>
      </c>
      <c r="AC304">
        <v>1</v>
      </c>
      <c r="AD304">
        <v>1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1</v>
      </c>
      <c r="AS304">
        <v>0</v>
      </c>
      <c r="AT304">
        <v>0</v>
      </c>
      <c r="AU304">
        <v>0</v>
      </c>
      <c r="AV304">
        <v>0</v>
      </c>
      <c r="AW304">
        <v>2</v>
      </c>
      <c r="AX304">
        <v>1</v>
      </c>
      <c r="AY304">
        <v>0</v>
      </c>
      <c r="AZ304">
        <v>0</v>
      </c>
      <c r="BA304">
        <v>6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1</v>
      </c>
      <c r="ES304">
        <v>1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1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1</v>
      </c>
      <c r="IX304">
        <v>1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1</v>
      </c>
    </row>
    <row r="305" spans="1:276">
      <c r="A305" t="s">
        <v>1008</v>
      </c>
      <c r="B305" t="s">
        <v>1003</v>
      </c>
      <c r="C305" t="str">
        <f>"100803"</f>
        <v>100803</v>
      </c>
      <c r="D305" t="s">
        <v>1005</v>
      </c>
      <c r="E305">
        <v>1</v>
      </c>
      <c r="F305">
        <v>897</v>
      </c>
      <c r="G305">
        <v>649</v>
      </c>
      <c r="H305">
        <v>162</v>
      </c>
      <c r="I305">
        <v>487</v>
      </c>
      <c r="J305">
        <v>0</v>
      </c>
      <c r="K305">
        <v>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487</v>
      </c>
      <c r="T305">
        <v>0</v>
      </c>
      <c r="U305">
        <v>0</v>
      </c>
      <c r="V305">
        <v>487</v>
      </c>
      <c r="W305">
        <v>12</v>
      </c>
      <c r="X305">
        <v>12</v>
      </c>
      <c r="Y305">
        <v>0</v>
      </c>
      <c r="Z305">
        <v>0</v>
      </c>
      <c r="AA305">
        <v>475</v>
      </c>
      <c r="AB305">
        <v>208</v>
      </c>
      <c r="AC305">
        <v>47</v>
      </c>
      <c r="AD305">
        <v>15</v>
      </c>
      <c r="AE305">
        <v>24</v>
      </c>
      <c r="AF305">
        <v>5</v>
      </c>
      <c r="AG305">
        <v>33</v>
      </c>
      <c r="AH305">
        <v>10</v>
      </c>
      <c r="AI305">
        <v>29</v>
      </c>
      <c r="AJ305">
        <v>19</v>
      </c>
      <c r="AK305">
        <v>4</v>
      </c>
      <c r="AL305">
        <v>2</v>
      </c>
      <c r="AM305">
        <v>1</v>
      </c>
      <c r="AN305">
        <v>0</v>
      </c>
      <c r="AO305">
        <v>2</v>
      </c>
      <c r="AP305">
        <v>0</v>
      </c>
      <c r="AQ305">
        <v>0</v>
      </c>
      <c r="AR305">
        <v>3</v>
      </c>
      <c r="AS305">
        <v>0</v>
      </c>
      <c r="AT305">
        <v>0</v>
      </c>
      <c r="AU305">
        <v>1</v>
      </c>
      <c r="AV305">
        <v>2</v>
      </c>
      <c r="AW305">
        <v>0</v>
      </c>
      <c r="AX305">
        <v>6</v>
      </c>
      <c r="AY305">
        <v>3</v>
      </c>
      <c r="AZ305">
        <v>2</v>
      </c>
      <c r="BA305">
        <v>208</v>
      </c>
      <c r="BB305">
        <v>100</v>
      </c>
      <c r="BC305">
        <v>32</v>
      </c>
      <c r="BD305">
        <v>12</v>
      </c>
      <c r="BE305">
        <v>23</v>
      </c>
      <c r="BF305">
        <v>3</v>
      </c>
      <c r="BG305">
        <v>1</v>
      </c>
      <c r="BH305">
        <v>2</v>
      </c>
      <c r="BI305">
        <v>1</v>
      </c>
      <c r="BJ305">
        <v>3</v>
      </c>
      <c r="BK305">
        <v>1</v>
      </c>
      <c r="BL305">
        <v>1</v>
      </c>
      <c r="BM305">
        <v>0</v>
      </c>
      <c r="BN305">
        <v>0</v>
      </c>
      <c r="BO305">
        <v>5</v>
      </c>
      <c r="BP305">
        <v>4</v>
      </c>
      <c r="BQ305">
        <v>0</v>
      </c>
      <c r="BR305">
        <v>0</v>
      </c>
      <c r="BS305">
        <v>0</v>
      </c>
      <c r="BT305">
        <v>1</v>
      </c>
      <c r="BU305">
        <v>0</v>
      </c>
      <c r="BV305">
        <v>0</v>
      </c>
      <c r="BW305">
        <v>4</v>
      </c>
      <c r="BX305">
        <v>1</v>
      </c>
      <c r="BY305">
        <v>3</v>
      </c>
      <c r="BZ305">
        <v>3</v>
      </c>
      <c r="CA305">
        <v>100</v>
      </c>
      <c r="CB305">
        <v>25</v>
      </c>
      <c r="CC305">
        <v>13</v>
      </c>
      <c r="CD305">
        <v>1</v>
      </c>
      <c r="CE305">
        <v>1</v>
      </c>
      <c r="CF305">
        <v>0</v>
      </c>
      <c r="CG305">
        <v>1</v>
      </c>
      <c r="CH305">
        <v>2</v>
      </c>
      <c r="CI305">
        <v>1</v>
      </c>
      <c r="CJ305">
        <v>0</v>
      </c>
      <c r="CK305">
        <v>0</v>
      </c>
      <c r="CL305">
        <v>1</v>
      </c>
      <c r="CM305">
        <v>0</v>
      </c>
      <c r="CN305">
        <v>1</v>
      </c>
      <c r="CO305">
        <v>2</v>
      </c>
      <c r="CP305">
        <v>2</v>
      </c>
      <c r="CQ305">
        <v>25</v>
      </c>
      <c r="CR305">
        <v>16</v>
      </c>
      <c r="CS305">
        <v>6</v>
      </c>
      <c r="CT305">
        <v>2</v>
      </c>
      <c r="CU305">
        <v>0</v>
      </c>
      <c r="CV305">
        <v>0</v>
      </c>
      <c r="CW305">
        <v>2</v>
      </c>
      <c r="CX305">
        <v>3</v>
      </c>
      <c r="CY305">
        <v>0</v>
      </c>
      <c r="CZ305">
        <v>0</v>
      </c>
      <c r="DA305">
        <v>1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1</v>
      </c>
      <c r="DI305">
        <v>0</v>
      </c>
      <c r="DJ305">
        <v>0</v>
      </c>
      <c r="DK305">
        <v>0</v>
      </c>
      <c r="DL305">
        <v>0</v>
      </c>
      <c r="DM305">
        <v>1</v>
      </c>
      <c r="DN305">
        <v>0</v>
      </c>
      <c r="DO305">
        <v>0</v>
      </c>
      <c r="DP305">
        <v>0</v>
      </c>
      <c r="DQ305">
        <v>16</v>
      </c>
      <c r="DR305">
        <v>28</v>
      </c>
      <c r="DS305">
        <v>4</v>
      </c>
      <c r="DT305">
        <v>8</v>
      </c>
      <c r="DU305">
        <v>0</v>
      </c>
      <c r="DV305">
        <v>0</v>
      </c>
      <c r="DW305">
        <v>1</v>
      </c>
      <c r="DX305">
        <v>0</v>
      </c>
      <c r="DY305">
        <v>0</v>
      </c>
      <c r="DZ305">
        <v>0</v>
      </c>
      <c r="EA305">
        <v>0</v>
      </c>
      <c r="EB305">
        <v>9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1</v>
      </c>
      <c r="EI305">
        <v>0</v>
      </c>
      <c r="EJ305">
        <v>3</v>
      </c>
      <c r="EK305">
        <v>1</v>
      </c>
      <c r="EL305">
        <v>0</v>
      </c>
      <c r="EM305">
        <v>0</v>
      </c>
      <c r="EN305">
        <v>0</v>
      </c>
      <c r="EO305">
        <v>0</v>
      </c>
      <c r="EP305">
        <v>1</v>
      </c>
      <c r="EQ305">
        <v>28</v>
      </c>
      <c r="ER305">
        <v>20</v>
      </c>
      <c r="ES305">
        <v>7</v>
      </c>
      <c r="ET305">
        <v>2</v>
      </c>
      <c r="EU305">
        <v>2</v>
      </c>
      <c r="EV305">
        <v>0</v>
      </c>
      <c r="EW305">
        <v>0</v>
      </c>
      <c r="EX305">
        <v>3</v>
      </c>
      <c r="EY305">
        <v>1</v>
      </c>
      <c r="EZ305">
        <v>1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1</v>
      </c>
      <c r="FJ305">
        <v>0</v>
      </c>
      <c r="FK305">
        <v>0</v>
      </c>
      <c r="FL305">
        <v>1</v>
      </c>
      <c r="FM305">
        <v>0</v>
      </c>
      <c r="FN305">
        <v>0</v>
      </c>
      <c r="FO305">
        <v>2</v>
      </c>
      <c r="FP305">
        <v>20</v>
      </c>
      <c r="FQ305">
        <v>44</v>
      </c>
      <c r="FR305">
        <v>17</v>
      </c>
      <c r="FS305">
        <v>3</v>
      </c>
      <c r="FT305">
        <v>2</v>
      </c>
      <c r="FU305">
        <v>1</v>
      </c>
      <c r="FV305">
        <v>2</v>
      </c>
      <c r="FW305">
        <v>1</v>
      </c>
      <c r="FX305">
        <v>0</v>
      </c>
      <c r="FY305">
        <v>4</v>
      </c>
      <c r="FZ305">
        <v>0</v>
      </c>
      <c r="GA305">
        <v>3</v>
      </c>
      <c r="GB305">
        <v>5</v>
      </c>
      <c r="GC305">
        <v>0</v>
      </c>
      <c r="GD305">
        <v>1</v>
      </c>
      <c r="GE305">
        <v>0</v>
      </c>
      <c r="GF305">
        <v>4</v>
      </c>
      <c r="GG305">
        <v>1</v>
      </c>
      <c r="GH305">
        <v>44</v>
      </c>
      <c r="GI305">
        <v>30</v>
      </c>
      <c r="GJ305">
        <v>10</v>
      </c>
      <c r="GK305">
        <v>2</v>
      </c>
      <c r="GL305">
        <v>0</v>
      </c>
      <c r="GM305">
        <v>4</v>
      </c>
      <c r="GN305">
        <v>1</v>
      </c>
      <c r="GO305">
        <v>3</v>
      </c>
      <c r="GP305">
        <v>0</v>
      </c>
      <c r="GQ305">
        <v>3</v>
      </c>
      <c r="GR305">
        <v>0</v>
      </c>
      <c r="GS305">
        <v>2</v>
      </c>
      <c r="GT305">
        <v>2</v>
      </c>
      <c r="GU305">
        <v>0</v>
      </c>
      <c r="GV305">
        <v>1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2</v>
      </c>
      <c r="HC305">
        <v>30</v>
      </c>
      <c r="HD305">
        <v>2</v>
      </c>
      <c r="HE305">
        <v>1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1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2</v>
      </c>
      <c r="HZ305">
        <v>2</v>
      </c>
      <c r="IA305">
        <v>0</v>
      </c>
      <c r="IB305">
        <v>0</v>
      </c>
      <c r="IC305">
        <v>0</v>
      </c>
      <c r="ID305">
        <v>1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1</v>
      </c>
      <c r="IV305">
        <v>2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</row>
    <row r="306" spans="1:276">
      <c r="A306" t="s">
        <v>1007</v>
      </c>
      <c r="B306" t="s">
        <v>1003</v>
      </c>
      <c r="C306" t="str">
        <f>"100803"</f>
        <v>100803</v>
      </c>
      <c r="D306" t="s">
        <v>1005</v>
      </c>
      <c r="E306">
        <v>2</v>
      </c>
      <c r="F306">
        <v>824</v>
      </c>
      <c r="G306">
        <v>600</v>
      </c>
      <c r="H306">
        <v>207</v>
      </c>
      <c r="I306">
        <v>393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393</v>
      </c>
      <c r="T306">
        <v>0</v>
      </c>
      <c r="U306">
        <v>0</v>
      </c>
      <c r="V306">
        <v>393</v>
      </c>
      <c r="W306">
        <v>12</v>
      </c>
      <c r="X306">
        <v>7</v>
      </c>
      <c r="Y306">
        <v>5</v>
      </c>
      <c r="Z306">
        <v>0</v>
      </c>
      <c r="AA306">
        <v>381</v>
      </c>
      <c r="AB306">
        <v>168</v>
      </c>
      <c r="AC306">
        <v>51</v>
      </c>
      <c r="AD306">
        <v>6</v>
      </c>
      <c r="AE306">
        <v>6</v>
      </c>
      <c r="AF306">
        <v>11</v>
      </c>
      <c r="AG306">
        <v>36</v>
      </c>
      <c r="AH306">
        <v>2</v>
      </c>
      <c r="AI306">
        <v>29</v>
      </c>
      <c r="AJ306">
        <v>9</v>
      </c>
      <c r="AK306">
        <v>1</v>
      </c>
      <c r="AL306">
        <v>0</v>
      </c>
      <c r="AM306">
        <v>1</v>
      </c>
      <c r="AN306">
        <v>2</v>
      </c>
      <c r="AO306">
        <v>2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2</v>
      </c>
      <c r="AW306">
        <v>0</v>
      </c>
      <c r="AX306">
        <v>6</v>
      </c>
      <c r="AY306">
        <v>2</v>
      </c>
      <c r="AZ306">
        <v>2</v>
      </c>
      <c r="BA306">
        <v>168</v>
      </c>
      <c r="BB306">
        <v>51</v>
      </c>
      <c r="BC306">
        <v>18</v>
      </c>
      <c r="BD306">
        <v>4</v>
      </c>
      <c r="BE306">
        <v>5</v>
      </c>
      <c r="BF306">
        <v>2</v>
      </c>
      <c r="BG306">
        <v>3</v>
      </c>
      <c r="BH306">
        <v>2</v>
      </c>
      <c r="BI306">
        <v>0</v>
      </c>
      <c r="BJ306">
        <v>0</v>
      </c>
      <c r="BK306">
        <v>5</v>
      </c>
      <c r="BL306">
        <v>1</v>
      </c>
      <c r="BM306">
        <v>0</v>
      </c>
      <c r="BN306">
        <v>0</v>
      </c>
      <c r="BO306">
        <v>3</v>
      </c>
      <c r="BP306">
        <v>1</v>
      </c>
      <c r="BQ306">
        <v>0</v>
      </c>
      <c r="BR306">
        <v>0</v>
      </c>
      <c r="BS306">
        <v>1</v>
      </c>
      <c r="BT306">
        <v>2</v>
      </c>
      <c r="BU306">
        <v>0</v>
      </c>
      <c r="BV306">
        <v>0</v>
      </c>
      <c r="BW306">
        <v>0</v>
      </c>
      <c r="BX306">
        <v>1</v>
      </c>
      <c r="BY306">
        <v>1</v>
      </c>
      <c r="BZ306">
        <v>2</v>
      </c>
      <c r="CA306">
        <v>51</v>
      </c>
      <c r="CB306">
        <v>18</v>
      </c>
      <c r="CC306">
        <v>6</v>
      </c>
      <c r="CD306">
        <v>2</v>
      </c>
      <c r="CE306">
        <v>6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1</v>
      </c>
      <c r="CM306">
        <v>0</v>
      </c>
      <c r="CN306">
        <v>2</v>
      </c>
      <c r="CO306">
        <v>0</v>
      </c>
      <c r="CP306">
        <v>1</v>
      </c>
      <c r="CQ306">
        <v>18</v>
      </c>
      <c r="CR306">
        <v>17</v>
      </c>
      <c r="CS306">
        <v>5</v>
      </c>
      <c r="CT306">
        <v>6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1</v>
      </c>
      <c r="DB306">
        <v>0</v>
      </c>
      <c r="DC306">
        <v>0</v>
      </c>
      <c r="DD306">
        <v>1</v>
      </c>
      <c r="DE306">
        <v>1</v>
      </c>
      <c r="DF306">
        <v>0</v>
      </c>
      <c r="DG306">
        <v>2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1</v>
      </c>
      <c r="DQ306">
        <v>17</v>
      </c>
      <c r="DR306">
        <v>55</v>
      </c>
      <c r="DS306">
        <v>6</v>
      </c>
      <c r="DT306">
        <v>2</v>
      </c>
      <c r="DU306">
        <v>2</v>
      </c>
      <c r="DV306">
        <v>1</v>
      </c>
      <c r="DW306">
        <v>0</v>
      </c>
      <c r="DX306">
        <v>1</v>
      </c>
      <c r="DY306">
        <v>0</v>
      </c>
      <c r="DZ306">
        <v>0</v>
      </c>
      <c r="EA306">
        <v>0</v>
      </c>
      <c r="EB306">
        <v>37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2</v>
      </c>
      <c r="EK306">
        <v>0</v>
      </c>
      <c r="EL306">
        <v>0</v>
      </c>
      <c r="EM306">
        <v>2</v>
      </c>
      <c r="EN306">
        <v>0</v>
      </c>
      <c r="EO306">
        <v>1</v>
      </c>
      <c r="EP306">
        <v>1</v>
      </c>
      <c r="EQ306">
        <v>55</v>
      </c>
      <c r="ER306">
        <v>13</v>
      </c>
      <c r="ES306">
        <v>8</v>
      </c>
      <c r="ET306">
        <v>0</v>
      </c>
      <c r="EU306">
        <v>1</v>
      </c>
      <c r="EV306">
        <v>0</v>
      </c>
      <c r="EW306">
        <v>0</v>
      </c>
      <c r="EX306">
        <v>1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1</v>
      </c>
      <c r="FL306">
        <v>1</v>
      </c>
      <c r="FM306">
        <v>0</v>
      </c>
      <c r="FN306">
        <v>0</v>
      </c>
      <c r="FO306">
        <v>1</v>
      </c>
      <c r="FP306">
        <v>13</v>
      </c>
      <c r="FQ306">
        <v>42</v>
      </c>
      <c r="FR306">
        <v>12</v>
      </c>
      <c r="FS306">
        <v>5</v>
      </c>
      <c r="FT306">
        <v>2</v>
      </c>
      <c r="FU306">
        <v>1</v>
      </c>
      <c r="FV306">
        <v>2</v>
      </c>
      <c r="FW306">
        <v>1</v>
      </c>
      <c r="FX306">
        <v>4</v>
      </c>
      <c r="FY306">
        <v>2</v>
      </c>
      <c r="FZ306">
        <v>4</v>
      </c>
      <c r="GA306">
        <v>1</v>
      </c>
      <c r="GB306">
        <v>5</v>
      </c>
      <c r="GC306">
        <v>1</v>
      </c>
      <c r="GD306">
        <v>0</v>
      </c>
      <c r="GE306">
        <v>0</v>
      </c>
      <c r="GF306">
        <v>2</v>
      </c>
      <c r="GG306">
        <v>0</v>
      </c>
      <c r="GH306">
        <v>42</v>
      </c>
      <c r="GI306">
        <v>11</v>
      </c>
      <c r="GJ306">
        <v>4</v>
      </c>
      <c r="GK306">
        <v>0</v>
      </c>
      <c r="GL306">
        <v>0</v>
      </c>
      <c r="GM306">
        <v>1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3</v>
      </c>
      <c r="GW306">
        <v>1</v>
      </c>
      <c r="GX306">
        <v>0</v>
      </c>
      <c r="GY306">
        <v>0</v>
      </c>
      <c r="GZ306">
        <v>1</v>
      </c>
      <c r="HA306">
        <v>0</v>
      </c>
      <c r="HB306">
        <v>1</v>
      </c>
      <c r="HC306">
        <v>11</v>
      </c>
      <c r="HD306">
        <v>3</v>
      </c>
      <c r="HE306">
        <v>2</v>
      </c>
      <c r="HF306">
        <v>0</v>
      </c>
      <c r="HG306">
        <v>0</v>
      </c>
      <c r="HH306">
        <v>0</v>
      </c>
      <c r="HI306">
        <v>1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3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3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2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1</v>
      </c>
      <c r="JP306">
        <v>3</v>
      </c>
    </row>
    <row r="307" spans="1:276">
      <c r="A307" t="s">
        <v>1006</v>
      </c>
      <c r="B307" t="s">
        <v>1003</v>
      </c>
      <c r="C307" t="str">
        <f>"100803"</f>
        <v>100803</v>
      </c>
      <c r="D307" t="s">
        <v>1005</v>
      </c>
      <c r="E307">
        <v>3</v>
      </c>
      <c r="F307">
        <v>1069</v>
      </c>
      <c r="G307">
        <v>800</v>
      </c>
      <c r="H307">
        <v>191</v>
      </c>
      <c r="I307">
        <v>609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609</v>
      </c>
      <c r="T307">
        <v>0</v>
      </c>
      <c r="U307">
        <v>0</v>
      </c>
      <c r="V307">
        <v>609</v>
      </c>
      <c r="W307">
        <v>18</v>
      </c>
      <c r="X307">
        <v>9</v>
      </c>
      <c r="Y307">
        <v>9</v>
      </c>
      <c r="Z307">
        <v>0</v>
      </c>
      <c r="AA307">
        <v>591</v>
      </c>
      <c r="AB307">
        <v>263</v>
      </c>
      <c r="AC307">
        <v>59</v>
      </c>
      <c r="AD307">
        <v>12</v>
      </c>
      <c r="AE307">
        <v>17</v>
      </c>
      <c r="AF307">
        <v>5</v>
      </c>
      <c r="AG307">
        <v>71</v>
      </c>
      <c r="AH307">
        <v>9</v>
      </c>
      <c r="AI307">
        <v>41</v>
      </c>
      <c r="AJ307">
        <v>9</v>
      </c>
      <c r="AK307">
        <v>2</v>
      </c>
      <c r="AL307">
        <v>4</v>
      </c>
      <c r="AM307">
        <v>2</v>
      </c>
      <c r="AN307">
        <v>2</v>
      </c>
      <c r="AO307">
        <v>2</v>
      </c>
      <c r="AP307">
        <v>3</v>
      </c>
      <c r="AQ307">
        <v>0</v>
      </c>
      <c r="AR307">
        <v>1</v>
      </c>
      <c r="AS307">
        <v>0</v>
      </c>
      <c r="AT307">
        <v>1</v>
      </c>
      <c r="AU307">
        <v>1</v>
      </c>
      <c r="AV307">
        <v>3</v>
      </c>
      <c r="AW307">
        <v>1</v>
      </c>
      <c r="AX307">
        <v>6</v>
      </c>
      <c r="AY307">
        <v>7</v>
      </c>
      <c r="AZ307">
        <v>5</v>
      </c>
      <c r="BA307">
        <v>263</v>
      </c>
      <c r="BB307">
        <v>141</v>
      </c>
      <c r="BC307">
        <v>53</v>
      </c>
      <c r="BD307">
        <v>20</v>
      </c>
      <c r="BE307">
        <v>26</v>
      </c>
      <c r="BF307">
        <v>2</v>
      </c>
      <c r="BG307">
        <v>4</v>
      </c>
      <c r="BH307">
        <v>1</v>
      </c>
      <c r="BI307">
        <v>1</v>
      </c>
      <c r="BJ307">
        <v>0</v>
      </c>
      <c r="BK307">
        <v>2</v>
      </c>
      <c r="BL307">
        <v>2</v>
      </c>
      <c r="BM307">
        <v>0</v>
      </c>
      <c r="BN307">
        <v>2</v>
      </c>
      <c r="BO307">
        <v>10</v>
      </c>
      <c r="BP307">
        <v>0</v>
      </c>
      <c r="BQ307">
        <v>0</v>
      </c>
      <c r="BR307">
        <v>3</v>
      </c>
      <c r="BS307">
        <v>0</v>
      </c>
      <c r="BT307">
        <v>1</v>
      </c>
      <c r="BU307">
        <v>0</v>
      </c>
      <c r="BV307">
        <v>0</v>
      </c>
      <c r="BW307">
        <v>1</v>
      </c>
      <c r="BX307">
        <v>2</v>
      </c>
      <c r="BY307">
        <v>5</v>
      </c>
      <c r="BZ307">
        <v>6</v>
      </c>
      <c r="CA307">
        <v>141</v>
      </c>
      <c r="CB307">
        <v>26</v>
      </c>
      <c r="CC307">
        <v>9</v>
      </c>
      <c r="CD307">
        <v>5</v>
      </c>
      <c r="CE307">
        <v>1</v>
      </c>
      <c r="CF307">
        <v>1</v>
      </c>
      <c r="CG307">
        <v>4</v>
      </c>
      <c r="CH307">
        <v>2</v>
      </c>
      <c r="CI307">
        <v>1</v>
      </c>
      <c r="CJ307">
        <v>0</v>
      </c>
      <c r="CK307">
        <v>1</v>
      </c>
      <c r="CL307">
        <v>0</v>
      </c>
      <c r="CM307">
        <v>0</v>
      </c>
      <c r="CN307">
        <v>2</v>
      </c>
      <c r="CO307">
        <v>0</v>
      </c>
      <c r="CP307">
        <v>0</v>
      </c>
      <c r="CQ307">
        <v>26</v>
      </c>
      <c r="CR307">
        <v>17</v>
      </c>
      <c r="CS307">
        <v>7</v>
      </c>
      <c r="CT307">
        <v>1</v>
      </c>
      <c r="CU307">
        <v>1</v>
      </c>
      <c r="CV307">
        <v>0</v>
      </c>
      <c r="CW307">
        <v>0</v>
      </c>
      <c r="CX307">
        <v>0</v>
      </c>
      <c r="CY307">
        <v>4</v>
      </c>
      <c r="CZ307">
        <v>1</v>
      </c>
      <c r="DA307">
        <v>0</v>
      </c>
      <c r="DB307">
        <v>0</v>
      </c>
      <c r="DC307">
        <v>0</v>
      </c>
      <c r="DD307">
        <v>0</v>
      </c>
      <c r="DE307">
        <v>2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1</v>
      </c>
      <c r="DN307">
        <v>0</v>
      </c>
      <c r="DO307">
        <v>0</v>
      </c>
      <c r="DP307">
        <v>0</v>
      </c>
      <c r="DQ307">
        <v>17</v>
      </c>
      <c r="DR307">
        <v>17</v>
      </c>
      <c r="DS307">
        <v>0</v>
      </c>
      <c r="DT307">
        <v>5</v>
      </c>
      <c r="DU307">
        <v>0</v>
      </c>
      <c r="DV307">
        <v>0</v>
      </c>
      <c r="DW307">
        <v>1</v>
      </c>
      <c r="DX307">
        <v>0</v>
      </c>
      <c r="DY307">
        <v>0</v>
      </c>
      <c r="DZ307">
        <v>0</v>
      </c>
      <c r="EA307">
        <v>1</v>
      </c>
      <c r="EB307">
        <v>5</v>
      </c>
      <c r="EC307">
        <v>1</v>
      </c>
      <c r="ED307">
        <v>1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2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1</v>
      </c>
      <c r="EQ307">
        <v>17</v>
      </c>
      <c r="ER307">
        <v>28</v>
      </c>
      <c r="ES307">
        <v>17</v>
      </c>
      <c r="ET307">
        <v>0</v>
      </c>
      <c r="EU307">
        <v>0</v>
      </c>
      <c r="EV307">
        <v>0</v>
      </c>
      <c r="EW307">
        <v>1</v>
      </c>
      <c r="EX307">
        <v>0</v>
      </c>
      <c r="EY307">
        <v>1</v>
      </c>
      <c r="EZ307">
        <v>0</v>
      </c>
      <c r="FA307">
        <v>0</v>
      </c>
      <c r="FB307">
        <v>1</v>
      </c>
      <c r="FC307">
        <v>0</v>
      </c>
      <c r="FD307">
        <v>1</v>
      </c>
      <c r="FE307">
        <v>0</v>
      </c>
      <c r="FF307">
        <v>1</v>
      </c>
      <c r="FG307">
        <v>0</v>
      </c>
      <c r="FH307">
        <v>0</v>
      </c>
      <c r="FI307">
        <v>2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4</v>
      </c>
      <c r="FP307">
        <v>28</v>
      </c>
      <c r="FQ307">
        <v>50</v>
      </c>
      <c r="FR307">
        <v>12</v>
      </c>
      <c r="FS307">
        <v>6</v>
      </c>
      <c r="FT307">
        <v>9</v>
      </c>
      <c r="FU307">
        <v>1</v>
      </c>
      <c r="FV307">
        <v>0</v>
      </c>
      <c r="FW307">
        <v>0</v>
      </c>
      <c r="FX307">
        <v>1</v>
      </c>
      <c r="FY307">
        <v>5</v>
      </c>
      <c r="FZ307">
        <v>5</v>
      </c>
      <c r="GA307">
        <v>4</v>
      </c>
      <c r="GB307">
        <v>1</v>
      </c>
      <c r="GC307">
        <v>2</v>
      </c>
      <c r="GD307">
        <v>0</v>
      </c>
      <c r="GE307">
        <v>0</v>
      </c>
      <c r="GF307">
        <v>2</v>
      </c>
      <c r="GG307">
        <v>2</v>
      </c>
      <c r="GH307">
        <v>50</v>
      </c>
      <c r="GI307">
        <v>46</v>
      </c>
      <c r="GJ307">
        <v>27</v>
      </c>
      <c r="GK307">
        <v>2</v>
      </c>
      <c r="GL307">
        <v>0</v>
      </c>
      <c r="GM307">
        <v>4</v>
      </c>
      <c r="GN307">
        <v>0</v>
      </c>
      <c r="GO307">
        <v>3</v>
      </c>
      <c r="GP307">
        <v>1</v>
      </c>
      <c r="GQ307">
        <v>0</v>
      </c>
      <c r="GR307">
        <v>2</v>
      </c>
      <c r="GS307">
        <v>1</v>
      </c>
      <c r="GT307">
        <v>1</v>
      </c>
      <c r="GU307">
        <v>1</v>
      </c>
      <c r="GV307">
        <v>0</v>
      </c>
      <c r="GW307">
        <v>0</v>
      </c>
      <c r="GX307">
        <v>0</v>
      </c>
      <c r="GY307">
        <v>1</v>
      </c>
      <c r="GZ307">
        <v>0</v>
      </c>
      <c r="HA307">
        <v>1</v>
      </c>
      <c r="HB307">
        <v>2</v>
      </c>
      <c r="HC307">
        <v>46</v>
      </c>
      <c r="HD307">
        <v>1</v>
      </c>
      <c r="HE307">
        <v>0</v>
      </c>
      <c r="HF307">
        <v>0</v>
      </c>
      <c r="HG307">
        <v>0</v>
      </c>
      <c r="HH307">
        <v>0</v>
      </c>
      <c r="HI307">
        <v>1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1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2</v>
      </c>
      <c r="IX307">
        <v>0</v>
      </c>
      <c r="IY307">
        <v>0</v>
      </c>
      <c r="IZ307">
        <v>2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2</v>
      </c>
    </row>
    <row r="308" spans="1:276">
      <c r="A308" t="s">
        <v>1004</v>
      </c>
      <c r="B308" t="s">
        <v>1003</v>
      </c>
      <c r="C308" t="str">
        <f>"100803"</f>
        <v>100803</v>
      </c>
      <c r="D308" t="s">
        <v>1002</v>
      </c>
      <c r="E308">
        <v>4</v>
      </c>
      <c r="F308">
        <v>772</v>
      </c>
      <c r="G308">
        <v>550</v>
      </c>
      <c r="H308">
        <v>200</v>
      </c>
      <c r="I308">
        <v>350</v>
      </c>
      <c r="J308">
        <v>0</v>
      </c>
      <c r="K308">
        <v>2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350</v>
      </c>
      <c r="T308">
        <v>0</v>
      </c>
      <c r="U308">
        <v>1</v>
      </c>
      <c r="V308">
        <v>349</v>
      </c>
      <c r="W308">
        <v>13</v>
      </c>
      <c r="X308">
        <v>10</v>
      </c>
      <c r="Y308">
        <v>3</v>
      </c>
      <c r="Z308">
        <v>0</v>
      </c>
      <c r="AA308">
        <v>336</v>
      </c>
      <c r="AB308">
        <v>163</v>
      </c>
      <c r="AC308">
        <v>32</v>
      </c>
      <c r="AD308">
        <v>2</v>
      </c>
      <c r="AE308">
        <v>12</v>
      </c>
      <c r="AF308">
        <v>10</v>
      </c>
      <c r="AG308">
        <v>35</v>
      </c>
      <c r="AH308">
        <v>9</v>
      </c>
      <c r="AI308">
        <v>31</v>
      </c>
      <c r="AJ308">
        <v>9</v>
      </c>
      <c r="AK308">
        <v>4</v>
      </c>
      <c r="AL308">
        <v>4</v>
      </c>
      <c r="AM308">
        <v>1</v>
      </c>
      <c r="AN308">
        <v>1</v>
      </c>
      <c r="AO308">
        <v>0</v>
      </c>
      <c r="AP308">
        <v>1</v>
      </c>
      <c r="AQ308">
        <v>1</v>
      </c>
      <c r="AR308">
        <v>2</v>
      </c>
      <c r="AS308">
        <v>0</v>
      </c>
      <c r="AT308">
        <v>0</v>
      </c>
      <c r="AU308">
        <v>0</v>
      </c>
      <c r="AV308">
        <v>1</v>
      </c>
      <c r="AW308">
        <v>2</v>
      </c>
      <c r="AX308">
        <v>0</v>
      </c>
      <c r="AY308">
        <v>4</v>
      </c>
      <c r="AZ308">
        <v>2</v>
      </c>
      <c r="BA308">
        <v>163</v>
      </c>
      <c r="BB308">
        <v>44</v>
      </c>
      <c r="BC308">
        <v>13</v>
      </c>
      <c r="BD308">
        <v>5</v>
      </c>
      <c r="BE308">
        <v>13</v>
      </c>
      <c r="BF308">
        <v>3</v>
      </c>
      <c r="BG308">
        <v>1</v>
      </c>
      <c r="BH308">
        <v>1</v>
      </c>
      <c r="BI308">
        <v>0</v>
      </c>
      <c r="BJ308">
        <v>0</v>
      </c>
      <c r="BK308">
        <v>0</v>
      </c>
      <c r="BL308">
        <v>1</v>
      </c>
      <c r="BM308">
        <v>1</v>
      </c>
      <c r="BN308">
        <v>1</v>
      </c>
      <c r="BO308">
        <v>1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1</v>
      </c>
      <c r="BX308">
        <v>1</v>
      </c>
      <c r="BY308">
        <v>0</v>
      </c>
      <c r="BZ308">
        <v>2</v>
      </c>
      <c r="CA308">
        <v>44</v>
      </c>
      <c r="CB308">
        <v>5</v>
      </c>
      <c r="CC308">
        <v>1</v>
      </c>
      <c r="CD308">
        <v>0</v>
      </c>
      <c r="CE308">
        <v>3</v>
      </c>
      <c r="CF308">
        <v>0</v>
      </c>
      <c r="CG308">
        <v>0</v>
      </c>
      <c r="CH308">
        <v>0</v>
      </c>
      <c r="CI308">
        <v>0</v>
      </c>
      <c r="CJ308">
        <v>1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5</v>
      </c>
      <c r="CR308">
        <v>15</v>
      </c>
      <c r="CS308">
        <v>7</v>
      </c>
      <c r="CT308">
        <v>2</v>
      </c>
      <c r="CU308">
        <v>0</v>
      </c>
      <c r="CV308">
        <v>0</v>
      </c>
      <c r="CW308">
        <v>1</v>
      </c>
      <c r="CX308">
        <v>0</v>
      </c>
      <c r="CY308">
        <v>0</v>
      </c>
      <c r="CZ308">
        <v>0</v>
      </c>
      <c r="DA308">
        <v>0</v>
      </c>
      <c r="DB308">
        <v>1</v>
      </c>
      <c r="DC308">
        <v>0</v>
      </c>
      <c r="DD308">
        <v>2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2</v>
      </c>
      <c r="DN308">
        <v>0</v>
      </c>
      <c r="DO308">
        <v>0</v>
      </c>
      <c r="DP308">
        <v>0</v>
      </c>
      <c r="DQ308">
        <v>15</v>
      </c>
      <c r="DR308">
        <v>35</v>
      </c>
      <c r="DS308">
        <v>5</v>
      </c>
      <c r="DT308">
        <v>1</v>
      </c>
      <c r="DU308">
        <v>2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22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4</v>
      </c>
      <c r="EK308">
        <v>0</v>
      </c>
      <c r="EL308">
        <v>0</v>
      </c>
      <c r="EM308">
        <v>0</v>
      </c>
      <c r="EN308">
        <v>0</v>
      </c>
      <c r="EO308">
        <v>1</v>
      </c>
      <c r="EP308">
        <v>0</v>
      </c>
      <c r="EQ308">
        <v>35</v>
      </c>
      <c r="ER308">
        <v>24</v>
      </c>
      <c r="ES308">
        <v>10</v>
      </c>
      <c r="ET308">
        <v>0</v>
      </c>
      <c r="EU308">
        <v>0</v>
      </c>
      <c r="EV308">
        <v>0</v>
      </c>
      <c r="EW308">
        <v>0</v>
      </c>
      <c r="EX308">
        <v>1</v>
      </c>
      <c r="EY308">
        <v>0</v>
      </c>
      <c r="EZ308">
        <v>0</v>
      </c>
      <c r="FA308">
        <v>1</v>
      </c>
      <c r="FB308">
        <v>1</v>
      </c>
      <c r="FC308">
        <v>0</v>
      </c>
      <c r="FD308">
        <v>0</v>
      </c>
      <c r="FE308">
        <v>1</v>
      </c>
      <c r="FF308">
        <v>0</v>
      </c>
      <c r="FG308">
        <v>0</v>
      </c>
      <c r="FH308">
        <v>0</v>
      </c>
      <c r="FI308">
        <v>1</v>
      </c>
      <c r="FJ308">
        <v>0</v>
      </c>
      <c r="FK308">
        <v>0</v>
      </c>
      <c r="FL308">
        <v>0</v>
      </c>
      <c r="FM308">
        <v>0</v>
      </c>
      <c r="FN308">
        <v>1</v>
      </c>
      <c r="FO308">
        <v>8</v>
      </c>
      <c r="FP308">
        <v>24</v>
      </c>
      <c r="FQ308">
        <v>32</v>
      </c>
      <c r="FR308">
        <v>13</v>
      </c>
      <c r="FS308">
        <v>2</v>
      </c>
      <c r="FT308">
        <v>2</v>
      </c>
      <c r="FU308">
        <v>1</v>
      </c>
      <c r="FV308">
        <v>0</v>
      </c>
      <c r="FW308">
        <v>1</v>
      </c>
      <c r="FX308">
        <v>2</v>
      </c>
      <c r="FY308">
        <v>1</v>
      </c>
      <c r="FZ308">
        <v>4</v>
      </c>
      <c r="GA308">
        <v>2</v>
      </c>
      <c r="GB308">
        <v>1</v>
      </c>
      <c r="GC308">
        <v>1</v>
      </c>
      <c r="GD308">
        <v>0</v>
      </c>
      <c r="GE308">
        <v>0</v>
      </c>
      <c r="GF308">
        <v>1</v>
      </c>
      <c r="GG308">
        <v>1</v>
      </c>
      <c r="GH308">
        <v>32</v>
      </c>
      <c r="GI308">
        <v>17</v>
      </c>
      <c r="GJ308">
        <v>7</v>
      </c>
      <c r="GK308">
        <v>1</v>
      </c>
      <c r="GL308">
        <v>0</v>
      </c>
      <c r="GM308">
        <v>2</v>
      </c>
      <c r="GN308">
        <v>0</v>
      </c>
      <c r="GO308">
        <v>0</v>
      </c>
      <c r="GP308">
        <v>1</v>
      </c>
      <c r="GQ308">
        <v>3</v>
      </c>
      <c r="GR308">
        <v>0</v>
      </c>
      <c r="GS308">
        <v>0</v>
      </c>
      <c r="GT308">
        <v>0</v>
      </c>
      <c r="GU308">
        <v>2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1</v>
      </c>
      <c r="HC308">
        <v>17</v>
      </c>
      <c r="HD308">
        <v>1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1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1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</row>
    <row r="309" spans="1:276">
      <c r="A309" t="s">
        <v>1001</v>
      </c>
      <c r="B309" t="s">
        <v>991</v>
      </c>
      <c r="C309" t="str">
        <f>"100804"</f>
        <v>100804</v>
      </c>
      <c r="D309" t="s">
        <v>1000</v>
      </c>
      <c r="E309">
        <v>1</v>
      </c>
      <c r="F309">
        <v>1595</v>
      </c>
      <c r="G309">
        <v>1198</v>
      </c>
      <c r="H309">
        <v>254</v>
      </c>
      <c r="I309">
        <v>944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944</v>
      </c>
      <c r="T309">
        <v>0</v>
      </c>
      <c r="U309">
        <v>0</v>
      </c>
      <c r="V309">
        <v>944</v>
      </c>
      <c r="W309">
        <v>15</v>
      </c>
      <c r="X309">
        <v>10</v>
      </c>
      <c r="Y309">
        <v>5</v>
      </c>
      <c r="Z309">
        <v>0</v>
      </c>
      <c r="AA309">
        <v>929</v>
      </c>
      <c r="AB309">
        <v>280</v>
      </c>
      <c r="AC309">
        <v>70</v>
      </c>
      <c r="AD309">
        <v>17</v>
      </c>
      <c r="AE309">
        <v>12</v>
      </c>
      <c r="AF309">
        <v>7</v>
      </c>
      <c r="AG309">
        <v>13</v>
      </c>
      <c r="AH309">
        <v>28</v>
      </c>
      <c r="AI309">
        <v>68</v>
      </c>
      <c r="AJ309">
        <v>8</v>
      </c>
      <c r="AK309">
        <v>4</v>
      </c>
      <c r="AL309">
        <v>4</v>
      </c>
      <c r="AM309">
        <v>1</v>
      </c>
      <c r="AN309">
        <v>1</v>
      </c>
      <c r="AO309">
        <v>3</v>
      </c>
      <c r="AP309">
        <v>0</v>
      </c>
      <c r="AQ309">
        <v>0</v>
      </c>
      <c r="AR309">
        <v>0</v>
      </c>
      <c r="AS309">
        <v>1</v>
      </c>
      <c r="AT309">
        <v>0</v>
      </c>
      <c r="AU309">
        <v>2</v>
      </c>
      <c r="AV309">
        <v>1</v>
      </c>
      <c r="AW309">
        <v>1</v>
      </c>
      <c r="AX309">
        <v>4</v>
      </c>
      <c r="AY309">
        <v>30</v>
      </c>
      <c r="AZ309">
        <v>5</v>
      </c>
      <c r="BA309">
        <v>280</v>
      </c>
      <c r="BB309">
        <v>214</v>
      </c>
      <c r="BC309">
        <v>86</v>
      </c>
      <c r="BD309">
        <v>17</v>
      </c>
      <c r="BE309">
        <v>30</v>
      </c>
      <c r="BF309">
        <v>9</v>
      </c>
      <c r="BG309">
        <v>1</v>
      </c>
      <c r="BH309">
        <v>4</v>
      </c>
      <c r="BI309">
        <v>1</v>
      </c>
      <c r="BJ309">
        <v>2</v>
      </c>
      <c r="BK309">
        <v>1</v>
      </c>
      <c r="BL309">
        <v>4</v>
      </c>
      <c r="BM309">
        <v>0</v>
      </c>
      <c r="BN309">
        <v>2</v>
      </c>
      <c r="BO309">
        <v>22</v>
      </c>
      <c r="BP309">
        <v>4</v>
      </c>
      <c r="BQ309">
        <v>3</v>
      </c>
      <c r="BR309">
        <v>1</v>
      </c>
      <c r="BS309">
        <v>0</v>
      </c>
      <c r="BT309">
        <v>0</v>
      </c>
      <c r="BU309">
        <v>3</v>
      </c>
      <c r="BV309">
        <v>3</v>
      </c>
      <c r="BW309">
        <v>0</v>
      </c>
      <c r="BX309">
        <v>5</v>
      </c>
      <c r="BY309">
        <v>4</v>
      </c>
      <c r="BZ309">
        <v>12</v>
      </c>
      <c r="CA309">
        <v>214</v>
      </c>
      <c r="CB309">
        <v>42</v>
      </c>
      <c r="CC309">
        <v>16</v>
      </c>
      <c r="CD309">
        <v>6</v>
      </c>
      <c r="CE309">
        <v>2</v>
      </c>
      <c r="CF309">
        <v>3</v>
      </c>
      <c r="CG309">
        <v>3</v>
      </c>
      <c r="CH309">
        <v>4</v>
      </c>
      <c r="CI309">
        <v>0</v>
      </c>
      <c r="CJ309">
        <v>0</v>
      </c>
      <c r="CK309">
        <v>0</v>
      </c>
      <c r="CL309">
        <v>0</v>
      </c>
      <c r="CM309">
        <v>1</v>
      </c>
      <c r="CN309">
        <v>4</v>
      </c>
      <c r="CO309">
        <v>0</v>
      </c>
      <c r="CP309">
        <v>3</v>
      </c>
      <c r="CQ309">
        <v>42</v>
      </c>
      <c r="CR309">
        <v>57</v>
      </c>
      <c r="CS309">
        <v>27</v>
      </c>
      <c r="CT309">
        <v>5</v>
      </c>
      <c r="CU309">
        <v>1</v>
      </c>
      <c r="CV309">
        <v>2</v>
      </c>
      <c r="CW309">
        <v>1</v>
      </c>
      <c r="CX309">
        <v>2</v>
      </c>
      <c r="CY309">
        <v>1</v>
      </c>
      <c r="CZ309">
        <v>0</v>
      </c>
      <c r="DA309">
        <v>3</v>
      </c>
      <c r="DB309">
        <v>0</v>
      </c>
      <c r="DC309">
        <v>0</v>
      </c>
      <c r="DD309">
        <v>3</v>
      </c>
      <c r="DE309">
        <v>2</v>
      </c>
      <c r="DF309">
        <v>1</v>
      </c>
      <c r="DG309">
        <v>3</v>
      </c>
      <c r="DH309">
        <v>1</v>
      </c>
      <c r="DI309">
        <v>0</v>
      </c>
      <c r="DJ309">
        <v>1</v>
      </c>
      <c r="DK309">
        <v>1</v>
      </c>
      <c r="DL309">
        <v>0</v>
      </c>
      <c r="DM309">
        <v>0</v>
      </c>
      <c r="DN309">
        <v>0</v>
      </c>
      <c r="DO309">
        <v>2</v>
      </c>
      <c r="DP309">
        <v>1</v>
      </c>
      <c r="DQ309">
        <v>57</v>
      </c>
      <c r="DR309">
        <v>54</v>
      </c>
      <c r="DS309">
        <v>3</v>
      </c>
      <c r="DT309">
        <v>1</v>
      </c>
      <c r="DU309">
        <v>5</v>
      </c>
      <c r="DV309">
        <v>0</v>
      </c>
      <c r="DW309">
        <v>1</v>
      </c>
      <c r="DX309">
        <v>1</v>
      </c>
      <c r="DY309">
        <v>2</v>
      </c>
      <c r="DZ309">
        <v>0</v>
      </c>
      <c r="EA309">
        <v>0</v>
      </c>
      <c r="EB309">
        <v>32</v>
      </c>
      <c r="EC309">
        <v>0</v>
      </c>
      <c r="ED309">
        <v>0</v>
      </c>
      <c r="EE309">
        <v>1</v>
      </c>
      <c r="EF309">
        <v>0</v>
      </c>
      <c r="EG309">
        <v>0</v>
      </c>
      <c r="EH309">
        <v>2</v>
      </c>
      <c r="EI309">
        <v>0</v>
      </c>
      <c r="EJ309">
        <v>5</v>
      </c>
      <c r="EK309">
        <v>0</v>
      </c>
      <c r="EL309">
        <v>0</v>
      </c>
      <c r="EM309">
        <v>1</v>
      </c>
      <c r="EN309">
        <v>0</v>
      </c>
      <c r="EO309">
        <v>0</v>
      </c>
      <c r="EP309">
        <v>0</v>
      </c>
      <c r="EQ309">
        <v>54</v>
      </c>
      <c r="ER309">
        <v>76</v>
      </c>
      <c r="ES309">
        <v>29</v>
      </c>
      <c r="ET309">
        <v>1</v>
      </c>
      <c r="EU309">
        <v>3</v>
      </c>
      <c r="EV309">
        <v>0</v>
      </c>
      <c r="EW309">
        <v>0</v>
      </c>
      <c r="EX309">
        <v>1</v>
      </c>
      <c r="EY309">
        <v>0</v>
      </c>
      <c r="EZ309">
        <v>1</v>
      </c>
      <c r="FA309">
        <v>1</v>
      </c>
      <c r="FB309">
        <v>4</v>
      </c>
      <c r="FC309">
        <v>3</v>
      </c>
      <c r="FD309">
        <v>3</v>
      </c>
      <c r="FE309">
        <v>1</v>
      </c>
      <c r="FF309">
        <v>0</v>
      </c>
      <c r="FG309">
        <v>0</v>
      </c>
      <c r="FH309">
        <v>1</v>
      </c>
      <c r="FI309">
        <v>3</v>
      </c>
      <c r="FJ309">
        <v>0</v>
      </c>
      <c r="FK309">
        <v>4</v>
      </c>
      <c r="FL309">
        <v>0</v>
      </c>
      <c r="FM309">
        <v>0</v>
      </c>
      <c r="FN309">
        <v>5</v>
      </c>
      <c r="FO309">
        <v>16</v>
      </c>
      <c r="FP309">
        <v>76</v>
      </c>
      <c r="FQ309">
        <v>117</v>
      </c>
      <c r="FR309">
        <v>41</v>
      </c>
      <c r="FS309">
        <v>4</v>
      </c>
      <c r="FT309">
        <v>9</v>
      </c>
      <c r="FU309">
        <v>1</v>
      </c>
      <c r="FV309">
        <v>2</v>
      </c>
      <c r="FW309">
        <v>1</v>
      </c>
      <c r="FX309">
        <v>3</v>
      </c>
      <c r="FY309">
        <v>39</v>
      </c>
      <c r="FZ309">
        <v>5</v>
      </c>
      <c r="GA309">
        <v>3</v>
      </c>
      <c r="GB309">
        <v>1</v>
      </c>
      <c r="GC309">
        <v>0</v>
      </c>
      <c r="GD309">
        <v>2</v>
      </c>
      <c r="GE309">
        <v>0</v>
      </c>
      <c r="GF309">
        <v>1</v>
      </c>
      <c r="GG309">
        <v>5</v>
      </c>
      <c r="GH309">
        <v>117</v>
      </c>
      <c r="GI309">
        <v>81</v>
      </c>
      <c r="GJ309">
        <v>40</v>
      </c>
      <c r="GK309">
        <v>3</v>
      </c>
      <c r="GL309">
        <v>1</v>
      </c>
      <c r="GM309">
        <v>5</v>
      </c>
      <c r="GN309">
        <v>0</v>
      </c>
      <c r="GO309">
        <v>8</v>
      </c>
      <c r="GP309">
        <v>1</v>
      </c>
      <c r="GQ309">
        <v>2</v>
      </c>
      <c r="GR309">
        <v>1</v>
      </c>
      <c r="GS309">
        <v>4</v>
      </c>
      <c r="GT309">
        <v>2</v>
      </c>
      <c r="GU309">
        <v>1</v>
      </c>
      <c r="GV309">
        <v>7</v>
      </c>
      <c r="GW309">
        <v>2</v>
      </c>
      <c r="GX309">
        <v>0</v>
      </c>
      <c r="GY309">
        <v>1</v>
      </c>
      <c r="GZ309">
        <v>1</v>
      </c>
      <c r="HA309">
        <v>1</v>
      </c>
      <c r="HB309">
        <v>1</v>
      </c>
      <c r="HC309">
        <v>81</v>
      </c>
      <c r="HD309">
        <v>5</v>
      </c>
      <c r="HE309">
        <v>2</v>
      </c>
      <c r="HF309">
        <v>0</v>
      </c>
      <c r="HG309">
        <v>3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5</v>
      </c>
      <c r="HZ309">
        <v>1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1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1</v>
      </c>
      <c r="IW309">
        <v>2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1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1</v>
      </c>
      <c r="JP309">
        <v>2</v>
      </c>
    </row>
    <row r="310" spans="1:276">
      <c r="A310" t="s">
        <v>999</v>
      </c>
      <c r="B310" t="s">
        <v>991</v>
      </c>
      <c r="C310" t="str">
        <f>"100804"</f>
        <v>100804</v>
      </c>
      <c r="D310" t="s">
        <v>998</v>
      </c>
      <c r="E310">
        <v>2</v>
      </c>
      <c r="F310">
        <v>859</v>
      </c>
      <c r="G310">
        <v>650</v>
      </c>
      <c r="H310">
        <v>204</v>
      </c>
      <c r="I310">
        <v>446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446</v>
      </c>
      <c r="T310">
        <v>0</v>
      </c>
      <c r="U310">
        <v>0</v>
      </c>
      <c r="V310">
        <v>446</v>
      </c>
      <c r="W310">
        <v>18</v>
      </c>
      <c r="X310">
        <v>16</v>
      </c>
      <c r="Y310">
        <v>2</v>
      </c>
      <c r="Z310">
        <v>0</v>
      </c>
      <c r="AA310">
        <v>428</v>
      </c>
      <c r="AB310">
        <v>175</v>
      </c>
      <c r="AC310">
        <v>44</v>
      </c>
      <c r="AD310">
        <v>27</v>
      </c>
      <c r="AE310">
        <v>16</v>
      </c>
      <c r="AF310">
        <v>2</v>
      </c>
      <c r="AG310">
        <v>12</v>
      </c>
      <c r="AH310">
        <v>31</v>
      </c>
      <c r="AI310">
        <v>19</v>
      </c>
      <c r="AJ310">
        <v>5</v>
      </c>
      <c r="AK310">
        <v>4</v>
      </c>
      <c r="AL310">
        <v>2</v>
      </c>
      <c r="AM310">
        <v>2</v>
      </c>
      <c r="AN310">
        <v>2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</v>
      </c>
      <c r="AU310">
        <v>1</v>
      </c>
      <c r="AV310">
        <v>0</v>
      </c>
      <c r="AW310">
        <v>0</v>
      </c>
      <c r="AX310">
        <v>1</v>
      </c>
      <c r="AY310">
        <v>5</v>
      </c>
      <c r="AZ310">
        <v>1</v>
      </c>
      <c r="BA310">
        <v>175</v>
      </c>
      <c r="BB310">
        <v>68</v>
      </c>
      <c r="BC310">
        <v>29</v>
      </c>
      <c r="BD310">
        <v>5</v>
      </c>
      <c r="BE310">
        <v>10</v>
      </c>
      <c r="BF310">
        <v>2</v>
      </c>
      <c r="BG310">
        <v>1</v>
      </c>
      <c r="BH310">
        <v>2</v>
      </c>
      <c r="BI310">
        <v>2</v>
      </c>
      <c r="BJ310">
        <v>1</v>
      </c>
      <c r="BK310">
        <v>0</v>
      </c>
      <c r="BL310">
        <v>4</v>
      </c>
      <c r="BM310">
        <v>0</v>
      </c>
      <c r="BN310">
        <v>1</v>
      </c>
      <c r="BO310">
        <v>4</v>
      </c>
      <c r="BP310">
        <v>1</v>
      </c>
      <c r="BQ310">
        <v>0</v>
      </c>
      <c r="BR310">
        <v>0</v>
      </c>
      <c r="BS310">
        <v>0</v>
      </c>
      <c r="BT310">
        <v>0</v>
      </c>
      <c r="BU310">
        <v>1</v>
      </c>
      <c r="BV310">
        <v>0</v>
      </c>
      <c r="BW310">
        <v>0</v>
      </c>
      <c r="BX310">
        <v>0</v>
      </c>
      <c r="BY310">
        <v>1</v>
      </c>
      <c r="BZ310">
        <v>4</v>
      </c>
      <c r="CA310">
        <v>68</v>
      </c>
      <c r="CB310">
        <v>15</v>
      </c>
      <c r="CC310">
        <v>5</v>
      </c>
      <c r="CD310">
        <v>1</v>
      </c>
      <c r="CE310">
        <v>0</v>
      </c>
      <c r="CF310">
        <v>0</v>
      </c>
      <c r="CG310">
        <v>1</v>
      </c>
      <c r="CH310">
        <v>2</v>
      </c>
      <c r="CI310">
        <v>0</v>
      </c>
      <c r="CJ310">
        <v>1</v>
      </c>
      <c r="CK310">
        <v>0</v>
      </c>
      <c r="CL310">
        <v>0</v>
      </c>
      <c r="CM310">
        <v>2</v>
      </c>
      <c r="CN310">
        <v>0</v>
      </c>
      <c r="CO310">
        <v>1</v>
      </c>
      <c r="CP310">
        <v>2</v>
      </c>
      <c r="CQ310">
        <v>15</v>
      </c>
      <c r="CR310">
        <v>15</v>
      </c>
      <c r="CS310">
        <v>5</v>
      </c>
      <c r="CT310">
        <v>2</v>
      </c>
      <c r="CU310">
        <v>1</v>
      </c>
      <c r="CV310">
        <v>0</v>
      </c>
      <c r="CW310">
        <v>1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1</v>
      </c>
      <c r="DI310">
        <v>5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15</v>
      </c>
      <c r="DR310">
        <v>33</v>
      </c>
      <c r="DS310">
        <v>0</v>
      </c>
      <c r="DT310">
        <v>0</v>
      </c>
      <c r="DU310">
        <v>2</v>
      </c>
      <c r="DV310">
        <v>0</v>
      </c>
      <c r="DW310">
        <v>1</v>
      </c>
      <c r="DX310">
        <v>0</v>
      </c>
      <c r="DY310">
        <v>0</v>
      </c>
      <c r="DZ310">
        <v>1</v>
      </c>
      <c r="EA310">
        <v>0</v>
      </c>
      <c r="EB310">
        <v>12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17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33</v>
      </c>
      <c r="ER310">
        <v>25</v>
      </c>
      <c r="ES310">
        <v>16</v>
      </c>
      <c r="ET310">
        <v>0</v>
      </c>
      <c r="EU310">
        <v>0</v>
      </c>
      <c r="EV310">
        <v>1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1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7</v>
      </c>
      <c r="FP310">
        <v>25</v>
      </c>
      <c r="FQ310">
        <v>58</v>
      </c>
      <c r="FR310">
        <v>16</v>
      </c>
      <c r="FS310">
        <v>0</v>
      </c>
      <c r="FT310">
        <v>0</v>
      </c>
      <c r="FU310">
        <v>0</v>
      </c>
      <c r="FV310">
        <v>3</v>
      </c>
      <c r="FW310">
        <v>1</v>
      </c>
      <c r="FX310">
        <v>0</v>
      </c>
      <c r="FY310">
        <v>33</v>
      </c>
      <c r="FZ310">
        <v>2</v>
      </c>
      <c r="GA310">
        <v>0</v>
      </c>
      <c r="GB310">
        <v>0</v>
      </c>
      <c r="GC310">
        <v>1</v>
      </c>
      <c r="GD310">
        <v>1</v>
      </c>
      <c r="GE310">
        <v>0</v>
      </c>
      <c r="GF310">
        <v>0</v>
      </c>
      <c r="GG310">
        <v>1</v>
      </c>
      <c r="GH310">
        <v>58</v>
      </c>
      <c r="GI310">
        <v>37</v>
      </c>
      <c r="GJ310">
        <v>20</v>
      </c>
      <c r="GK310">
        <v>3</v>
      </c>
      <c r="GL310">
        <v>1</v>
      </c>
      <c r="GM310">
        <v>1</v>
      </c>
      <c r="GN310">
        <v>1</v>
      </c>
      <c r="GO310">
        <v>3</v>
      </c>
      <c r="GP310">
        <v>1</v>
      </c>
      <c r="GQ310">
        <v>0</v>
      </c>
      <c r="GR310">
        <v>1</v>
      </c>
      <c r="GS310">
        <v>0</v>
      </c>
      <c r="GT310">
        <v>1</v>
      </c>
      <c r="GU310">
        <v>0</v>
      </c>
      <c r="GV310">
        <v>0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0</v>
      </c>
      <c r="HC310">
        <v>37</v>
      </c>
      <c r="HD310">
        <v>1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1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1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1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1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1</v>
      </c>
    </row>
    <row r="311" spans="1:276">
      <c r="A311" t="s">
        <v>997</v>
      </c>
      <c r="B311" t="s">
        <v>991</v>
      </c>
      <c r="C311" t="str">
        <f>"100804"</f>
        <v>100804</v>
      </c>
      <c r="D311" t="s">
        <v>995</v>
      </c>
      <c r="E311">
        <v>3</v>
      </c>
      <c r="F311">
        <v>818</v>
      </c>
      <c r="G311">
        <v>595</v>
      </c>
      <c r="H311">
        <v>117</v>
      </c>
      <c r="I311">
        <v>478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478</v>
      </c>
      <c r="T311">
        <v>0</v>
      </c>
      <c r="U311">
        <v>0</v>
      </c>
      <c r="V311">
        <v>478</v>
      </c>
      <c r="W311">
        <v>14</v>
      </c>
      <c r="X311">
        <v>12</v>
      </c>
      <c r="Y311">
        <v>2</v>
      </c>
      <c r="Z311">
        <v>0</v>
      </c>
      <c r="AA311">
        <v>464</v>
      </c>
      <c r="AB311">
        <v>153</v>
      </c>
      <c r="AC311">
        <v>28</v>
      </c>
      <c r="AD311">
        <v>24</v>
      </c>
      <c r="AE311">
        <v>6</v>
      </c>
      <c r="AF311">
        <v>3</v>
      </c>
      <c r="AG311">
        <v>8</v>
      </c>
      <c r="AH311">
        <v>8</v>
      </c>
      <c r="AI311">
        <v>30</v>
      </c>
      <c r="AJ311">
        <v>9</v>
      </c>
      <c r="AK311">
        <v>1</v>
      </c>
      <c r="AL311">
        <v>0</v>
      </c>
      <c r="AM311">
        <v>1</v>
      </c>
      <c r="AN311">
        <v>0</v>
      </c>
      <c r="AO311">
        <v>1</v>
      </c>
      <c r="AP311">
        <v>0</v>
      </c>
      <c r="AQ311">
        <v>1</v>
      </c>
      <c r="AR311">
        <v>0</v>
      </c>
      <c r="AS311">
        <v>1</v>
      </c>
      <c r="AT311">
        <v>0</v>
      </c>
      <c r="AU311">
        <v>0</v>
      </c>
      <c r="AV311">
        <v>3</v>
      </c>
      <c r="AW311">
        <v>2</v>
      </c>
      <c r="AX311">
        <v>0</v>
      </c>
      <c r="AY311">
        <v>27</v>
      </c>
      <c r="AZ311">
        <v>0</v>
      </c>
      <c r="BA311">
        <v>153</v>
      </c>
      <c r="BB311">
        <v>103</v>
      </c>
      <c r="BC311">
        <v>40</v>
      </c>
      <c r="BD311">
        <v>7</v>
      </c>
      <c r="BE311">
        <v>15</v>
      </c>
      <c r="BF311">
        <v>1</v>
      </c>
      <c r="BG311">
        <v>1</v>
      </c>
      <c r="BH311">
        <v>2</v>
      </c>
      <c r="BI311">
        <v>3</v>
      </c>
      <c r="BJ311">
        <v>0</v>
      </c>
      <c r="BK311">
        <v>3</v>
      </c>
      <c r="BL311">
        <v>6</v>
      </c>
      <c r="BM311">
        <v>0</v>
      </c>
      <c r="BN311">
        <v>1</v>
      </c>
      <c r="BO311">
        <v>9</v>
      </c>
      <c r="BP311">
        <v>1</v>
      </c>
      <c r="BQ311">
        <v>0</v>
      </c>
      <c r="BR311">
        <v>0</v>
      </c>
      <c r="BS311">
        <v>1</v>
      </c>
      <c r="BT311">
        <v>0</v>
      </c>
      <c r="BU311">
        <v>0</v>
      </c>
      <c r="BV311">
        <v>0</v>
      </c>
      <c r="BW311">
        <v>0</v>
      </c>
      <c r="BX311">
        <v>2</v>
      </c>
      <c r="BY311">
        <v>2</v>
      </c>
      <c r="BZ311">
        <v>9</v>
      </c>
      <c r="CA311">
        <v>103</v>
      </c>
      <c r="CB311">
        <v>16</v>
      </c>
      <c r="CC311">
        <v>12</v>
      </c>
      <c r="CD311">
        <v>1</v>
      </c>
      <c r="CE311">
        <v>1</v>
      </c>
      <c r="CF311">
        <v>0</v>
      </c>
      <c r="CG311">
        <v>1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1</v>
      </c>
      <c r="CN311">
        <v>0</v>
      </c>
      <c r="CO311">
        <v>0</v>
      </c>
      <c r="CP311">
        <v>0</v>
      </c>
      <c r="CQ311">
        <v>16</v>
      </c>
      <c r="CR311">
        <v>19</v>
      </c>
      <c r="CS311">
        <v>7</v>
      </c>
      <c r="CT311">
        <v>2</v>
      </c>
      <c r="CU311">
        <v>2</v>
      </c>
      <c r="CV311">
        <v>0</v>
      </c>
      <c r="CW311">
        <v>0</v>
      </c>
      <c r="CX311">
        <v>1</v>
      </c>
      <c r="CY311">
        <v>2</v>
      </c>
      <c r="CZ311">
        <v>0</v>
      </c>
      <c r="DA311">
        <v>1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3</v>
      </c>
      <c r="DJ311">
        <v>0</v>
      </c>
      <c r="DK311">
        <v>0</v>
      </c>
      <c r="DL311">
        <v>0</v>
      </c>
      <c r="DM311">
        <v>1</v>
      </c>
      <c r="DN311">
        <v>0</v>
      </c>
      <c r="DO311">
        <v>0</v>
      </c>
      <c r="DP311">
        <v>0</v>
      </c>
      <c r="DQ311">
        <v>19</v>
      </c>
      <c r="DR311">
        <v>53</v>
      </c>
      <c r="DS311">
        <v>3</v>
      </c>
      <c r="DT311">
        <v>0</v>
      </c>
      <c r="DU311">
        <v>1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9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1</v>
      </c>
      <c r="EI311">
        <v>0</v>
      </c>
      <c r="EJ311">
        <v>37</v>
      </c>
      <c r="EK311">
        <v>0</v>
      </c>
      <c r="EL311">
        <v>0</v>
      </c>
      <c r="EM311">
        <v>0</v>
      </c>
      <c r="EN311">
        <v>0</v>
      </c>
      <c r="EO311">
        <v>1</v>
      </c>
      <c r="EP311">
        <v>1</v>
      </c>
      <c r="EQ311">
        <v>53</v>
      </c>
      <c r="ER311">
        <v>26</v>
      </c>
      <c r="ES311">
        <v>17</v>
      </c>
      <c r="ET311">
        <v>0</v>
      </c>
      <c r="EU311">
        <v>1</v>
      </c>
      <c r="EV311">
        <v>1</v>
      </c>
      <c r="EW311">
        <v>1</v>
      </c>
      <c r="EX311">
        <v>1</v>
      </c>
      <c r="EY311">
        <v>0</v>
      </c>
      <c r="EZ311">
        <v>0</v>
      </c>
      <c r="FA311">
        <v>0</v>
      </c>
      <c r="FB311">
        <v>0</v>
      </c>
      <c r="FC311">
        <v>2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1</v>
      </c>
      <c r="FK311">
        <v>0</v>
      </c>
      <c r="FL311">
        <v>0</v>
      </c>
      <c r="FM311">
        <v>0</v>
      </c>
      <c r="FN311">
        <v>1</v>
      </c>
      <c r="FO311">
        <v>1</v>
      </c>
      <c r="FP311">
        <v>26</v>
      </c>
      <c r="FQ311">
        <v>58</v>
      </c>
      <c r="FR311">
        <v>9</v>
      </c>
      <c r="FS311">
        <v>2</v>
      </c>
      <c r="FT311">
        <v>4</v>
      </c>
      <c r="FU311">
        <v>1</v>
      </c>
      <c r="FV311">
        <v>1</v>
      </c>
      <c r="FW311">
        <v>3</v>
      </c>
      <c r="FX311">
        <v>2</v>
      </c>
      <c r="FY311">
        <v>26</v>
      </c>
      <c r="FZ311">
        <v>1</v>
      </c>
      <c r="GA311">
        <v>1</v>
      </c>
      <c r="GB311">
        <v>0</v>
      </c>
      <c r="GC311">
        <v>1</v>
      </c>
      <c r="GD311">
        <v>0</v>
      </c>
      <c r="GE311">
        <v>2</v>
      </c>
      <c r="GF311">
        <v>1</v>
      </c>
      <c r="GG311">
        <v>4</v>
      </c>
      <c r="GH311">
        <v>58</v>
      </c>
      <c r="GI311">
        <v>33</v>
      </c>
      <c r="GJ311">
        <v>16</v>
      </c>
      <c r="GK311">
        <v>2</v>
      </c>
      <c r="GL311">
        <v>5</v>
      </c>
      <c r="GM311">
        <v>2</v>
      </c>
      <c r="GN311">
        <v>0</v>
      </c>
      <c r="GO311">
        <v>1</v>
      </c>
      <c r="GP311">
        <v>0</v>
      </c>
      <c r="GQ311">
        <v>0</v>
      </c>
      <c r="GR311">
        <v>0</v>
      </c>
      <c r="GS311">
        <v>2</v>
      </c>
      <c r="GT311">
        <v>1</v>
      </c>
      <c r="GU311">
        <v>0</v>
      </c>
      <c r="GV311">
        <v>1</v>
      </c>
      <c r="GW311">
        <v>0</v>
      </c>
      <c r="GX311">
        <v>0</v>
      </c>
      <c r="GY311">
        <v>0</v>
      </c>
      <c r="GZ311">
        <v>0</v>
      </c>
      <c r="HA311">
        <v>1</v>
      </c>
      <c r="HB311">
        <v>2</v>
      </c>
      <c r="HC311">
        <v>33</v>
      </c>
      <c r="HD311">
        <v>2</v>
      </c>
      <c r="HE311">
        <v>1</v>
      </c>
      <c r="HF311">
        <v>0</v>
      </c>
      <c r="HG311">
        <v>0</v>
      </c>
      <c r="HH311">
        <v>1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2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1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1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1</v>
      </c>
    </row>
    <row r="312" spans="1:276">
      <c r="A312" t="s">
        <v>996</v>
      </c>
      <c r="B312" t="s">
        <v>991</v>
      </c>
      <c r="C312" t="str">
        <f>"100804"</f>
        <v>100804</v>
      </c>
      <c r="D312" t="s">
        <v>995</v>
      </c>
      <c r="E312">
        <v>4</v>
      </c>
      <c r="F312">
        <v>1042</v>
      </c>
      <c r="G312">
        <v>749</v>
      </c>
      <c r="H312">
        <v>277</v>
      </c>
      <c r="I312">
        <v>472</v>
      </c>
      <c r="J312">
        <v>0</v>
      </c>
      <c r="K312">
        <v>2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471</v>
      </c>
      <c r="T312">
        <v>0</v>
      </c>
      <c r="U312">
        <v>0</v>
      </c>
      <c r="V312">
        <v>471</v>
      </c>
      <c r="W312">
        <v>16</v>
      </c>
      <c r="X312">
        <v>15</v>
      </c>
      <c r="Y312">
        <v>1</v>
      </c>
      <c r="Z312">
        <v>0</v>
      </c>
      <c r="AA312">
        <v>455</v>
      </c>
      <c r="AB312">
        <v>152</v>
      </c>
      <c r="AC312">
        <v>38</v>
      </c>
      <c r="AD312">
        <v>22</v>
      </c>
      <c r="AE312">
        <v>4</v>
      </c>
      <c r="AF312">
        <v>1</v>
      </c>
      <c r="AG312">
        <v>12</v>
      </c>
      <c r="AH312">
        <v>17</v>
      </c>
      <c r="AI312">
        <v>18</v>
      </c>
      <c r="AJ312">
        <v>4</v>
      </c>
      <c r="AK312">
        <v>5</v>
      </c>
      <c r="AL312">
        <v>0</v>
      </c>
      <c r="AM312">
        <v>4</v>
      </c>
      <c r="AN312">
        <v>3</v>
      </c>
      <c r="AO312">
        <v>0</v>
      </c>
      <c r="AP312">
        <v>0</v>
      </c>
      <c r="AQ312">
        <v>0</v>
      </c>
      <c r="AR312">
        <v>1</v>
      </c>
      <c r="AS312">
        <v>0</v>
      </c>
      <c r="AT312">
        <v>2</v>
      </c>
      <c r="AU312">
        <v>1</v>
      </c>
      <c r="AV312">
        <v>3</v>
      </c>
      <c r="AW312">
        <v>0</v>
      </c>
      <c r="AX312">
        <v>3</v>
      </c>
      <c r="AY312">
        <v>10</v>
      </c>
      <c r="AZ312">
        <v>4</v>
      </c>
      <c r="BA312">
        <v>152</v>
      </c>
      <c r="BB312">
        <v>94</v>
      </c>
      <c r="BC312">
        <v>34</v>
      </c>
      <c r="BD312">
        <v>16</v>
      </c>
      <c r="BE312">
        <v>8</v>
      </c>
      <c r="BF312">
        <v>0</v>
      </c>
      <c r="BG312">
        <v>2</v>
      </c>
      <c r="BH312">
        <v>2</v>
      </c>
      <c r="BI312">
        <v>1</v>
      </c>
      <c r="BJ312">
        <v>2</v>
      </c>
      <c r="BK312">
        <v>2</v>
      </c>
      <c r="BL312">
        <v>3</v>
      </c>
      <c r="BM312">
        <v>0</v>
      </c>
      <c r="BN312">
        <v>0</v>
      </c>
      <c r="BO312">
        <v>16</v>
      </c>
      <c r="BP312">
        <v>0</v>
      </c>
      <c r="BQ312">
        <v>0</v>
      </c>
      <c r="BR312">
        <v>1</v>
      </c>
      <c r="BS312">
        <v>0</v>
      </c>
      <c r="BT312">
        <v>0</v>
      </c>
      <c r="BU312">
        <v>0</v>
      </c>
      <c r="BV312">
        <v>0</v>
      </c>
      <c r="BW312">
        <v>1</v>
      </c>
      <c r="BX312">
        <v>1</v>
      </c>
      <c r="BY312">
        <v>1</v>
      </c>
      <c r="BZ312">
        <v>4</v>
      </c>
      <c r="CA312">
        <v>94</v>
      </c>
      <c r="CB312">
        <v>7</v>
      </c>
      <c r="CC312">
        <v>2</v>
      </c>
      <c r="CD312">
        <v>2</v>
      </c>
      <c r="CE312">
        <v>1</v>
      </c>
      <c r="CF312">
        <v>0</v>
      </c>
      <c r="CG312">
        <v>0</v>
      </c>
      <c r="CH312">
        <v>0</v>
      </c>
      <c r="CI312">
        <v>1</v>
      </c>
      <c r="CJ312">
        <v>0</v>
      </c>
      <c r="CK312">
        <v>0</v>
      </c>
      <c r="CL312">
        <v>0</v>
      </c>
      <c r="CM312">
        <v>1</v>
      </c>
      <c r="CN312">
        <v>0</v>
      </c>
      <c r="CO312">
        <v>0</v>
      </c>
      <c r="CP312">
        <v>0</v>
      </c>
      <c r="CQ312">
        <v>7</v>
      </c>
      <c r="CR312">
        <v>9</v>
      </c>
      <c r="CS312">
        <v>6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2</v>
      </c>
      <c r="DP312">
        <v>1</v>
      </c>
      <c r="DQ312">
        <v>9</v>
      </c>
      <c r="DR312">
        <v>73</v>
      </c>
      <c r="DS312">
        <v>0</v>
      </c>
      <c r="DT312">
        <v>1</v>
      </c>
      <c r="DU312">
        <v>1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22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49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73</v>
      </c>
      <c r="ER312">
        <v>26</v>
      </c>
      <c r="ES312">
        <v>14</v>
      </c>
      <c r="ET312">
        <v>1</v>
      </c>
      <c r="EU312">
        <v>1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1</v>
      </c>
      <c r="FC312">
        <v>0</v>
      </c>
      <c r="FD312">
        <v>0</v>
      </c>
      <c r="FE312">
        <v>1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8</v>
      </c>
      <c r="FP312">
        <v>26</v>
      </c>
      <c r="FQ312">
        <v>70</v>
      </c>
      <c r="FR312">
        <v>17</v>
      </c>
      <c r="FS312">
        <v>1</v>
      </c>
      <c r="FT312">
        <v>8</v>
      </c>
      <c r="FU312">
        <v>1</v>
      </c>
      <c r="FV312">
        <v>1</v>
      </c>
      <c r="FW312">
        <v>0</v>
      </c>
      <c r="FX312">
        <v>4</v>
      </c>
      <c r="FY312">
        <v>29</v>
      </c>
      <c r="FZ312">
        <v>1</v>
      </c>
      <c r="GA312">
        <v>1</v>
      </c>
      <c r="GB312">
        <v>0</v>
      </c>
      <c r="GC312">
        <v>0</v>
      </c>
      <c r="GD312">
        <v>0</v>
      </c>
      <c r="GE312">
        <v>0</v>
      </c>
      <c r="GF312">
        <v>3</v>
      </c>
      <c r="GG312">
        <v>4</v>
      </c>
      <c r="GH312">
        <v>70</v>
      </c>
      <c r="GI312">
        <v>24</v>
      </c>
      <c r="GJ312">
        <v>7</v>
      </c>
      <c r="GK312">
        <v>3</v>
      </c>
      <c r="GL312">
        <v>2</v>
      </c>
      <c r="GM312">
        <v>1</v>
      </c>
      <c r="GN312">
        <v>0</v>
      </c>
      <c r="GO312">
        <v>4</v>
      </c>
      <c r="GP312">
        <v>0</v>
      </c>
      <c r="GQ312">
        <v>2</v>
      </c>
      <c r="GR312">
        <v>0</v>
      </c>
      <c r="GS312">
        <v>0</v>
      </c>
      <c r="GT312">
        <v>2</v>
      </c>
      <c r="GU312">
        <v>0</v>
      </c>
      <c r="GV312">
        <v>0</v>
      </c>
      <c r="GW312">
        <v>2</v>
      </c>
      <c r="GX312">
        <v>0</v>
      </c>
      <c r="GY312">
        <v>0</v>
      </c>
      <c r="GZ312">
        <v>1</v>
      </c>
      <c r="HA312">
        <v>0</v>
      </c>
      <c r="HB312">
        <v>0</v>
      </c>
      <c r="HC312">
        <v>24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</row>
    <row r="313" spans="1:276">
      <c r="A313" t="s">
        <v>994</v>
      </c>
      <c r="B313" t="s">
        <v>991</v>
      </c>
      <c r="C313" t="str">
        <f>"100804"</f>
        <v>100804</v>
      </c>
      <c r="D313" t="s">
        <v>993</v>
      </c>
      <c r="E313">
        <v>5</v>
      </c>
      <c r="F313">
        <v>491</v>
      </c>
      <c r="G313">
        <v>350</v>
      </c>
      <c r="H313">
        <v>113</v>
      </c>
      <c r="I313">
        <v>237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237</v>
      </c>
      <c r="T313">
        <v>0</v>
      </c>
      <c r="U313">
        <v>0</v>
      </c>
      <c r="V313">
        <v>237</v>
      </c>
      <c r="W313">
        <v>5</v>
      </c>
      <c r="X313">
        <v>3</v>
      </c>
      <c r="Y313">
        <v>2</v>
      </c>
      <c r="Z313">
        <v>0</v>
      </c>
      <c r="AA313">
        <v>232</v>
      </c>
      <c r="AB313">
        <v>95</v>
      </c>
      <c r="AC313">
        <v>19</v>
      </c>
      <c r="AD313">
        <v>15</v>
      </c>
      <c r="AE313">
        <v>6</v>
      </c>
      <c r="AF313">
        <v>6</v>
      </c>
      <c r="AG313">
        <v>9</v>
      </c>
      <c r="AH313">
        <v>10</v>
      </c>
      <c r="AI313">
        <v>8</v>
      </c>
      <c r="AJ313">
        <v>3</v>
      </c>
      <c r="AK313">
        <v>2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1</v>
      </c>
      <c r="AW313">
        <v>3</v>
      </c>
      <c r="AX313">
        <v>0</v>
      </c>
      <c r="AY313">
        <v>6</v>
      </c>
      <c r="AZ313">
        <v>6</v>
      </c>
      <c r="BA313">
        <v>95</v>
      </c>
      <c r="BB313">
        <v>48</v>
      </c>
      <c r="BC313">
        <v>15</v>
      </c>
      <c r="BD313">
        <v>7</v>
      </c>
      <c r="BE313">
        <v>5</v>
      </c>
      <c r="BF313">
        <v>1</v>
      </c>
      <c r="BG313">
        <v>2</v>
      </c>
      <c r="BH313">
        <v>0</v>
      </c>
      <c r="BI313">
        <v>2</v>
      </c>
      <c r="BJ313">
        <v>0</v>
      </c>
      <c r="BK313">
        <v>1</v>
      </c>
      <c r="BL313">
        <v>6</v>
      </c>
      <c r="BM313">
        <v>0</v>
      </c>
      <c r="BN313">
        <v>0</v>
      </c>
      <c r="BO313">
        <v>5</v>
      </c>
      <c r="BP313">
        <v>1</v>
      </c>
      <c r="BQ313">
        <v>0</v>
      </c>
      <c r="BR313">
        <v>0</v>
      </c>
      <c r="BS313">
        <v>0</v>
      </c>
      <c r="BT313">
        <v>1</v>
      </c>
      <c r="BU313">
        <v>1</v>
      </c>
      <c r="BV313">
        <v>0</v>
      </c>
      <c r="BW313">
        <v>0</v>
      </c>
      <c r="BX313">
        <v>0</v>
      </c>
      <c r="BY313">
        <v>1</v>
      </c>
      <c r="BZ313">
        <v>0</v>
      </c>
      <c r="CA313">
        <v>48</v>
      </c>
      <c r="CB313">
        <v>11</v>
      </c>
      <c r="CC313">
        <v>8</v>
      </c>
      <c r="CD313">
        <v>1</v>
      </c>
      <c r="CE313">
        <v>0</v>
      </c>
      <c r="CF313">
        <v>2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11</v>
      </c>
      <c r="CR313">
        <v>7</v>
      </c>
      <c r="CS313">
        <v>0</v>
      </c>
      <c r="CT313">
        <v>2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1</v>
      </c>
      <c r="DD313">
        <v>2</v>
      </c>
      <c r="DE313">
        <v>0</v>
      </c>
      <c r="DF313">
        <v>0</v>
      </c>
      <c r="DG313">
        <v>0</v>
      </c>
      <c r="DH313">
        <v>0</v>
      </c>
      <c r="DI313">
        <v>1</v>
      </c>
      <c r="DJ313">
        <v>0</v>
      </c>
      <c r="DK313">
        <v>0</v>
      </c>
      <c r="DL313">
        <v>0</v>
      </c>
      <c r="DM313">
        <v>0</v>
      </c>
      <c r="DN313">
        <v>1</v>
      </c>
      <c r="DO313">
        <v>0</v>
      </c>
      <c r="DP313">
        <v>0</v>
      </c>
      <c r="DQ313">
        <v>7</v>
      </c>
      <c r="DR313">
        <v>17</v>
      </c>
      <c r="DS313">
        <v>0</v>
      </c>
      <c r="DT313">
        <v>0</v>
      </c>
      <c r="DU313">
        <v>2</v>
      </c>
      <c r="DV313">
        <v>1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3</v>
      </c>
      <c r="EC313">
        <v>3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6</v>
      </c>
      <c r="EK313">
        <v>0</v>
      </c>
      <c r="EL313">
        <v>1</v>
      </c>
      <c r="EM313">
        <v>1</v>
      </c>
      <c r="EN313">
        <v>0</v>
      </c>
      <c r="EO313">
        <v>0</v>
      </c>
      <c r="EP313">
        <v>0</v>
      </c>
      <c r="EQ313">
        <v>17</v>
      </c>
      <c r="ER313">
        <v>5</v>
      </c>
      <c r="ES313">
        <v>4</v>
      </c>
      <c r="ET313">
        <v>0</v>
      </c>
      <c r="EU313">
        <v>0</v>
      </c>
      <c r="EV313">
        <v>0</v>
      </c>
      <c r="EW313">
        <v>1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5</v>
      </c>
      <c r="FQ313">
        <v>41</v>
      </c>
      <c r="FR313">
        <v>10</v>
      </c>
      <c r="FS313">
        <v>5</v>
      </c>
      <c r="FT313">
        <v>3</v>
      </c>
      <c r="FU313">
        <v>0</v>
      </c>
      <c r="FV313">
        <v>0</v>
      </c>
      <c r="FW313">
        <v>0</v>
      </c>
      <c r="FX313">
        <v>3</v>
      </c>
      <c r="FY313">
        <v>10</v>
      </c>
      <c r="FZ313">
        <v>1</v>
      </c>
      <c r="GA313">
        <v>2</v>
      </c>
      <c r="GB313">
        <v>4</v>
      </c>
      <c r="GC313">
        <v>1</v>
      </c>
      <c r="GD313">
        <v>0</v>
      </c>
      <c r="GE313">
        <v>1</v>
      </c>
      <c r="GF313">
        <v>1</v>
      </c>
      <c r="GG313">
        <v>0</v>
      </c>
      <c r="GH313">
        <v>41</v>
      </c>
      <c r="GI313">
        <v>8</v>
      </c>
      <c r="GJ313">
        <v>4</v>
      </c>
      <c r="GK313">
        <v>0</v>
      </c>
      <c r="GL313">
        <v>2</v>
      </c>
      <c r="GM313">
        <v>1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1</v>
      </c>
      <c r="HC313">
        <v>8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</row>
    <row r="314" spans="1:276">
      <c r="A314" t="s">
        <v>992</v>
      </c>
      <c r="B314" t="s">
        <v>991</v>
      </c>
      <c r="C314" t="str">
        <f>"100804"</f>
        <v>100804</v>
      </c>
      <c r="D314" t="s">
        <v>990</v>
      </c>
      <c r="E314">
        <v>6</v>
      </c>
      <c r="F314">
        <v>1158</v>
      </c>
      <c r="G314">
        <v>848</v>
      </c>
      <c r="H314">
        <v>199</v>
      </c>
      <c r="I314">
        <v>649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649</v>
      </c>
      <c r="T314">
        <v>0</v>
      </c>
      <c r="U314">
        <v>0</v>
      </c>
      <c r="V314">
        <v>649</v>
      </c>
      <c r="W314">
        <v>17</v>
      </c>
      <c r="X314">
        <v>12</v>
      </c>
      <c r="Y314">
        <v>5</v>
      </c>
      <c r="Z314">
        <v>0</v>
      </c>
      <c r="AA314">
        <v>632</v>
      </c>
      <c r="AB314">
        <v>293</v>
      </c>
      <c r="AC314">
        <v>79</v>
      </c>
      <c r="AD314">
        <v>25</v>
      </c>
      <c r="AE314">
        <v>14</v>
      </c>
      <c r="AF314">
        <v>10</v>
      </c>
      <c r="AG314">
        <v>19</v>
      </c>
      <c r="AH314">
        <v>35</v>
      </c>
      <c r="AI314">
        <v>41</v>
      </c>
      <c r="AJ314">
        <v>11</v>
      </c>
      <c r="AK314">
        <v>4</v>
      </c>
      <c r="AL314">
        <v>1</v>
      </c>
      <c r="AM314">
        <v>3</v>
      </c>
      <c r="AN314">
        <v>2</v>
      </c>
      <c r="AO314">
        <v>3</v>
      </c>
      <c r="AP314">
        <v>0</v>
      </c>
      <c r="AQ314">
        <v>0</v>
      </c>
      <c r="AR314">
        <v>1</v>
      </c>
      <c r="AS314">
        <v>0</v>
      </c>
      <c r="AT314">
        <v>0</v>
      </c>
      <c r="AU314">
        <v>0</v>
      </c>
      <c r="AV314">
        <v>1</v>
      </c>
      <c r="AW314">
        <v>2</v>
      </c>
      <c r="AX314">
        <v>2</v>
      </c>
      <c r="AY314">
        <v>35</v>
      </c>
      <c r="AZ314">
        <v>5</v>
      </c>
      <c r="BA314">
        <v>293</v>
      </c>
      <c r="BB314">
        <v>114</v>
      </c>
      <c r="BC314">
        <v>49</v>
      </c>
      <c r="BD314">
        <v>16</v>
      </c>
      <c r="BE314">
        <v>19</v>
      </c>
      <c r="BF314">
        <v>4</v>
      </c>
      <c r="BG314">
        <v>3</v>
      </c>
      <c r="BH314">
        <v>0</v>
      </c>
      <c r="BI314">
        <v>0</v>
      </c>
      <c r="BJ314">
        <v>0</v>
      </c>
      <c r="BK314">
        <v>0</v>
      </c>
      <c r="BL314">
        <v>5</v>
      </c>
      <c r="BM314">
        <v>0</v>
      </c>
      <c r="BN314">
        <v>0</v>
      </c>
      <c r="BO314">
        <v>2</v>
      </c>
      <c r="BP314">
        <v>0</v>
      </c>
      <c r="BQ314">
        <v>1</v>
      </c>
      <c r="BR314">
        <v>0</v>
      </c>
      <c r="BS314">
        <v>1</v>
      </c>
      <c r="BT314">
        <v>0</v>
      </c>
      <c r="BU314">
        <v>1</v>
      </c>
      <c r="BV314">
        <v>0</v>
      </c>
      <c r="BW314">
        <v>0</v>
      </c>
      <c r="BX314">
        <v>3</v>
      </c>
      <c r="BY314">
        <v>2</v>
      </c>
      <c r="BZ314">
        <v>8</v>
      </c>
      <c r="CA314">
        <v>114</v>
      </c>
      <c r="CB314">
        <v>11</v>
      </c>
      <c r="CC314">
        <v>5</v>
      </c>
      <c r="CD314">
        <v>1</v>
      </c>
      <c r="CE314">
        <v>0</v>
      </c>
      <c r="CF314">
        <v>0</v>
      </c>
      <c r="CG314">
        <v>0</v>
      </c>
      <c r="CH314">
        <v>0</v>
      </c>
      <c r="CI314">
        <v>1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4</v>
      </c>
      <c r="CQ314">
        <v>11</v>
      </c>
      <c r="CR314">
        <v>18</v>
      </c>
      <c r="CS314">
        <v>6</v>
      </c>
      <c r="CT314">
        <v>2</v>
      </c>
      <c r="CU314">
        <v>0</v>
      </c>
      <c r="CV314">
        <v>0</v>
      </c>
      <c r="CW314">
        <v>1</v>
      </c>
      <c r="CX314">
        <v>0</v>
      </c>
      <c r="CY314">
        <v>0</v>
      </c>
      <c r="CZ314">
        <v>1</v>
      </c>
      <c r="DA314">
        <v>1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4</v>
      </c>
      <c r="DI314">
        <v>1</v>
      </c>
      <c r="DJ314">
        <v>0</v>
      </c>
      <c r="DK314">
        <v>0</v>
      </c>
      <c r="DL314">
        <v>0</v>
      </c>
      <c r="DM314">
        <v>1</v>
      </c>
      <c r="DN314">
        <v>0</v>
      </c>
      <c r="DO314">
        <v>1</v>
      </c>
      <c r="DP314">
        <v>0</v>
      </c>
      <c r="DQ314">
        <v>18</v>
      </c>
      <c r="DR314">
        <v>64</v>
      </c>
      <c r="DS314">
        <v>4</v>
      </c>
      <c r="DT314">
        <v>1</v>
      </c>
      <c r="DU314">
        <v>4</v>
      </c>
      <c r="DV314">
        <v>1</v>
      </c>
      <c r="DW314">
        <v>1</v>
      </c>
      <c r="DX314">
        <v>1</v>
      </c>
      <c r="DY314">
        <v>0</v>
      </c>
      <c r="DZ314">
        <v>0</v>
      </c>
      <c r="EA314">
        <v>0</v>
      </c>
      <c r="EB314">
        <v>39</v>
      </c>
      <c r="EC314">
        <v>0</v>
      </c>
      <c r="ED314">
        <v>0</v>
      </c>
      <c r="EE314">
        <v>0</v>
      </c>
      <c r="EF314">
        <v>0</v>
      </c>
      <c r="EG314">
        <v>1</v>
      </c>
      <c r="EH314">
        <v>0</v>
      </c>
      <c r="EI314">
        <v>0</v>
      </c>
      <c r="EJ314">
        <v>11</v>
      </c>
      <c r="EK314">
        <v>0</v>
      </c>
      <c r="EL314">
        <v>0</v>
      </c>
      <c r="EM314">
        <v>0</v>
      </c>
      <c r="EN314">
        <v>1</v>
      </c>
      <c r="EO314">
        <v>0</v>
      </c>
      <c r="EP314">
        <v>0</v>
      </c>
      <c r="EQ314">
        <v>64</v>
      </c>
      <c r="ER314">
        <v>31</v>
      </c>
      <c r="ES314">
        <v>12</v>
      </c>
      <c r="ET314">
        <v>0</v>
      </c>
      <c r="EU314">
        <v>5</v>
      </c>
      <c r="EV314">
        <v>0</v>
      </c>
      <c r="EW314">
        <v>0</v>
      </c>
      <c r="EX314">
        <v>1</v>
      </c>
      <c r="EY314">
        <v>0</v>
      </c>
      <c r="EZ314">
        <v>0</v>
      </c>
      <c r="FA314">
        <v>1</v>
      </c>
      <c r="FB314">
        <v>0</v>
      </c>
      <c r="FC314">
        <v>0</v>
      </c>
      <c r="FD314">
        <v>1</v>
      </c>
      <c r="FE314">
        <v>0</v>
      </c>
      <c r="FF314">
        <v>0</v>
      </c>
      <c r="FG314">
        <v>0</v>
      </c>
      <c r="FH314">
        <v>0</v>
      </c>
      <c r="FI314">
        <v>1</v>
      </c>
      <c r="FJ314">
        <v>0</v>
      </c>
      <c r="FK314">
        <v>2</v>
      </c>
      <c r="FL314">
        <v>0</v>
      </c>
      <c r="FM314">
        <v>0</v>
      </c>
      <c r="FN314">
        <v>1</v>
      </c>
      <c r="FO314">
        <v>7</v>
      </c>
      <c r="FP314">
        <v>31</v>
      </c>
      <c r="FQ314">
        <v>64</v>
      </c>
      <c r="FR314">
        <v>9</v>
      </c>
      <c r="FS314">
        <v>3</v>
      </c>
      <c r="FT314">
        <v>3</v>
      </c>
      <c r="FU314">
        <v>0</v>
      </c>
      <c r="FV314">
        <v>3</v>
      </c>
      <c r="FW314">
        <v>1</v>
      </c>
      <c r="FX314">
        <v>2</v>
      </c>
      <c r="FY314">
        <v>35</v>
      </c>
      <c r="FZ314">
        <v>2</v>
      </c>
      <c r="GA314">
        <v>0</v>
      </c>
      <c r="GB314">
        <v>0</v>
      </c>
      <c r="GC314">
        <v>1</v>
      </c>
      <c r="GD314">
        <v>0</v>
      </c>
      <c r="GE314">
        <v>0</v>
      </c>
      <c r="GF314">
        <v>1</v>
      </c>
      <c r="GG314">
        <v>4</v>
      </c>
      <c r="GH314">
        <v>64</v>
      </c>
      <c r="GI314">
        <v>35</v>
      </c>
      <c r="GJ314">
        <v>14</v>
      </c>
      <c r="GK314">
        <v>5</v>
      </c>
      <c r="GL314">
        <v>3</v>
      </c>
      <c r="GM314">
        <v>1</v>
      </c>
      <c r="GN314">
        <v>1</v>
      </c>
      <c r="GO314">
        <v>2</v>
      </c>
      <c r="GP314">
        <v>3</v>
      </c>
      <c r="GQ314">
        <v>0</v>
      </c>
      <c r="GR314">
        <v>3</v>
      </c>
      <c r="GS314">
        <v>0</v>
      </c>
      <c r="GT314">
        <v>0</v>
      </c>
      <c r="GU314">
        <v>1</v>
      </c>
      <c r="GV314">
        <v>0</v>
      </c>
      <c r="GW314">
        <v>1</v>
      </c>
      <c r="GX314">
        <v>0</v>
      </c>
      <c r="GY314">
        <v>0</v>
      </c>
      <c r="GZ314">
        <v>0</v>
      </c>
      <c r="HA314">
        <v>1</v>
      </c>
      <c r="HB314">
        <v>0</v>
      </c>
      <c r="HC314">
        <v>35</v>
      </c>
      <c r="HD314">
        <v>2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1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1</v>
      </c>
      <c r="HY314">
        <v>2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</row>
    <row r="315" spans="1:276">
      <c r="A315" t="s">
        <v>989</v>
      </c>
      <c r="B315" t="s">
        <v>976</v>
      </c>
      <c r="C315" t="str">
        <f>"100805"</f>
        <v>100805</v>
      </c>
      <c r="D315" t="s">
        <v>988</v>
      </c>
      <c r="E315">
        <v>1</v>
      </c>
      <c r="F315">
        <v>993</v>
      </c>
      <c r="G315">
        <v>749</v>
      </c>
      <c r="H315">
        <v>242</v>
      </c>
      <c r="I315">
        <v>507</v>
      </c>
      <c r="J315">
        <v>0</v>
      </c>
      <c r="K315">
        <v>2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507</v>
      </c>
      <c r="T315">
        <v>0</v>
      </c>
      <c r="U315">
        <v>0</v>
      </c>
      <c r="V315">
        <v>507</v>
      </c>
      <c r="W315">
        <v>11</v>
      </c>
      <c r="X315">
        <v>6</v>
      </c>
      <c r="Y315">
        <v>5</v>
      </c>
      <c r="Z315">
        <v>0</v>
      </c>
      <c r="AA315">
        <v>496</v>
      </c>
      <c r="AB315">
        <v>169</v>
      </c>
      <c r="AC315">
        <v>44</v>
      </c>
      <c r="AD315">
        <v>16</v>
      </c>
      <c r="AE315">
        <v>9</v>
      </c>
      <c r="AF315">
        <v>2</v>
      </c>
      <c r="AG315">
        <v>7</v>
      </c>
      <c r="AH315">
        <v>34</v>
      </c>
      <c r="AI315">
        <v>23</v>
      </c>
      <c r="AJ315">
        <v>8</v>
      </c>
      <c r="AK315">
        <v>1</v>
      </c>
      <c r="AL315">
        <v>1</v>
      </c>
      <c r="AM315">
        <v>0</v>
      </c>
      <c r="AN315">
        <v>3</v>
      </c>
      <c r="AO315">
        <v>1</v>
      </c>
      <c r="AP315">
        <v>1</v>
      </c>
      <c r="AQ315">
        <v>0</v>
      </c>
      <c r="AR315">
        <v>1</v>
      </c>
      <c r="AS315">
        <v>0</v>
      </c>
      <c r="AT315">
        <v>0</v>
      </c>
      <c r="AU315">
        <v>3</v>
      </c>
      <c r="AV315">
        <v>1</v>
      </c>
      <c r="AW315">
        <v>4</v>
      </c>
      <c r="AX315">
        <v>4</v>
      </c>
      <c r="AY315">
        <v>3</v>
      </c>
      <c r="AZ315">
        <v>3</v>
      </c>
      <c r="BA315">
        <v>169</v>
      </c>
      <c r="BB315">
        <v>121</v>
      </c>
      <c r="BC315">
        <v>26</v>
      </c>
      <c r="BD315">
        <v>15</v>
      </c>
      <c r="BE315">
        <v>20</v>
      </c>
      <c r="BF315">
        <v>2</v>
      </c>
      <c r="BG315">
        <v>4</v>
      </c>
      <c r="BH315">
        <v>0</v>
      </c>
      <c r="BI315">
        <v>1</v>
      </c>
      <c r="BJ315">
        <v>0</v>
      </c>
      <c r="BK315">
        <v>9</v>
      </c>
      <c r="BL315">
        <v>1</v>
      </c>
      <c r="BM315">
        <v>0</v>
      </c>
      <c r="BN315">
        <v>0</v>
      </c>
      <c r="BO315">
        <v>2</v>
      </c>
      <c r="BP315">
        <v>0</v>
      </c>
      <c r="BQ315">
        <v>1</v>
      </c>
      <c r="BR315">
        <v>1</v>
      </c>
      <c r="BS315">
        <v>0</v>
      </c>
      <c r="BT315">
        <v>0</v>
      </c>
      <c r="BU315">
        <v>0</v>
      </c>
      <c r="BV315">
        <v>0</v>
      </c>
      <c r="BW315">
        <v>1</v>
      </c>
      <c r="BX315">
        <v>27</v>
      </c>
      <c r="BY315">
        <v>2</v>
      </c>
      <c r="BZ315">
        <v>9</v>
      </c>
      <c r="CA315">
        <v>121</v>
      </c>
      <c r="CB315">
        <v>27</v>
      </c>
      <c r="CC315">
        <v>5</v>
      </c>
      <c r="CD315">
        <v>1</v>
      </c>
      <c r="CE315">
        <v>1</v>
      </c>
      <c r="CF315">
        <v>2</v>
      </c>
      <c r="CG315">
        <v>1</v>
      </c>
      <c r="CH315">
        <v>3</v>
      </c>
      <c r="CI315">
        <v>3</v>
      </c>
      <c r="CJ315">
        <v>1</v>
      </c>
      <c r="CK315">
        <v>0</v>
      </c>
      <c r="CL315">
        <v>0</v>
      </c>
      <c r="CM315">
        <v>4</v>
      </c>
      <c r="CN315">
        <v>2</v>
      </c>
      <c r="CO315">
        <v>1</v>
      </c>
      <c r="CP315">
        <v>3</v>
      </c>
      <c r="CQ315">
        <v>27</v>
      </c>
      <c r="CR315">
        <v>18</v>
      </c>
      <c r="CS315">
        <v>10</v>
      </c>
      <c r="CT315">
        <v>1</v>
      </c>
      <c r="CU315">
        <v>0</v>
      </c>
      <c r="CV315">
        <v>0</v>
      </c>
      <c r="CW315">
        <v>0</v>
      </c>
      <c r="CX315">
        <v>1</v>
      </c>
      <c r="CY315">
        <v>0</v>
      </c>
      <c r="CZ315">
        <v>1</v>
      </c>
      <c r="DA315">
        <v>2</v>
      </c>
      <c r="DB315">
        <v>0</v>
      </c>
      <c r="DC315">
        <v>0</v>
      </c>
      <c r="DD315">
        <v>2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1</v>
      </c>
      <c r="DN315">
        <v>0</v>
      </c>
      <c r="DO315">
        <v>0</v>
      </c>
      <c r="DP315">
        <v>0</v>
      </c>
      <c r="DQ315">
        <v>18</v>
      </c>
      <c r="DR315">
        <v>27</v>
      </c>
      <c r="DS315">
        <v>2</v>
      </c>
      <c r="DT315">
        <v>7</v>
      </c>
      <c r="DU315">
        <v>1</v>
      </c>
      <c r="DV315">
        <v>0</v>
      </c>
      <c r="DW315">
        <v>1</v>
      </c>
      <c r="DX315">
        <v>0</v>
      </c>
      <c r="DY315">
        <v>0</v>
      </c>
      <c r="DZ315">
        <v>0</v>
      </c>
      <c r="EA315">
        <v>0</v>
      </c>
      <c r="EB315">
        <v>11</v>
      </c>
      <c r="EC315">
        <v>0</v>
      </c>
      <c r="ED315">
        <v>0</v>
      </c>
      <c r="EE315">
        <v>0</v>
      </c>
      <c r="EF315">
        <v>1</v>
      </c>
      <c r="EG315">
        <v>0</v>
      </c>
      <c r="EH315">
        <v>0</v>
      </c>
      <c r="EI315">
        <v>0</v>
      </c>
      <c r="EJ315">
        <v>1</v>
      </c>
      <c r="EK315">
        <v>0</v>
      </c>
      <c r="EL315">
        <v>0</v>
      </c>
      <c r="EM315">
        <v>0</v>
      </c>
      <c r="EN315">
        <v>0</v>
      </c>
      <c r="EO315">
        <v>2</v>
      </c>
      <c r="EP315">
        <v>1</v>
      </c>
      <c r="EQ315">
        <v>27</v>
      </c>
      <c r="ER315">
        <v>27</v>
      </c>
      <c r="ES315">
        <v>16</v>
      </c>
      <c r="ET315">
        <v>1</v>
      </c>
      <c r="EU315">
        <v>0</v>
      </c>
      <c r="EV315">
        <v>0</v>
      </c>
      <c r="EW315">
        <v>0</v>
      </c>
      <c r="EX315">
        <v>1</v>
      </c>
      <c r="EY315">
        <v>0</v>
      </c>
      <c r="EZ315">
        <v>0</v>
      </c>
      <c r="FA315">
        <v>0</v>
      </c>
      <c r="FB315">
        <v>0</v>
      </c>
      <c r="FC315">
        <v>1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1</v>
      </c>
      <c r="FK315">
        <v>0</v>
      </c>
      <c r="FL315">
        <v>1</v>
      </c>
      <c r="FM315">
        <v>2</v>
      </c>
      <c r="FN315">
        <v>1</v>
      </c>
      <c r="FO315">
        <v>3</v>
      </c>
      <c r="FP315">
        <v>27</v>
      </c>
      <c r="FQ315">
        <v>48</v>
      </c>
      <c r="FR315">
        <v>12</v>
      </c>
      <c r="FS315">
        <v>3</v>
      </c>
      <c r="FT315">
        <v>9</v>
      </c>
      <c r="FU315">
        <v>2</v>
      </c>
      <c r="FV315">
        <v>2</v>
      </c>
      <c r="FW315">
        <v>1</v>
      </c>
      <c r="FX315">
        <v>1</v>
      </c>
      <c r="FY315">
        <v>4</v>
      </c>
      <c r="FZ315">
        <v>4</v>
      </c>
      <c r="GA315">
        <v>3</v>
      </c>
      <c r="GB315">
        <v>0</v>
      </c>
      <c r="GC315">
        <v>0</v>
      </c>
      <c r="GD315">
        <v>1</v>
      </c>
      <c r="GE315">
        <v>0</v>
      </c>
      <c r="GF315">
        <v>2</v>
      </c>
      <c r="GG315">
        <v>4</v>
      </c>
      <c r="GH315">
        <v>48</v>
      </c>
      <c r="GI315">
        <v>54</v>
      </c>
      <c r="GJ315">
        <v>32</v>
      </c>
      <c r="GK315">
        <v>2</v>
      </c>
      <c r="GL315">
        <v>2</v>
      </c>
      <c r="GM315">
        <v>8</v>
      </c>
      <c r="GN315">
        <v>2</v>
      </c>
      <c r="GO315">
        <v>2</v>
      </c>
      <c r="GP315">
        <v>0</v>
      </c>
      <c r="GQ315">
        <v>1</v>
      </c>
      <c r="GR315">
        <v>0</v>
      </c>
      <c r="GS315">
        <v>3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2</v>
      </c>
      <c r="HC315">
        <v>54</v>
      </c>
      <c r="HD315">
        <v>3</v>
      </c>
      <c r="HE315">
        <v>1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1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1</v>
      </c>
      <c r="HY315">
        <v>3</v>
      </c>
      <c r="HZ315">
        <v>1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1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1</v>
      </c>
      <c r="IW315">
        <v>1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1</v>
      </c>
      <c r="JP315">
        <v>1</v>
      </c>
    </row>
    <row r="316" spans="1:276">
      <c r="A316" t="s">
        <v>987</v>
      </c>
      <c r="B316" t="s">
        <v>976</v>
      </c>
      <c r="C316" t="str">
        <f>"100805"</f>
        <v>100805</v>
      </c>
      <c r="D316" t="s">
        <v>986</v>
      </c>
      <c r="E316">
        <v>2</v>
      </c>
      <c r="F316">
        <v>1310</v>
      </c>
      <c r="G316">
        <v>953</v>
      </c>
      <c r="H316">
        <v>176</v>
      </c>
      <c r="I316">
        <v>776</v>
      </c>
      <c r="J316">
        <v>1</v>
      </c>
      <c r="K316">
        <v>11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776</v>
      </c>
      <c r="T316">
        <v>0</v>
      </c>
      <c r="U316">
        <v>0</v>
      </c>
      <c r="V316">
        <v>776</v>
      </c>
      <c r="W316">
        <v>11</v>
      </c>
      <c r="X316">
        <v>4</v>
      </c>
      <c r="Y316">
        <v>6</v>
      </c>
      <c r="Z316">
        <v>0</v>
      </c>
      <c r="AA316">
        <v>765</v>
      </c>
      <c r="AB316">
        <v>230</v>
      </c>
      <c r="AC316">
        <v>104</v>
      </c>
      <c r="AD316">
        <v>10</v>
      </c>
      <c r="AE316">
        <v>12</v>
      </c>
      <c r="AF316">
        <v>5</v>
      </c>
      <c r="AG316">
        <v>8</v>
      </c>
      <c r="AH316">
        <v>20</v>
      </c>
      <c r="AI316">
        <v>41</v>
      </c>
      <c r="AJ316">
        <v>10</v>
      </c>
      <c r="AK316">
        <v>3</v>
      </c>
      <c r="AL316">
        <v>0</v>
      </c>
      <c r="AM316">
        <v>0</v>
      </c>
      <c r="AN316">
        <v>3</v>
      </c>
      <c r="AO316">
        <v>0</v>
      </c>
      <c r="AP316">
        <v>0</v>
      </c>
      <c r="AQ316">
        <v>0</v>
      </c>
      <c r="AR316">
        <v>1</v>
      </c>
      <c r="AS316">
        <v>0</v>
      </c>
      <c r="AT316">
        <v>1</v>
      </c>
      <c r="AU316">
        <v>0</v>
      </c>
      <c r="AV316">
        <v>1</v>
      </c>
      <c r="AW316">
        <v>2</v>
      </c>
      <c r="AX316">
        <v>2</v>
      </c>
      <c r="AY316">
        <v>3</v>
      </c>
      <c r="AZ316">
        <v>4</v>
      </c>
      <c r="BA316">
        <v>230</v>
      </c>
      <c r="BB316">
        <v>231</v>
      </c>
      <c r="BC316">
        <v>72</v>
      </c>
      <c r="BD316">
        <v>29</v>
      </c>
      <c r="BE316">
        <v>31</v>
      </c>
      <c r="BF316">
        <v>6</v>
      </c>
      <c r="BG316">
        <v>4</v>
      </c>
      <c r="BH316">
        <v>1</v>
      </c>
      <c r="BI316">
        <v>0</v>
      </c>
      <c r="BJ316">
        <v>0</v>
      </c>
      <c r="BK316">
        <v>13</v>
      </c>
      <c r="BL316">
        <v>3</v>
      </c>
      <c r="BM316">
        <v>0</v>
      </c>
      <c r="BN316">
        <v>4</v>
      </c>
      <c r="BO316">
        <v>4</v>
      </c>
      <c r="BP316">
        <v>1</v>
      </c>
      <c r="BQ316">
        <v>1</v>
      </c>
      <c r="BR316">
        <v>4</v>
      </c>
      <c r="BS316">
        <v>3</v>
      </c>
      <c r="BT316">
        <v>0</v>
      </c>
      <c r="BU316">
        <v>0</v>
      </c>
      <c r="BV316">
        <v>0</v>
      </c>
      <c r="BW316">
        <v>1</v>
      </c>
      <c r="BX316">
        <v>38</v>
      </c>
      <c r="BY316">
        <v>5</v>
      </c>
      <c r="BZ316">
        <v>11</v>
      </c>
      <c r="CA316">
        <v>231</v>
      </c>
      <c r="CB316">
        <v>28</v>
      </c>
      <c r="CC316">
        <v>12</v>
      </c>
      <c r="CD316">
        <v>1</v>
      </c>
      <c r="CE316">
        <v>3</v>
      </c>
      <c r="CF316">
        <v>2</v>
      </c>
      <c r="CG316">
        <v>0</v>
      </c>
      <c r="CH316">
        <v>0</v>
      </c>
      <c r="CI316">
        <v>3</v>
      </c>
      <c r="CJ316">
        <v>0</v>
      </c>
      <c r="CK316">
        <v>0</v>
      </c>
      <c r="CL316">
        <v>1</v>
      </c>
      <c r="CM316">
        <v>1</v>
      </c>
      <c r="CN316">
        <v>5</v>
      </c>
      <c r="CO316">
        <v>0</v>
      </c>
      <c r="CP316">
        <v>0</v>
      </c>
      <c r="CQ316">
        <v>28</v>
      </c>
      <c r="CR316">
        <v>50</v>
      </c>
      <c r="CS316">
        <v>21</v>
      </c>
      <c r="CT316">
        <v>4</v>
      </c>
      <c r="CU316">
        <v>4</v>
      </c>
      <c r="CV316">
        <v>1</v>
      </c>
      <c r="CW316">
        <v>2</v>
      </c>
      <c r="CX316">
        <v>1</v>
      </c>
      <c r="CY316">
        <v>0</v>
      </c>
      <c r="CZ316">
        <v>1</v>
      </c>
      <c r="DA316">
        <v>4</v>
      </c>
      <c r="DB316">
        <v>0</v>
      </c>
      <c r="DC316">
        <v>1</v>
      </c>
      <c r="DD316">
        <v>0</v>
      </c>
      <c r="DE316">
        <v>0</v>
      </c>
      <c r="DF316">
        <v>3</v>
      </c>
      <c r="DG316">
        <v>0</v>
      </c>
      <c r="DH316">
        <v>0</v>
      </c>
      <c r="DI316">
        <v>2</v>
      </c>
      <c r="DJ316">
        <v>0</v>
      </c>
      <c r="DK316">
        <v>0</v>
      </c>
      <c r="DL316">
        <v>0</v>
      </c>
      <c r="DM316">
        <v>0</v>
      </c>
      <c r="DN316">
        <v>2</v>
      </c>
      <c r="DO316">
        <v>3</v>
      </c>
      <c r="DP316">
        <v>1</v>
      </c>
      <c r="DQ316">
        <v>50</v>
      </c>
      <c r="DR316">
        <v>23</v>
      </c>
      <c r="DS316">
        <v>2</v>
      </c>
      <c r="DT316">
        <v>2</v>
      </c>
      <c r="DU316">
        <v>1</v>
      </c>
      <c r="DV316">
        <v>0</v>
      </c>
      <c r="DW316">
        <v>5</v>
      </c>
      <c r="DX316">
        <v>0</v>
      </c>
      <c r="DY316">
        <v>0</v>
      </c>
      <c r="DZ316">
        <v>0</v>
      </c>
      <c r="EA316">
        <v>0</v>
      </c>
      <c r="EB316">
        <v>9</v>
      </c>
      <c r="EC316">
        <v>1</v>
      </c>
      <c r="ED316">
        <v>0</v>
      </c>
      <c r="EE316">
        <v>0</v>
      </c>
      <c r="EF316">
        <v>0</v>
      </c>
      <c r="EG316">
        <v>0</v>
      </c>
      <c r="EH316">
        <v>1</v>
      </c>
      <c r="EI316">
        <v>0</v>
      </c>
      <c r="EJ316">
        <v>0</v>
      </c>
      <c r="EK316">
        <v>0</v>
      </c>
      <c r="EL316">
        <v>0</v>
      </c>
      <c r="EM316">
        <v>1</v>
      </c>
      <c r="EN316">
        <v>1</v>
      </c>
      <c r="EO316">
        <v>0</v>
      </c>
      <c r="EP316">
        <v>0</v>
      </c>
      <c r="EQ316">
        <v>23</v>
      </c>
      <c r="ER316">
        <v>58</v>
      </c>
      <c r="ES316">
        <v>25</v>
      </c>
      <c r="ET316">
        <v>0</v>
      </c>
      <c r="EU316">
        <v>7</v>
      </c>
      <c r="EV316">
        <v>1</v>
      </c>
      <c r="EW316">
        <v>2</v>
      </c>
      <c r="EX316">
        <v>3</v>
      </c>
      <c r="EY316">
        <v>0</v>
      </c>
      <c r="EZ316">
        <v>2</v>
      </c>
      <c r="FA316">
        <v>1</v>
      </c>
      <c r="FB316">
        <v>4</v>
      </c>
      <c r="FC316">
        <v>1</v>
      </c>
      <c r="FD316">
        <v>1</v>
      </c>
      <c r="FE316">
        <v>1</v>
      </c>
      <c r="FF316">
        <v>0</v>
      </c>
      <c r="FG316">
        <v>0</v>
      </c>
      <c r="FH316">
        <v>0</v>
      </c>
      <c r="FI316">
        <v>1</v>
      </c>
      <c r="FJ316">
        <v>0</v>
      </c>
      <c r="FK316">
        <v>2</v>
      </c>
      <c r="FL316">
        <v>1</v>
      </c>
      <c r="FM316">
        <v>0</v>
      </c>
      <c r="FN316">
        <v>5</v>
      </c>
      <c r="FO316">
        <v>1</v>
      </c>
      <c r="FP316">
        <v>58</v>
      </c>
      <c r="FQ316">
        <v>59</v>
      </c>
      <c r="FR316">
        <v>16</v>
      </c>
      <c r="FS316">
        <v>4</v>
      </c>
      <c r="FT316">
        <v>9</v>
      </c>
      <c r="FU316">
        <v>1</v>
      </c>
      <c r="FV316">
        <v>5</v>
      </c>
      <c r="FW316">
        <v>0</v>
      </c>
      <c r="FX316">
        <v>1</v>
      </c>
      <c r="FY316">
        <v>3</v>
      </c>
      <c r="FZ316">
        <v>3</v>
      </c>
      <c r="GA316">
        <v>5</v>
      </c>
      <c r="GB316">
        <v>3</v>
      </c>
      <c r="GC316">
        <v>1</v>
      </c>
      <c r="GD316">
        <v>0</v>
      </c>
      <c r="GE316">
        <v>0</v>
      </c>
      <c r="GF316">
        <v>4</v>
      </c>
      <c r="GG316">
        <v>4</v>
      </c>
      <c r="GH316">
        <v>59</v>
      </c>
      <c r="GI316">
        <v>80</v>
      </c>
      <c r="GJ316">
        <v>35</v>
      </c>
      <c r="GK316">
        <v>3</v>
      </c>
      <c r="GL316">
        <v>3</v>
      </c>
      <c r="GM316">
        <v>15</v>
      </c>
      <c r="GN316">
        <v>0</v>
      </c>
      <c r="GO316">
        <v>6</v>
      </c>
      <c r="GP316">
        <v>2</v>
      </c>
      <c r="GQ316">
        <v>0</v>
      </c>
      <c r="GR316">
        <v>1</v>
      </c>
      <c r="GS316">
        <v>2</v>
      </c>
      <c r="GT316">
        <v>0</v>
      </c>
      <c r="GU316">
        <v>3</v>
      </c>
      <c r="GV316">
        <v>3</v>
      </c>
      <c r="GW316">
        <v>1</v>
      </c>
      <c r="GX316">
        <v>0</v>
      </c>
      <c r="GY316">
        <v>0</v>
      </c>
      <c r="GZ316">
        <v>3</v>
      </c>
      <c r="HA316">
        <v>0</v>
      </c>
      <c r="HB316">
        <v>3</v>
      </c>
      <c r="HC316">
        <v>80</v>
      </c>
      <c r="HD316">
        <v>4</v>
      </c>
      <c r="HE316">
        <v>1</v>
      </c>
      <c r="HF316">
        <v>0</v>
      </c>
      <c r="HG316">
        <v>1</v>
      </c>
      <c r="HH316">
        <v>0</v>
      </c>
      <c r="HI316">
        <v>0</v>
      </c>
      <c r="HJ316">
        <v>0</v>
      </c>
      <c r="HK316">
        <v>0</v>
      </c>
      <c r="HL316">
        <v>2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4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2</v>
      </c>
      <c r="IX316">
        <v>1</v>
      </c>
      <c r="IY316">
        <v>0</v>
      </c>
      <c r="IZ316">
        <v>1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2</v>
      </c>
    </row>
    <row r="317" spans="1:276">
      <c r="A317" t="s">
        <v>985</v>
      </c>
      <c r="B317" t="s">
        <v>976</v>
      </c>
      <c r="C317" t="str">
        <f>"100805"</f>
        <v>100805</v>
      </c>
      <c r="D317" t="s">
        <v>984</v>
      </c>
      <c r="E317">
        <v>3</v>
      </c>
      <c r="F317">
        <v>1437</v>
      </c>
      <c r="G317">
        <v>1050</v>
      </c>
      <c r="H317">
        <v>242</v>
      </c>
      <c r="I317">
        <v>808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808</v>
      </c>
      <c r="T317">
        <v>0</v>
      </c>
      <c r="U317">
        <v>0</v>
      </c>
      <c r="V317">
        <v>808</v>
      </c>
      <c r="W317">
        <v>19</v>
      </c>
      <c r="X317">
        <v>8</v>
      </c>
      <c r="Y317">
        <v>8</v>
      </c>
      <c r="Z317">
        <v>0</v>
      </c>
      <c r="AA317">
        <v>789</v>
      </c>
      <c r="AB317">
        <v>277</v>
      </c>
      <c r="AC317">
        <v>85</v>
      </c>
      <c r="AD317">
        <v>25</v>
      </c>
      <c r="AE317">
        <v>10</v>
      </c>
      <c r="AF317">
        <v>4</v>
      </c>
      <c r="AG317">
        <v>18</v>
      </c>
      <c r="AH317">
        <v>24</v>
      </c>
      <c r="AI317">
        <v>68</v>
      </c>
      <c r="AJ317">
        <v>17</v>
      </c>
      <c r="AK317">
        <v>4</v>
      </c>
      <c r="AL317">
        <v>2</v>
      </c>
      <c r="AM317">
        <v>1</v>
      </c>
      <c r="AN317">
        <v>5</v>
      </c>
      <c r="AO317">
        <v>1</v>
      </c>
      <c r="AP317">
        <v>0</v>
      </c>
      <c r="AQ317">
        <v>0</v>
      </c>
      <c r="AR317">
        <v>0</v>
      </c>
      <c r="AS317">
        <v>0</v>
      </c>
      <c r="AT317">
        <v>1</v>
      </c>
      <c r="AU317">
        <v>0</v>
      </c>
      <c r="AV317">
        <v>2</v>
      </c>
      <c r="AW317">
        <v>3</v>
      </c>
      <c r="AX317">
        <v>1</v>
      </c>
      <c r="AY317">
        <v>5</v>
      </c>
      <c r="AZ317">
        <v>1</v>
      </c>
      <c r="BA317">
        <v>277</v>
      </c>
      <c r="BB317">
        <v>204</v>
      </c>
      <c r="BC317">
        <v>57</v>
      </c>
      <c r="BD317">
        <v>19</v>
      </c>
      <c r="BE317">
        <v>28</v>
      </c>
      <c r="BF317">
        <v>3</v>
      </c>
      <c r="BG317">
        <v>6</v>
      </c>
      <c r="BH317">
        <v>3</v>
      </c>
      <c r="BI317">
        <v>3</v>
      </c>
      <c r="BJ317">
        <v>0</v>
      </c>
      <c r="BK317">
        <v>8</v>
      </c>
      <c r="BL317">
        <v>1</v>
      </c>
      <c r="BM317">
        <v>0</v>
      </c>
      <c r="BN317">
        <v>2</v>
      </c>
      <c r="BO317">
        <v>19</v>
      </c>
      <c r="BP317">
        <v>1</v>
      </c>
      <c r="BQ317">
        <v>2</v>
      </c>
      <c r="BR317">
        <v>1</v>
      </c>
      <c r="BS317">
        <v>0</v>
      </c>
      <c r="BT317">
        <v>2</v>
      </c>
      <c r="BU317">
        <v>2</v>
      </c>
      <c r="BV317">
        <v>0</v>
      </c>
      <c r="BW317">
        <v>1</v>
      </c>
      <c r="BX317">
        <v>30</v>
      </c>
      <c r="BY317">
        <v>3</v>
      </c>
      <c r="BZ317">
        <v>13</v>
      </c>
      <c r="CA317">
        <v>204</v>
      </c>
      <c r="CB317">
        <v>38</v>
      </c>
      <c r="CC317">
        <v>19</v>
      </c>
      <c r="CD317">
        <v>5</v>
      </c>
      <c r="CE317">
        <v>1</v>
      </c>
      <c r="CF317">
        <v>3</v>
      </c>
      <c r="CG317">
        <v>1</v>
      </c>
      <c r="CH317">
        <v>1</v>
      </c>
      <c r="CI317">
        <v>0</v>
      </c>
      <c r="CJ317">
        <v>0</v>
      </c>
      <c r="CK317">
        <v>1</v>
      </c>
      <c r="CL317">
        <v>1</v>
      </c>
      <c r="CM317">
        <v>3</v>
      </c>
      <c r="CN317">
        <v>0</v>
      </c>
      <c r="CO317">
        <v>1</v>
      </c>
      <c r="CP317">
        <v>2</v>
      </c>
      <c r="CQ317">
        <v>38</v>
      </c>
      <c r="CR317">
        <v>48</v>
      </c>
      <c r="CS317">
        <v>20</v>
      </c>
      <c r="CT317">
        <v>1</v>
      </c>
      <c r="CU317">
        <v>5</v>
      </c>
      <c r="CV317">
        <v>1</v>
      </c>
      <c r="CW317">
        <v>0</v>
      </c>
      <c r="CX317">
        <v>2</v>
      </c>
      <c r="CY317">
        <v>3</v>
      </c>
      <c r="CZ317">
        <v>0</v>
      </c>
      <c r="DA317">
        <v>4</v>
      </c>
      <c r="DB317">
        <v>1</v>
      </c>
      <c r="DC317">
        <v>0</v>
      </c>
      <c r="DD317">
        <v>0</v>
      </c>
      <c r="DE317">
        <v>1</v>
      </c>
      <c r="DF317">
        <v>1</v>
      </c>
      <c r="DG317">
        <v>0</v>
      </c>
      <c r="DH317">
        <v>0</v>
      </c>
      <c r="DI317">
        <v>1</v>
      </c>
      <c r="DJ317">
        <v>0</v>
      </c>
      <c r="DK317">
        <v>0</v>
      </c>
      <c r="DL317">
        <v>0</v>
      </c>
      <c r="DM317">
        <v>2</v>
      </c>
      <c r="DN317">
        <v>1</v>
      </c>
      <c r="DO317">
        <v>1</v>
      </c>
      <c r="DP317">
        <v>4</v>
      </c>
      <c r="DQ317">
        <v>48</v>
      </c>
      <c r="DR317">
        <v>29</v>
      </c>
      <c r="DS317">
        <v>1</v>
      </c>
      <c r="DT317">
        <v>1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18</v>
      </c>
      <c r="EC317">
        <v>1</v>
      </c>
      <c r="ED317">
        <v>1</v>
      </c>
      <c r="EE317">
        <v>0</v>
      </c>
      <c r="EF317">
        <v>0</v>
      </c>
      <c r="EG317">
        <v>1</v>
      </c>
      <c r="EH317">
        <v>0</v>
      </c>
      <c r="EI317">
        <v>0</v>
      </c>
      <c r="EJ317">
        <v>0</v>
      </c>
      <c r="EK317">
        <v>4</v>
      </c>
      <c r="EL317">
        <v>0</v>
      </c>
      <c r="EM317">
        <v>0</v>
      </c>
      <c r="EN317">
        <v>0</v>
      </c>
      <c r="EO317">
        <v>1</v>
      </c>
      <c r="EP317">
        <v>1</v>
      </c>
      <c r="EQ317">
        <v>29</v>
      </c>
      <c r="ER317">
        <v>51</v>
      </c>
      <c r="ES317">
        <v>24</v>
      </c>
      <c r="ET317">
        <v>2</v>
      </c>
      <c r="EU317">
        <v>3</v>
      </c>
      <c r="EV317">
        <v>1</v>
      </c>
      <c r="EW317">
        <v>3</v>
      </c>
      <c r="EX317">
        <v>3</v>
      </c>
      <c r="EY317">
        <v>2</v>
      </c>
      <c r="EZ317">
        <v>0</v>
      </c>
      <c r="FA317">
        <v>1</v>
      </c>
      <c r="FB317">
        <v>1</v>
      </c>
      <c r="FC317">
        <v>0</v>
      </c>
      <c r="FD317">
        <v>1</v>
      </c>
      <c r="FE317">
        <v>0</v>
      </c>
      <c r="FF317">
        <v>2</v>
      </c>
      <c r="FG317">
        <v>0</v>
      </c>
      <c r="FH317">
        <v>1</v>
      </c>
      <c r="FI317">
        <v>3</v>
      </c>
      <c r="FJ317">
        <v>0</v>
      </c>
      <c r="FK317">
        <v>0</v>
      </c>
      <c r="FL317">
        <v>2</v>
      </c>
      <c r="FM317">
        <v>0</v>
      </c>
      <c r="FN317">
        <v>1</v>
      </c>
      <c r="FO317">
        <v>1</v>
      </c>
      <c r="FP317">
        <v>51</v>
      </c>
      <c r="FQ317">
        <v>78</v>
      </c>
      <c r="FR317">
        <v>22</v>
      </c>
      <c r="FS317">
        <v>6</v>
      </c>
      <c r="FT317">
        <v>7</v>
      </c>
      <c r="FU317">
        <v>0</v>
      </c>
      <c r="FV317">
        <v>0</v>
      </c>
      <c r="FW317">
        <v>1</v>
      </c>
      <c r="FX317">
        <v>1</v>
      </c>
      <c r="FY317">
        <v>7</v>
      </c>
      <c r="FZ317">
        <v>8</v>
      </c>
      <c r="GA317">
        <v>2</v>
      </c>
      <c r="GB317">
        <v>5</v>
      </c>
      <c r="GC317">
        <v>6</v>
      </c>
      <c r="GD317">
        <v>1</v>
      </c>
      <c r="GE317">
        <v>3</v>
      </c>
      <c r="GF317">
        <v>7</v>
      </c>
      <c r="GG317">
        <v>2</v>
      </c>
      <c r="GH317">
        <v>78</v>
      </c>
      <c r="GI317">
        <v>55</v>
      </c>
      <c r="GJ317">
        <v>27</v>
      </c>
      <c r="GK317">
        <v>3</v>
      </c>
      <c r="GL317">
        <v>7</v>
      </c>
      <c r="GM317">
        <v>5</v>
      </c>
      <c r="GN317">
        <v>1</v>
      </c>
      <c r="GO317">
        <v>3</v>
      </c>
      <c r="GP317">
        <v>0</v>
      </c>
      <c r="GQ317">
        <v>2</v>
      </c>
      <c r="GR317">
        <v>1</v>
      </c>
      <c r="GS317">
        <v>1</v>
      </c>
      <c r="GT317">
        <v>0</v>
      </c>
      <c r="GU317">
        <v>0</v>
      </c>
      <c r="GV317">
        <v>0</v>
      </c>
      <c r="GW317">
        <v>3</v>
      </c>
      <c r="GX317">
        <v>1</v>
      </c>
      <c r="GY317">
        <v>0</v>
      </c>
      <c r="GZ317">
        <v>0</v>
      </c>
      <c r="HA317">
        <v>0</v>
      </c>
      <c r="HB317">
        <v>1</v>
      </c>
      <c r="HC317">
        <v>55</v>
      </c>
      <c r="HD317">
        <v>5</v>
      </c>
      <c r="HE317">
        <v>0</v>
      </c>
      <c r="HF317">
        <v>2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1</v>
      </c>
      <c r="HU317">
        <v>1</v>
      </c>
      <c r="HV317">
        <v>0</v>
      </c>
      <c r="HW317">
        <v>1</v>
      </c>
      <c r="HX317">
        <v>0</v>
      </c>
      <c r="HY317">
        <v>5</v>
      </c>
      <c r="HZ317">
        <v>1</v>
      </c>
      <c r="IA317">
        <v>1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1</v>
      </c>
      <c r="IW317">
        <v>3</v>
      </c>
      <c r="IX317">
        <v>2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1</v>
      </c>
      <c r="JN317">
        <v>0</v>
      </c>
      <c r="JO317">
        <v>0</v>
      </c>
      <c r="JP317">
        <v>3</v>
      </c>
    </row>
    <row r="318" spans="1:276">
      <c r="A318" t="s">
        <v>983</v>
      </c>
      <c r="B318" t="s">
        <v>976</v>
      </c>
      <c r="C318" t="str">
        <f>"100805"</f>
        <v>100805</v>
      </c>
      <c r="D318" t="s">
        <v>982</v>
      </c>
      <c r="E318">
        <v>4</v>
      </c>
      <c r="F318">
        <v>922</v>
      </c>
      <c r="G318">
        <v>651</v>
      </c>
      <c r="H318">
        <v>117</v>
      </c>
      <c r="I318">
        <v>534</v>
      </c>
      <c r="J318">
        <v>0</v>
      </c>
      <c r="K318">
        <v>12</v>
      </c>
      <c r="L318">
        <v>1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535</v>
      </c>
      <c r="T318">
        <v>1</v>
      </c>
      <c r="U318">
        <v>0</v>
      </c>
      <c r="V318">
        <v>535</v>
      </c>
      <c r="W318">
        <v>6</v>
      </c>
      <c r="X318">
        <v>5</v>
      </c>
      <c r="Y318">
        <v>1</v>
      </c>
      <c r="Z318">
        <v>0</v>
      </c>
      <c r="AA318">
        <v>529</v>
      </c>
      <c r="AB318">
        <v>168</v>
      </c>
      <c r="AC318">
        <v>65</v>
      </c>
      <c r="AD318">
        <v>6</v>
      </c>
      <c r="AE318">
        <v>14</v>
      </c>
      <c r="AF318">
        <v>3</v>
      </c>
      <c r="AG318">
        <v>10</v>
      </c>
      <c r="AH318">
        <v>7</v>
      </c>
      <c r="AI318">
        <v>40</v>
      </c>
      <c r="AJ318">
        <v>9</v>
      </c>
      <c r="AK318">
        <v>1</v>
      </c>
      <c r="AL318">
        <v>1</v>
      </c>
      <c r="AM318">
        <v>0</v>
      </c>
      <c r="AN318">
        <v>1</v>
      </c>
      <c r="AO318">
        <v>1</v>
      </c>
      <c r="AP318">
        <v>1</v>
      </c>
      <c r="AQ318">
        <v>5</v>
      </c>
      <c r="AR318">
        <v>1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2</v>
      </c>
      <c r="AY318">
        <v>1</v>
      </c>
      <c r="AZ318">
        <v>0</v>
      </c>
      <c r="BA318">
        <v>168</v>
      </c>
      <c r="BB318">
        <v>119</v>
      </c>
      <c r="BC318">
        <v>37</v>
      </c>
      <c r="BD318">
        <v>10</v>
      </c>
      <c r="BE318">
        <v>14</v>
      </c>
      <c r="BF318">
        <v>2</v>
      </c>
      <c r="BG318">
        <v>1</v>
      </c>
      <c r="BH318">
        <v>0</v>
      </c>
      <c r="BI318">
        <v>0</v>
      </c>
      <c r="BJ318">
        <v>1</v>
      </c>
      <c r="BK318">
        <v>4</v>
      </c>
      <c r="BL318">
        <v>1</v>
      </c>
      <c r="BM318">
        <v>0</v>
      </c>
      <c r="BN318">
        <v>0</v>
      </c>
      <c r="BO318">
        <v>3</v>
      </c>
      <c r="BP318">
        <v>0</v>
      </c>
      <c r="BQ318">
        <v>1</v>
      </c>
      <c r="BR318">
        <v>1</v>
      </c>
      <c r="BS318">
        <v>0</v>
      </c>
      <c r="BT318">
        <v>0</v>
      </c>
      <c r="BU318">
        <v>1</v>
      </c>
      <c r="BV318">
        <v>1</v>
      </c>
      <c r="BW318">
        <v>0</v>
      </c>
      <c r="BX318">
        <v>30</v>
      </c>
      <c r="BY318">
        <v>1</v>
      </c>
      <c r="BZ318">
        <v>11</v>
      </c>
      <c r="CA318">
        <v>119</v>
      </c>
      <c r="CB318">
        <v>16</v>
      </c>
      <c r="CC318">
        <v>6</v>
      </c>
      <c r="CD318">
        <v>1</v>
      </c>
      <c r="CE318">
        <v>0</v>
      </c>
      <c r="CF318">
        <v>1</v>
      </c>
      <c r="CG318">
        <v>1</v>
      </c>
      <c r="CH318">
        <v>1</v>
      </c>
      <c r="CI318">
        <v>2</v>
      </c>
      <c r="CJ318">
        <v>0</v>
      </c>
      <c r="CK318">
        <v>0</v>
      </c>
      <c r="CL318">
        <v>1</v>
      </c>
      <c r="CM318">
        <v>0</v>
      </c>
      <c r="CN318">
        <v>3</v>
      </c>
      <c r="CO318">
        <v>0</v>
      </c>
      <c r="CP318">
        <v>0</v>
      </c>
      <c r="CQ318">
        <v>16</v>
      </c>
      <c r="CR318">
        <v>19</v>
      </c>
      <c r="CS318">
        <v>9</v>
      </c>
      <c r="CT318">
        <v>1</v>
      </c>
      <c r="CU318">
        <v>0</v>
      </c>
      <c r="CV318">
        <v>0</v>
      </c>
      <c r="CW318">
        <v>1</v>
      </c>
      <c r="CX318">
        <v>0</v>
      </c>
      <c r="CY318">
        <v>1</v>
      </c>
      <c r="CZ318">
        <v>0</v>
      </c>
      <c r="DA318">
        <v>2</v>
      </c>
      <c r="DB318">
        <v>0</v>
      </c>
      <c r="DC318">
        <v>0</v>
      </c>
      <c r="DD318">
        <v>1</v>
      </c>
      <c r="DE318">
        <v>1</v>
      </c>
      <c r="DF318">
        <v>0</v>
      </c>
      <c r="DG318">
        <v>0</v>
      </c>
      <c r="DH318">
        <v>0</v>
      </c>
      <c r="DI318">
        <v>0</v>
      </c>
      <c r="DJ318">
        <v>1</v>
      </c>
      <c r="DK318">
        <v>0</v>
      </c>
      <c r="DL318">
        <v>0</v>
      </c>
      <c r="DM318">
        <v>1</v>
      </c>
      <c r="DN318">
        <v>0</v>
      </c>
      <c r="DO318">
        <v>0</v>
      </c>
      <c r="DP318">
        <v>1</v>
      </c>
      <c r="DQ318">
        <v>19</v>
      </c>
      <c r="DR318">
        <v>35</v>
      </c>
      <c r="DS318">
        <v>1</v>
      </c>
      <c r="DT318">
        <v>5</v>
      </c>
      <c r="DU318">
        <v>1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22</v>
      </c>
      <c r="EC318">
        <v>1</v>
      </c>
      <c r="ED318">
        <v>1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2</v>
      </c>
      <c r="EL318">
        <v>0</v>
      </c>
      <c r="EM318">
        <v>0</v>
      </c>
      <c r="EN318">
        <v>0</v>
      </c>
      <c r="EO318">
        <v>2</v>
      </c>
      <c r="EP318">
        <v>0</v>
      </c>
      <c r="EQ318">
        <v>35</v>
      </c>
      <c r="ER318">
        <v>42</v>
      </c>
      <c r="ES318">
        <v>17</v>
      </c>
      <c r="ET318">
        <v>8</v>
      </c>
      <c r="EU318">
        <v>0</v>
      </c>
      <c r="EV318">
        <v>1</v>
      </c>
      <c r="EW318">
        <v>0</v>
      </c>
      <c r="EX318">
        <v>3</v>
      </c>
      <c r="EY318">
        <v>0</v>
      </c>
      <c r="EZ318">
        <v>0</v>
      </c>
      <c r="FA318">
        <v>0</v>
      </c>
      <c r="FB318">
        <v>0</v>
      </c>
      <c r="FC318">
        <v>2</v>
      </c>
      <c r="FD318">
        <v>2</v>
      </c>
      <c r="FE318">
        <v>0</v>
      </c>
      <c r="FF318">
        <v>1</v>
      </c>
      <c r="FG318">
        <v>0</v>
      </c>
      <c r="FH318">
        <v>0</v>
      </c>
      <c r="FI318">
        <v>2</v>
      </c>
      <c r="FJ318">
        <v>0</v>
      </c>
      <c r="FK318">
        <v>0</v>
      </c>
      <c r="FL318">
        <v>0</v>
      </c>
      <c r="FM318">
        <v>0</v>
      </c>
      <c r="FN318">
        <v>1</v>
      </c>
      <c r="FO318">
        <v>5</v>
      </c>
      <c r="FP318">
        <v>42</v>
      </c>
      <c r="FQ318">
        <v>69</v>
      </c>
      <c r="FR318">
        <v>23</v>
      </c>
      <c r="FS318">
        <v>7</v>
      </c>
      <c r="FT318">
        <v>6</v>
      </c>
      <c r="FU318">
        <v>2</v>
      </c>
      <c r="FV318">
        <v>5</v>
      </c>
      <c r="FW318">
        <v>0</v>
      </c>
      <c r="FX318">
        <v>5</v>
      </c>
      <c r="FY318">
        <v>3</v>
      </c>
      <c r="FZ318">
        <v>6</v>
      </c>
      <c r="GA318">
        <v>1</v>
      </c>
      <c r="GB318">
        <v>2</v>
      </c>
      <c r="GC318">
        <v>2</v>
      </c>
      <c r="GD318">
        <v>0</v>
      </c>
      <c r="GE318">
        <v>0</v>
      </c>
      <c r="GF318">
        <v>3</v>
      </c>
      <c r="GG318">
        <v>4</v>
      </c>
      <c r="GH318">
        <v>69</v>
      </c>
      <c r="GI318">
        <v>55</v>
      </c>
      <c r="GJ318">
        <v>28</v>
      </c>
      <c r="GK318">
        <v>2</v>
      </c>
      <c r="GL318">
        <v>5</v>
      </c>
      <c r="GM318">
        <v>8</v>
      </c>
      <c r="GN318">
        <v>0</v>
      </c>
      <c r="GO318">
        <v>2</v>
      </c>
      <c r="GP318">
        <v>1</v>
      </c>
      <c r="GQ318">
        <v>3</v>
      </c>
      <c r="GR318">
        <v>0</v>
      </c>
      <c r="GS318">
        <v>0</v>
      </c>
      <c r="GT318">
        <v>1</v>
      </c>
      <c r="GU318">
        <v>0</v>
      </c>
      <c r="GV318">
        <v>1</v>
      </c>
      <c r="GW318">
        <v>0</v>
      </c>
      <c r="GX318">
        <v>1</v>
      </c>
      <c r="GY318">
        <v>1</v>
      </c>
      <c r="GZ318">
        <v>0</v>
      </c>
      <c r="HA318">
        <v>0</v>
      </c>
      <c r="HB318">
        <v>2</v>
      </c>
      <c r="HC318">
        <v>55</v>
      </c>
      <c r="HD318">
        <v>3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2</v>
      </c>
      <c r="HL318">
        <v>1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3</v>
      </c>
      <c r="HZ318">
        <v>1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1</v>
      </c>
      <c r="IU318">
        <v>0</v>
      </c>
      <c r="IV318">
        <v>1</v>
      </c>
      <c r="IW318">
        <v>2</v>
      </c>
      <c r="IX318">
        <v>1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1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2</v>
      </c>
    </row>
    <row r="319" spans="1:276">
      <c r="A319" t="s">
        <v>981</v>
      </c>
      <c r="B319" t="s">
        <v>976</v>
      </c>
      <c r="C319" t="str">
        <f>"100805"</f>
        <v>100805</v>
      </c>
      <c r="D319" t="s">
        <v>980</v>
      </c>
      <c r="E319">
        <v>5</v>
      </c>
      <c r="F319">
        <v>882</v>
      </c>
      <c r="G319">
        <v>650</v>
      </c>
      <c r="H319">
        <v>115</v>
      </c>
      <c r="I319">
        <v>535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535</v>
      </c>
      <c r="T319">
        <v>0</v>
      </c>
      <c r="U319">
        <v>0</v>
      </c>
      <c r="V319">
        <v>535</v>
      </c>
      <c r="W319">
        <v>6</v>
      </c>
      <c r="X319">
        <v>5</v>
      </c>
      <c r="Y319">
        <v>1</v>
      </c>
      <c r="Z319">
        <v>0</v>
      </c>
      <c r="AA319">
        <v>529</v>
      </c>
      <c r="AB319">
        <v>207</v>
      </c>
      <c r="AC319">
        <v>43</v>
      </c>
      <c r="AD319">
        <v>13</v>
      </c>
      <c r="AE319">
        <v>2</v>
      </c>
      <c r="AF319">
        <v>4</v>
      </c>
      <c r="AG319">
        <v>14</v>
      </c>
      <c r="AH319">
        <v>5</v>
      </c>
      <c r="AI319">
        <v>108</v>
      </c>
      <c r="AJ319">
        <v>5</v>
      </c>
      <c r="AK319">
        <v>2</v>
      </c>
      <c r="AL319">
        <v>0</v>
      </c>
      <c r="AM319">
        <v>0</v>
      </c>
      <c r="AN319">
        <v>1</v>
      </c>
      <c r="AO319">
        <v>0</v>
      </c>
      <c r="AP319">
        <v>1</v>
      </c>
      <c r="AQ319">
        <v>0</v>
      </c>
      <c r="AR319">
        <v>1</v>
      </c>
      <c r="AS319">
        <v>0</v>
      </c>
      <c r="AT319">
        <v>2</v>
      </c>
      <c r="AU319">
        <v>0</v>
      </c>
      <c r="AV319">
        <v>0</v>
      </c>
      <c r="AW319">
        <v>2</v>
      </c>
      <c r="AX319">
        <v>2</v>
      </c>
      <c r="AY319">
        <v>2</v>
      </c>
      <c r="AZ319">
        <v>0</v>
      </c>
      <c r="BA319">
        <v>207</v>
      </c>
      <c r="BB319">
        <v>146</v>
      </c>
      <c r="BC319">
        <v>28</v>
      </c>
      <c r="BD319">
        <v>30</v>
      </c>
      <c r="BE319">
        <v>18</v>
      </c>
      <c r="BF319">
        <v>5</v>
      </c>
      <c r="BG319">
        <v>6</v>
      </c>
      <c r="BH319">
        <v>0</v>
      </c>
      <c r="BI319">
        <v>2</v>
      </c>
      <c r="BJ319">
        <v>2</v>
      </c>
      <c r="BK319">
        <v>1</v>
      </c>
      <c r="BL319">
        <v>0</v>
      </c>
      <c r="BM319">
        <v>0</v>
      </c>
      <c r="BN319">
        <v>4</v>
      </c>
      <c r="BO319">
        <v>23</v>
      </c>
      <c r="BP319">
        <v>1</v>
      </c>
      <c r="BQ319">
        <v>1</v>
      </c>
      <c r="BR319">
        <v>0</v>
      </c>
      <c r="BS319">
        <v>0</v>
      </c>
      <c r="BT319">
        <v>0</v>
      </c>
      <c r="BU319">
        <v>2</v>
      </c>
      <c r="BV319">
        <v>0</v>
      </c>
      <c r="BW319">
        <v>0</v>
      </c>
      <c r="BX319">
        <v>13</v>
      </c>
      <c r="BY319">
        <v>2</v>
      </c>
      <c r="BZ319">
        <v>8</v>
      </c>
      <c r="CA319">
        <v>146</v>
      </c>
      <c r="CB319">
        <v>32</v>
      </c>
      <c r="CC319">
        <v>8</v>
      </c>
      <c r="CD319">
        <v>7</v>
      </c>
      <c r="CE319">
        <v>2</v>
      </c>
      <c r="CF319">
        <v>3</v>
      </c>
      <c r="CG319">
        <v>1</v>
      </c>
      <c r="CH319">
        <v>2</v>
      </c>
      <c r="CI319">
        <v>0</v>
      </c>
      <c r="CJ319">
        <v>2</v>
      </c>
      <c r="CK319">
        <v>1</v>
      </c>
      <c r="CL319">
        <v>0</v>
      </c>
      <c r="CM319">
        <v>2</v>
      </c>
      <c r="CN319">
        <v>2</v>
      </c>
      <c r="CO319">
        <v>0</v>
      </c>
      <c r="CP319">
        <v>2</v>
      </c>
      <c r="CQ319">
        <v>32</v>
      </c>
      <c r="CR319">
        <v>24</v>
      </c>
      <c r="CS319">
        <v>6</v>
      </c>
      <c r="CT319">
        <v>4</v>
      </c>
      <c r="CU319">
        <v>0</v>
      </c>
      <c r="CV319">
        <v>2</v>
      </c>
      <c r="CW319">
        <v>1</v>
      </c>
      <c r="CX319">
        <v>0</v>
      </c>
      <c r="CY319">
        <v>3</v>
      </c>
      <c r="CZ319">
        <v>1</v>
      </c>
      <c r="DA319">
        <v>2</v>
      </c>
      <c r="DB319">
        <v>1</v>
      </c>
      <c r="DC319">
        <v>0</v>
      </c>
      <c r="DD319">
        <v>1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1</v>
      </c>
      <c r="DN319">
        <v>2</v>
      </c>
      <c r="DO319">
        <v>0</v>
      </c>
      <c r="DP319">
        <v>0</v>
      </c>
      <c r="DQ319">
        <v>24</v>
      </c>
      <c r="DR319">
        <v>17</v>
      </c>
      <c r="DS319">
        <v>3</v>
      </c>
      <c r="DT319">
        <v>0</v>
      </c>
      <c r="DU319">
        <v>0</v>
      </c>
      <c r="DV319">
        <v>1</v>
      </c>
      <c r="DW319">
        <v>3</v>
      </c>
      <c r="DX319">
        <v>0</v>
      </c>
      <c r="DY319">
        <v>0</v>
      </c>
      <c r="DZ319">
        <v>0</v>
      </c>
      <c r="EA319">
        <v>0</v>
      </c>
      <c r="EB319">
        <v>8</v>
      </c>
      <c r="EC319">
        <v>0</v>
      </c>
      <c r="ED319">
        <v>0</v>
      </c>
      <c r="EE319">
        <v>2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17</v>
      </c>
      <c r="ER319">
        <v>34</v>
      </c>
      <c r="ES319">
        <v>18</v>
      </c>
      <c r="ET319">
        <v>0</v>
      </c>
      <c r="EU319">
        <v>1</v>
      </c>
      <c r="EV319">
        <v>0</v>
      </c>
      <c r="EW319">
        <v>1</v>
      </c>
      <c r="EX319">
        <v>4</v>
      </c>
      <c r="EY319">
        <v>0</v>
      </c>
      <c r="EZ319">
        <v>0</v>
      </c>
      <c r="FA319">
        <v>0</v>
      </c>
      <c r="FB319">
        <v>0</v>
      </c>
      <c r="FC319">
        <v>1</v>
      </c>
      <c r="FD319">
        <v>2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3</v>
      </c>
      <c r="FO319">
        <v>4</v>
      </c>
      <c r="FP319">
        <v>34</v>
      </c>
      <c r="FQ319">
        <v>35</v>
      </c>
      <c r="FR319">
        <v>8</v>
      </c>
      <c r="FS319">
        <v>2</v>
      </c>
      <c r="FT319">
        <v>9</v>
      </c>
      <c r="FU319">
        <v>0</v>
      </c>
      <c r="FV319">
        <v>0</v>
      </c>
      <c r="FW319">
        <v>3</v>
      </c>
      <c r="FX319">
        <v>4</v>
      </c>
      <c r="FY319">
        <v>3</v>
      </c>
      <c r="FZ319">
        <v>2</v>
      </c>
      <c r="GA319">
        <v>2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2</v>
      </c>
      <c r="GH319">
        <v>35</v>
      </c>
      <c r="GI319">
        <v>29</v>
      </c>
      <c r="GJ319">
        <v>14</v>
      </c>
      <c r="GK319">
        <v>3</v>
      </c>
      <c r="GL319">
        <v>0</v>
      </c>
      <c r="GM319">
        <v>5</v>
      </c>
      <c r="GN319">
        <v>0</v>
      </c>
      <c r="GO319">
        <v>2</v>
      </c>
      <c r="GP319">
        <v>0</v>
      </c>
      <c r="GQ319">
        <v>1</v>
      </c>
      <c r="GR319">
        <v>0</v>
      </c>
      <c r="GS319">
        <v>0</v>
      </c>
      <c r="GT319">
        <v>1</v>
      </c>
      <c r="GU319">
        <v>0</v>
      </c>
      <c r="GV319">
        <v>1</v>
      </c>
      <c r="GW319">
        <v>0</v>
      </c>
      <c r="GX319">
        <v>0</v>
      </c>
      <c r="GY319">
        <v>2</v>
      </c>
      <c r="GZ319">
        <v>0</v>
      </c>
      <c r="HA319">
        <v>0</v>
      </c>
      <c r="HB319">
        <v>0</v>
      </c>
      <c r="HC319">
        <v>29</v>
      </c>
      <c r="HD319">
        <v>4</v>
      </c>
      <c r="HE319">
        <v>0</v>
      </c>
      <c r="HF319">
        <v>0</v>
      </c>
      <c r="HG319">
        <v>0</v>
      </c>
      <c r="HH319">
        <v>0</v>
      </c>
      <c r="HI319">
        <v>1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1</v>
      </c>
      <c r="HS319">
        <v>0</v>
      </c>
      <c r="HT319">
        <v>0</v>
      </c>
      <c r="HU319">
        <v>0</v>
      </c>
      <c r="HV319">
        <v>1</v>
      </c>
      <c r="HW319">
        <v>1</v>
      </c>
      <c r="HX319">
        <v>0</v>
      </c>
      <c r="HY319">
        <v>4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1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1</v>
      </c>
      <c r="JN319">
        <v>0</v>
      </c>
      <c r="JO319">
        <v>0</v>
      </c>
      <c r="JP319">
        <v>1</v>
      </c>
    </row>
    <row r="320" spans="1:276">
      <c r="A320" t="s">
        <v>979</v>
      </c>
      <c r="B320" t="s">
        <v>976</v>
      </c>
      <c r="C320" t="str">
        <f>"100805"</f>
        <v>100805</v>
      </c>
      <c r="D320" t="s">
        <v>978</v>
      </c>
      <c r="E320">
        <v>6</v>
      </c>
      <c r="F320">
        <v>583</v>
      </c>
      <c r="G320">
        <v>399</v>
      </c>
      <c r="H320">
        <v>84</v>
      </c>
      <c r="I320">
        <v>315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315</v>
      </c>
      <c r="T320">
        <v>0</v>
      </c>
      <c r="U320">
        <v>0</v>
      </c>
      <c r="V320">
        <v>315</v>
      </c>
      <c r="W320">
        <v>8</v>
      </c>
      <c r="X320">
        <v>2</v>
      </c>
      <c r="Y320">
        <v>2</v>
      </c>
      <c r="Z320">
        <v>0</v>
      </c>
      <c r="AA320">
        <v>307</v>
      </c>
      <c r="AB320">
        <v>134</v>
      </c>
      <c r="AC320">
        <v>36</v>
      </c>
      <c r="AD320">
        <v>9</v>
      </c>
      <c r="AE320">
        <v>5</v>
      </c>
      <c r="AF320">
        <v>3</v>
      </c>
      <c r="AG320">
        <v>3</v>
      </c>
      <c r="AH320">
        <v>12</v>
      </c>
      <c r="AI320">
        <v>55</v>
      </c>
      <c r="AJ320">
        <v>6</v>
      </c>
      <c r="AK320">
        <v>1</v>
      </c>
      <c r="AL320">
        <v>0</v>
      </c>
      <c r="AM320">
        <v>0</v>
      </c>
      <c r="AN320">
        <v>0</v>
      </c>
      <c r="AO320">
        <v>0</v>
      </c>
      <c r="AP320">
        <v>1</v>
      </c>
      <c r="AQ320">
        <v>1</v>
      </c>
      <c r="AR320">
        <v>0</v>
      </c>
      <c r="AS320">
        <v>0</v>
      </c>
      <c r="AT320">
        <v>1</v>
      </c>
      <c r="AU320">
        <v>0</v>
      </c>
      <c r="AV320">
        <v>1</v>
      </c>
      <c r="AW320">
        <v>0</v>
      </c>
      <c r="AX320">
        <v>0</v>
      </c>
      <c r="AY320">
        <v>0</v>
      </c>
      <c r="AZ320">
        <v>0</v>
      </c>
      <c r="BA320">
        <v>134</v>
      </c>
      <c r="BB320">
        <v>70</v>
      </c>
      <c r="BC320">
        <v>19</v>
      </c>
      <c r="BD320">
        <v>3</v>
      </c>
      <c r="BE320">
        <v>9</v>
      </c>
      <c r="BF320">
        <v>1</v>
      </c>
      <c r="BG320">
        <v>1</v>
      </c>
      <c r="BH320">
        <v>0</v>
      </c>
      <c r="BI320">
        <v>0</v>
      </c>
      <c r="BJ320">
        <v>2</v>
      </c>
      <c r="BK320">
        <v>0</v>
      </c>
      <c r="BL320">
        <v>0</v>
      </c>
      <c r="BM320">
        <v>0</v>
      </c>
      <c r="BN320">
        <v>0</v>
      </c>
      <c r="BO320">
        <v>4</v>
      </c>
      <c r="BP320">
        <v>0</v>
      </c>
      <c r="BQ320">
        <v>1</v>
      </c>
      <c r="BR320">
        <v>1</v>
      </c>
      <c r="BS320">
        <v>1</v>
      </c>
      <c r="BT320">
        <v>0</v>
      </c>
      <c r="BU320">
        <v>0</v>
      </c>
      <c r="BV320">
        <v>0</v>
      </c>
      <c r="BW320">
        <v>1</v>
      </c>
      <c r="BX320">
        <v>25</v>
      </c>
      <c r="BY320">
        <v>0</v>
      </c>
      <c r="BZ320">
        <v>2</v>
      </c>
      <c r="CA320">
        <v>70</v>
      </c>
      <c r="CB320">
        <v>18</v>
      </c>
      <c r="CC320">
        <v>7</v>
      </c>
      <c r="CD320">
        <v>1</v>
      </c>
      <c r="CE320">
        <v>0</v>
      </c>
      <c r="CF320">
        <v>1</v>
      </c>
      <c r="CG320">
        <v>0</v>
      </c>
      <c r="CH320">
        <v>1</v>
      </c>
      <c r="CI320">
        <v>1</v>
      </c>
      <c r="CJ320">
        <v>0</v>
      </c>
      <c r="CK320">
        <v>0</v>
      </c>
      <c r="CL320">
        <v>0</v>
      </c>
      <c r="CM320">
        <v>0</v>
      </c>
      <c r="CN320">
        <v>2</v>
      </c>
      <c r="CO320">
        <v>2</v>
      </c>
      <c r="CP320">
        <v>3</v>
      </c>
      <c r="CQ320">
        <v>18</v>
      </c>
      <c r="CR320">
        <v>11</v>
      </c>
      <c r="CS320">
        <v>5</v>
      </c>
      <c r="CT320">
        <v>2</v>
      </c>
      <c r="CU320">
        <v>0</v>
      </c>
      <c r="CV320">
        <v>0</v>
      </c>
      <c r="CW320">
        <v>0</v>
      </c>
      <c r="CX320">
        <v>0</v>
      </c>
      <c r="CY320">
        <v>1</v>
      </c>
      <c r="CZ320">
        <v>0</v>
      </c>
      <c r="DA320">
        <v>1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1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1</v>
      </c>
      <c r="DN320">
        <v>0</v>
      </c>
      <c r="DO320">
        <v>0</v>
      </c>
      <c r="DP320">
        <v>0</v>
      </c>
      <c r="DQ320">
        <v>11</v>
      </c>
      <c r="DR320">
        <v>11</v>
      </c>
      <c r="DS320">
        <v>0</v>
      </c>
      <c r="DT320">
        <v>2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6</v>
      </c>
      <c r="EC320">
        <v>0</v>
      </c>
      <c r="ED320">
        <v>0</v>
      </c>
      <c r="EE320">
        <v>0</v>
      </c>
      <c r="EF320">
        <v>0</v>
      </c>
      <c r="EG320">
        <v>1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1</v>
      </c>
      <c r="EP320">
        <v>1</v>
      </c>
      <c r="EQ320">
        <v>11</v>
      </c>
      <c r="ER320">
        <v>16</v>
      </c>
      <c r="ES320">
        <v>7</v>
      </c>
      <c r="ET320">
        <v>0</v>
      </c>
      <c r="EU320">
        <v>1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1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2</v>
      </c>
      <c r="FO320">
        <v>5</v>
      </c>
      <c r="FP320">
        <v>16</v>
      </c>
      <c r="FQ320">
        <v>23</v>
      </c>
      <c r="FR320">
        <v>11</v>
      </c>
      <c r="FS320">
        <v>1</v>
      </c>
      <c r="FT320">
        <v>1</v>
      </c>
      <c r="FU320">
        <v>0</v>
      </c>
      <c r="FV320">
        <v>0</v>
      </c>
      <c r="FW320">
        <v>0</v>
      </c>
      <c r="FX320">
        <v>0</v>
      </c>
      <c r="FY320">
        <v>1</v>
      </c>
      <c r="FZ320">
        <v>2</v>
      </c>
      <c r="GA320">
        <v>2</v>
      </c>
      <c r="GB320">
        <v>1</v>
      </c>
      <c r="GC320">
        <v>0</v>
      </c>
      <c r="GD320">
        <v>0</v>
      </c>
      <c r="GE320">
        <v>1</v>
      </c>
      <c r="GF320">
        <v>1</v>
      </c>
      <c r="GG320">
        <v>2</v>
      </c>
      <c r="GH320">
        <v>23</v>
      </c>
      <c r="GI320">
        <v>23</v>
      </c>
      <c r="GJ320">
        <v>17</v>
      </c>
      <c r="GK320">
        <v>0</v>
      </c>
      <c r="GL320">
        <v>1</v>
      </c>
      <c r="GM320">
        <v>1</v>
      </c>
      <c r="GN320">
        <v>0</v>
      </c>
      <c r="GO320">
        <v>0</v>
      </c>
      <c r="GP320">
        <v>0</v>
      </c>
      <c r="GQ320">
        <v>2</v>
      </c>
      <c r="GR320">
        <v>2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23</v>
      </c>
      <c r="HD320">
        <v>1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1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1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</row>
    <row r="321" spans="1:276">
      <c r="A321" t="s">
        <v>977</v>
      </c>
      <c r="B321" t="s">
        <v>976</v>
      </c>
      <c r="C321" t="str">
        <f>"100805"</f>
        <v>100805</v>
      </c>
      <c r="D321" t="s">
        <v>975</v>
      </c>
      <c r="E321">
        <v>7</v>
      </c>
      <c r="F321">
        <v>29</v>
      </c>
      <c r="G321">
        <v>60</v>
      </c>
      <c r="H321">
        <v>49</v>
      </c>
      <c r="I321">
        <v>11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11</v>
      </c>
      <c r="T321">
        <v>0</v>
      </c>
      <c r="U321">
        <v>0</v>
      </c>
      <c r="V321">
        <v>11</v>
      </c>
      <c r="W321">
        <v>0</v>
      </c>
      <c r="X321">
        <v>0</v>
      </c>
      <c r="Y321">
        <v>0</v>
      </c>
      <c r="Z321">
        <v>0</v>
      </c>
      <c r="AA321">
        <v>11</v>
      </c>
      <c r="AB321">
        <v>5</v>
      </c>
      <c r="AC321">
        <v>2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1</v>
      </c>
      <c r="AJ321">
        <v>0</v>
      </c>
      <c r="AK321">
        <v>0</v>
      </c>
      <c r="AL321">
        <v>2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5</v>
      </c>
      <c r="BB321">
        <v>2</v>
      </c>
      <c r="BC321">
        <v>2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2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2</v>
      </c>
      <c r="ES321">
        <v>2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2</v>
      </c>
      <c r="FQ321">
        <v>1</v>
      </c>
      <c r="FR321">
        <v>0</v>
      </c>
      <c r="FS321">
        <v>0</v>
      </c>
      <c r="FT321">
        <v>1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1</v>
      </c>
      <c r="GI321">
        <v>1</v>
      </c>
      <c r="GJ321">
        <v>0</v>
      </c>
      <c r="GK321">
        <v>1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1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</row>
    <row r="322" spans="1:276">
      <c r="A322" t="s">
        <v>974</v>
      </c>
      <c r="B322" t="s">
        <v>961</v>
      </c>
      <c r="C322" t="str">
        <f>"100806"</f>
        <v>100806</v>
      </c>
      <c r="D322" t="s">
        <v>973</v>
      </c>
      <c r="E322">
        <v>1</v>
      </c>
      <c r="F322">
        <v>1262</v>
      </c>
      <c r="G322">
        <v>898</v>
      </c>
      <c r="H322">
        <v>193</v>
      </c>
      <c r="I322">
        <v>705</v>
      </c>
      <c r="J322">
        <v>1</v>
      </c>
      <c r="K322">
        <v>3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705</v>
      </c>
      <c r="T322">
        <v>0</v>
      </c>
      <c r="U322">
        <v>0</v>
      </c>
      <c r="V322">
        <v>705</v>
      </c>
      <c r="W322">
        <v>36</v>
      </c>
      <c r="X322">
        <v>21</v>
      </c>
      <c r="Y322">
        <v>15</v>
      </c>
      <c r="Z322">
        <v>0</v>
      </c>
      <c r="AA322">
        <v>669</v>
      </c>
      <c r="AB322">
        <v>322</v>
      </c>
      <c r="AC322">
        <v>91</v>
      </c>
      <c r="AD322">
        <v>15</v>
      </c>
      <c r="AE322">
        <v>25</v>
      </c>
      <c r="AF322">
        <v>10</v>
      </c>
      <c r="AG322">
        <v>28</v>
      </c>
      <c r="AH322">
        <v>75</v>
      </c>
      <c r="AI322">
        <v>8</v>
      </c>
      <c r="AJ322">
        <v>10</v>
      </c>
      <c r="AK322">
        <v>5</v>
      </c>
      <c r="AL322">
        <v>2</v>
      </c>
      <c r="AM322">
        <v>28</v>
      </c>
      <c r="AN322">
        <v>0</v>
      </c>
      <c r="AO322">
        <v>2</v>
      </c>
      <c r="AP322">
        <v>2</v>
      </c>
      <c r="AQ322">
        <v>0</v>
      </c>
      <c r="AR322">
        <v>0</v>
      </c>
      <c r="AS322">
        <v>1</v>
      </c>
      <c r="AT322">
        <v>1</v>
      </c>
      <c r="AU322">
        <v>1</v>
      </c>
      <c r="AV322">
        <v>5</v>
      </c>
      <c r="AW322">
        <v>1</v>
      </c>
      <c r="AX322">
        <v>4</v>
      </c>
      <c r="AY322">
        <v>3</v>
      </c>
      <c r="AZ322">
        <v>5</v>
      </c>
      <c r="BA322">
        <v>322</v>
      </c>
      <c r="BB322">
        <v>131</v>
      </c>
      <c r="BC322">
        <v>32</v>
      </c>
      <c r="BD322">
        <v>30</v>
      </c>
      <c r="BE322">
        <v>33</v>
      </c>
      <c r="BF322">
        <v>2</v>
      </c>
      <c r="BG322">
        <v>3</v>
      </c>
      <c r="BH322">
        <v>0</v>
      </c>
      <c r="BI322">
        <v>2</v>
      </c>
      <c r="BJ322">
        <v>2</v>
      </c>
      <c r="BK322">
        <v>5</v>
      </c>
      <c r="BL322">
        <v>2</v>
      </c>
      <c r="BM322">
        <v>0</v>
      </c>
      <c r="BN322">
        <v>1</v>
      </c>
      <c r="BO322">
        <v>1</v>
      </c>
      <c r="BP322">
        <v>1</v>
      </c>
      <c r="BQ322">
        <v>0</v>
      </c>
      <c r="BR322">
        <v>4</v>
      </c>
      <c r="BS322">
        <v>2</v>
      </c>
      <c r="BT322">
        <v>1</v>
      </c>
      <c r="BU322">
        <v>0</v>
      </c>
      <c r="BV322">
        <v>0</v>
      </c>
      <c r="BW322">
        <v>0</v>
      </c>
      <c r="BX322">
        <v>1</v>
      </c>
      <c r="BY322">
        <v>3</v>
      </c>
      <c r="BZ322">
        <v>6</v>
      </c>
      <c r="CA322">
        <v>131</v>
      </c>
      <c r="CB322">
        <v>21</v>
      </c>
      <c r="CC322">
        <v>10</v>
      </c>
      <c r="CD322">
        <v>2</v>
      </c>
      <c r="CE322">
        <v>1</v>
      </c>
      <c r="CF322">
        <v>2</v>
      </c>
      <c r="CG322">
        <v>0</v>
      </c>
      <c r="CH322">
        <v>1</v>
      </c>
      <c r="CI322">
        <v>2</v>
      </c>
      <c r="CJ322">
        <v>1</v>
      </c>
      <c r="CK322">
        <v>0</v>
      </c>
      <c r="CL322">
        <v>0</v>
      </c>
      <c r="CM322">
        <v>1</v>
      </c>
      <c r="CN322">
        <v>0</v>
      </c>
      <c r="CO322">
        <v>0</v>
      </c>
      <c r="CP322">
        <v>1</v>
      </c>
      <c r="CQ322">
        <v>21</v>
      </c>
      <c r="CR322">
        <v>29</v>
      </c>
      <c r="CS322">
        <v>14</v>
      </c>
      <c r="CT322">
        <v>2</v>
      </c>
      <c r="CU322">
        <v>1</v>
      </c>
      <c r="CV322">
        <v>0</v>
      </c>
      <c r="CW322">
        <v>2</v>
      </c>
      <c r="CX322">
        <v>1</v>
      </c>
      <c r="CY322">
        <v>1</v>
      </c>
      <c r="CZ322">
        <v>1</v>
      </c>
      <c r="DA322">
        <v>0</v>
      </c>
      <c r="DB322">
        <v>0</v>
      </c>
      <c r="DC322">
        <v>1</v>
      </c>
      <c r="DD322">
        <v>1</v>
      </c>
      <c r="DE322">
        <v>0</v>
      </c>
      <c r="DF322">
        <v>0</v>
      </c>
      <c r="DG322">
        <v>1</v>
      </c>
      <c r="DH322">
        <v>0</v>
      </c>
      <c r="DI322">
        <v>2</v>
      </c>
      <c r="DJ322">
        <v>0</v>
      </c>
      <c r="DK322">
        <v>0</v>
      </c>
      <c r="DL322">
        <v>0</v>
      </c>
      <c r="DM322">
        <v>1</v>
      </c>
      <c r="DN322">
        <v>0</v>
      </c>
      <c r="DO322">
        <v>0</v>
      </c>
      <c r="DP322">
        <v>1</v>
      </c>
      <c r="DQ322">
        <v>29</v>
      </c>
      <c r="DR322">
        <v>27</v>
      </c>
      <c r="DS322">
        <v>0</v>
      </c>
      <c r="DT322">
        <v>5</v>
      </c>
      <c r="DU322">
        <v>1</v>
      </c>
      <c r="DV322">
        <v>0</v>
      </c>
      <c r="DW322">
        <v>1</v>
      </c>
      <c r="DX322">
        <v>1</v>
      </c>
      <c r="DY322">
        <v>0</v>
      </c>
      <c r="DZ322">
        <v>0</v>
      </c>
      <c r="EA322">
        <v>0</v>
      </c>
      <c r="EB322">
        <v>11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4</v>
      </c>
      <c r="EP322">
        <v>4</v>
      </c>
      <c r="EQ322">
        <v>27</v>
      </c>
      <c r="ER322">
        <v>29</v>
      </c>
      <c r="ES322">
        <v>17</v>
      </c>
      <c r="ET322">
        <v>0</v>
      </c>
      <c r="EU322">
        <v>0</v>
      </c>
      <c r="EV322">
        <v>0</v>
      </c>
      <c r="EW322">
        <v>1</v>
      </c>
      <c r="EX322">
        <v>1</v>
      </c>
      <c r="EY322">
        <v>0</v>
      </c>
      <c r="EZ322">
        <v>1</v>
      </c>
      <c r="FA322">
        <v>0</v>
      </c>
      <c r="FB322">
        <v>0</v>
      </c>
      <c r="FC322">
        <v>0</v>
      </c>
      <c r="FD322">
        <v>2</v>
      </c>
      <c r="FE322">
        <v>1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4</v>
      </c>
      <c r="FO322">
        <v>2</v>
      </c>
      <c r="FP322">
        <v>29</v>
      </c>
      <c r="FQ322">
        <v>63</v>
      </c>
      <c r="FR322">
        <v>30</v>
      </c>
      <c r="FS322">
        <v>6</v>
      </c>
      <c r="FT322">
        <v>1</v>
      </c>
      <c r="FU322">
        <v>0</v>
      </c>
      <c r="FV322">
        <v>2</v>
      </c>
      <c r="FW322">
        <v>1</v>
      </c>
      <c r="FX322">
        <v>2</v>
      </c>
      <c r="FY322">
        <v>4</v>
      </c>
      <c r="FZ322">
        <v>3</v>
      </c>
      <c r="GA322">
        <v>1</v>
      </c>
      <c r="GB322">
        <v>0</v>
      </c>
      <c r="GC322">
        <v>3</v>
      </c>
      <c r="GD322">
        <v>2</v>
      </c>
      <c r="GE322">
        <v>3</v>
      </c>
      <c r="GF322">
        <v>1</v>
      </c>
      <c r="GG322">
        <v>4</v>
      </c>
      <c r="GH322">
        <v>63</v>
      </c>
      <c r="GI322">
        <v>41</v>
      </c>
      <c r="GJ322">
        <v>14</v>
      </c>
      <c r="GK322">
        <v>0</v>
      </c>
      <c r="GL322">
        <v>2</v>
      </c>
      <c r="GM322">
        <v>11</v>
      </c>
      <c r="GN322">
        <v>0</v>
      </c>
      <c r="GO322">
        <v>1</v>
      </c>
      <c r="GP322">
        <v>0</v>
      </c>
      <c r="GQ322">
        <v>1</v>
      </c>
      <c r="GR322">
        <v>1</v>
      </c>
      <c r="GS322">
        <v>0</v>
      </c>
      <c r="GT322">
        <v>2</v>
      </c>
      <c r="GU322">
        <v>1</v>
      </c>
      <c r="GV322">
        <v>0</v>
      </c>
      <c r="GW322">
        <v>4</v>
      </c>
      <c r="GX322">
        <v>0</v>
      </c>
      <c r="GY322">
        <v>0</v>
      </c>
      <c r="GZ322">
        <v>1</v>
      </c>
      <c r="HA322">
        <v>1</v>
      </c>
      <c r="HB322">
        <v>2</v>
      </c>
      <c r="HC322">
        <v>41</v>
      </c>
      <c r="HD322">
        <v>3</v>
      </c>
      <c r="HE322">
        <v>2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1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3</v>
      </c>
      <c r="HZ322">
        <v>1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1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1</v>
      </c>
      <c r="IW322">
        <v>2</v>
      </c>
      <c r="IX322">
        <v>1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1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2</v>
      </c>
    </row>
    <row r="323" spans="1:276">
      <c r="A323" t="s">
        <v>972</v>
      </c>
      <c r="B323" t="s">
        <v>961</v>
      </c>
      <c r="C323" t="str">
        <f>"100806"</f>
        <v>100806</v>
      </c>
      <c r="D323" t="s">
        <v>970</v>
      </c>
      <c r="E323">
        <v>2</v>
      </c>
      <c r="F323">
        <v>1110</v>
      </c>
      <c r="G323">
        <v>799</v>
      </c>
      <c r="H323">
        <v>167</v>
      </c>
      <c r="I323">
        <v>632</v>
      </c>
      <c r="J323">
        <v>1</v>
      </c>
      <c r="K323">
        <v>6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632</v>
      </c>
      <c r="T323">
        <v>0</v>
      </c>
      <c r="U323">
        <v>0</v>
      </c>
      <c r="V323">
        <v>632</v>
      </c>
      <c r="W323">
        <v>14</v>
      </c>
      <c r="X323">
        <v>9</v>
      </c>
      <c r="Y323">
        <v>5</v>
      </c>
      <c r="Z323">
        <v>0</v>
      </c>
      <c r="AA323">
        <v>618</v>
      </c>
      <c r="AB323">
        <v>211</v>
      </c>
      <c r="AC323">
        <v>64</v>
      </c>
      <c r="AD323">
        <v>8</v>
      </c>
      <c r="AE323">
        <v>12</v>
      </c>
      <c r="AF323">
        <v>3</v>
      </c>
      <c r="AG323">
        <v>23</v>
      </c>
      <c r="AH323">
        <v>40</v>
      </c>
      <c r="AI323">
        <v>7</v>
      </c>
      <c r="AJ323">
        <v>14</v>
      </c>
      <c r="AK323">
        <v>3</v>
      </c>
      <c r="AL323">
        <v>3</v>
      </c>
      <c r="AM323">
        <v>20</v>
      </c>
      <c r="AN323">
        <v>2</v>
      </c>
      <c r="AO323">
        <v>0</v>
      </c>
      <c r="AP323">
        <v>1</v>
      </c>
      <c r="AQ323">
        <v>1</v>
      </c>
      <c r="AR323">
        <v>1</v>
      </c>
      <c r="AS323">
        <v>0</v>
      </c>
      <c r="AT323">
        <v>0</v>
      </c>
      <c r="AU323">
        <v>0</v>
      </c>
      <c r="AV323">
        <v>0</v>
      </c>
      <c r="AW323">
        <v>2</v>
      </c>
      <c r="AX323">
        <v>3</v>
      </c>
      <c r="AY323">
        <v>2</v>
      </c>
      <c r="AZ323">
        <v>2</v>
      </c>
      <c r="BA323">
        <v>211</v>
      </c>
      <c r="BB323">
        <v>141</v>
      </c>
      <c r="BC323">
        <v>50</v>
      </c>
      <c r="BD323">
        <v>34</v>
      </c>
      <c r="BE323">
        <v>30</v>
      </c>
      <c r="BF323">
        <v>3</v>
      </c>
      <c r="BG323">
        <v>5</v>
      </c>
      <c r="BH323">
        <v>0</v>
      </c>
      <c r="BI323">
        <v>0</v>
      </c>
      <c r="BJ323">
        <v>0</v>
      </c>
      <c r="BK323">
        <v>2</v>
      </c>
      <c r="BL323">
        <v>1</v>
      </c>
      <c r="BM323">
        <v>1</v>
      </c>
      <c r="BN323">
        <v>0</v>
      </c>
      <c r="BO323">
        <v>1</v>
      </c>
      <c r="BP323">
        <v>1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1</v>
      </c>
      <c r="BX323">
        <v>2</v>
      </c>
      <c r="BY323">
        <v>4</v>
      </c>
      <c r="BZ323">
        <v>6</v>
      </c>
      <c r="CA323">
        <v>141</v>
      </c>
      <c r="CB323">
        <v>30</v>
      </c>
      <c r="CC323">
        <v>10</v>
      </c>
      <c r="CD323">
        <v>2</v>
      </c>
      <c r="CE323">
        <v>1</v>
      </c>
      <c r="CF323">
        <v>1</v>
      </c>
      <c r="CG323">
        <v>1</v>
      </c>
      <c r="CH323">
        <v>1</v>
      </c>
      <c r="CI323">
        <v>4</v>
      </c>
      <c r="CJ323">
        <v>0</v>
      </c>
      <c r="CK323">
        <v>0</v>
      </c>
      <c r="CL323">
        <v>1</v>
      </c>
      <c r="CM323">
        <v>2</v>
      </c>
      <c r="CN323">
        <v>2</v>
      </c>
      <c r="CO323">
        <v>4</v>
      </c>
      <c r="CP323">
        <v>1</v>
      </c>
      <c r="CQ323">
        <v>30</v>
      </c>
      <c r="CR323">
        <v>33</v>
      </c>
      <c r="CS323">
        <v>18</v>
      </c>
      <c r="CT323">
        <v>0</v>
      </c>
      <c r="CU323">
        <v>5</v>
      </c>
      <c r="CV323">
        <v>1</v>
      </c>
      <c r="CW323">
        <v>2</v>
      </c>
      <c r="CX323">
        <v>0</v>
      </c>
      <c r="CY323">
        <v>3</v>
      </c>
      <c r="CZ323">
        <v>2</v>
      </c>
      <c r="DA323">
        <v>1</v>
      </c>
      <c r="DB323">
        <v>0</v>
      </c>
      <c r="DC323">
        <v>0</v>
      </c>
      <c r="DD323">
        <v>0</v>
      </c>
      <c r="DE323">
        <v>1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33</v>
      </c>
      <c r="DR323">
        <v>57</v>
      </c>
      <c r="DS323">
        <v>4</v>
      </c>
      <c r="DT323">
        <v>1</v>
      </c>
      <c r="DU323">
        <v>9</v>
      </c>
      <c r="DV323">
        <v>0</v>
      </c>
      <c r="DW323">
        <v>6</v>
      </c>
      <c r="DX323">
        <v>1</v>
      </c>
      <c r="DY323">
        <v>0</v>
      </c>
      <c r="DZ323">
        <v>0</v>
      </c>
      <c r="EA323">
        <v>0</v>
      </c>
      <c r="EB323">
        <v>32</v>
      </c>
      <c r="EC323">
        <v>2</v>
      </c>
      <c r="ED323">
        <v>0</v>
      </c>
      <c r="EE323">
        <v>0</v>
      </c>
      <c r="EF323">
        <v>0</v>
      </c>
      <c r="EG323">
        <v>0</v>
      </c>
      <c r="EH323">
        <v>1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1</v>
      </c>
      <c r="EQ323">
        <v>57</v>
      </c>
      <c r="ER323">
        <v>40</v>
      </c>
      <c r="ES323">
        <v>26</v>
      </c>
      <c r="ET323">
        <v>0</v>
      </c>
      <c r="EU323">
        <v>1</v>
      </c>
      <c r="EV323">
        <v>1</v>
      </c>
      <c r="EW323">
        <v>3</v>
      </c>
      <c r="EX323">
        <v>4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1</v>
      </c>
      <c r="FF323">
        <v>0</v>
      </c>
      <c r="FG323">
        <v>0</v>
      </c>
      <c r="FH323">
        <v>1</v>
      </c>
      <c r="FI323">
        <v>2</v>
      </c>
      <c r="FJ323">
        <v>0</v>
      </c>
      <c r="FK323">
        <v>0</v>
      </c>
      <c r="FL323">
        <v>0</v>
      </c>
      <c r="FM323">
        <v>0</v>
      </c>
      <c r="FN323">
        <v>1</v>
      </c>
      <c r="FO323">
        <v>0</v>
      </c>
      <c r="FP323">
        <v>40</v>
      </c>
      <c r="FQ323">
        <v>62</v>
      </c>
      <c r="FR323">
        <v>23</v>
      </c>
      <c r="FS323">
        <v>7</v>
      </c>
      <c r="FT323">
        <v>4</v>
      </c>
      <c r="FU323">
        <v>3</v>
      </c>
      <c r="FV323">
        <v>2</v>
      </c>
      <c r="FW323">
        <v>2</v>
      </c>
      <c r="FX323">
        <v>3</v>
      </c>
      <c r="FY323">
        <v>1</v>
      </c>
      <c r="FZ323">
        <v>6</v>
      </c>
      <c r="GA323">
        <v>1</v>
      </c>
      <c r="GB323">
        <v>2</v>
      </c>
      <c r="GC323">
        <v>2</v>
      </c>
      <c r="GD323">
        <v>1</v>
      </c>
      <c r="GE323">
        <v>0</v>
      </c>
      <c r="GF323">
        <v>1</v>
      </c>
      <c r="GG323">
        <v>4</v>
      </c>
      <c r="GH323">
        <v>62</v>
      </c>
      <c r="GI323">
        <v>42</v>
      </c>
      <c r="GJ323">
        <v>20</v>
      </c>
      <c r="GK323">
        <v>4</v>
      </c>
      <c r="GL323">
        <v>0</v>
      </c>
      <c r="GM323">
        <v>6</v>
      </c>
      <c r="GN323">
        <v>6</v>
      </c>
      <c r="GO323">
        <v>2</v>
      </c>
      <c r="GP323">
        <v>0</v>
      </c>
      <c r="GQ323">
        <v>1</v>
      </c>
      <c r="GR323">
        <v>0</v>
      </c>
      <c r="GS323">
        <v>0</v>
      </c>
      <c r="GT323">
        <v>1</v>
      </c>
      <c r="GU323">
        <v>1</v>
      </c>
      <c r="GV323">
        <v>1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42</v>
      </c>
      <c r="HD323">
        <v>2</v>
      </c>
      <c r="HE323">
        <v>1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1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2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</row>
    <row r="324" spans="1:276">
      <c r="A324" t="s">
        <v>971</v>
      </c>
      <c r="B324" t="s">
        <v>961</v>
      </c>
      <c r="C324" t="str">
        <f>"100806"</f>
        <v>100806</v>
      </c>
      <c r="D324" t="s">
        <v>970</v>
      </c>
      <c r="E324">
        <v>3</v>
      </c>
      <c r="F324">
        <v>1178</v>
      </c>
      <c r="G324">
        <v>829</v>
      </c>
      <c r="H324">
        <v>219</v>
      </c>
      <c r="I324">
        <v>610</v>
      </c>
      <c r="J324">
        <v>0</v>
      </c>
      <c r="K324">
        <v>2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610</v>
      </c>
      <c r="T324">
        <v>0</v>
      </c>
      <c r="U324">
        <v>0</v>
      </c>
      <c r="V324">
        <v>610</v>
      </c>
      <c r="W324">
        <v>16</v>
      </c>
      <c r="X324">
        <v>11</v>
      </c>
      <c r="Y324">
        <v>5</v>
      </c>
      <c r="Z324">
        <v>0</v>
      </c>
      <c r="AA324">
        <v>594</v>
      </c>
      <c r="AB324">
        <v>207</v>
      </c>
      <c r="AC324">
        <v>75</v>
      </c>
      <c r="AD324">
        <v>15</v>
      </c>
      <c r="AE324">
        <v>9</v>
      </c>
      <c r="AF324">
        <v>9</v>
      </c>
      <c r="AG324">
        <v>20</v>
      </c>
      <c r="AH324">
        <v>14</v>
      </c>
      <c r="AI324">
        <v>18</v>
      </c>
      <c r="AJ324">
        <v>5</v>
      </c>
      <c r="AK324">
        <v>1</v>
      </c>
      <c r="AL324">
        <v>1</v>
      </c>
      <c r="AM324">
        <v>20</v>
      </c>
      <c r="AN324">
        <v>1</v>
      </c>
      <c r="AO324">
        <v>2</v>
      </c>
      <c r="AP324">
        <v>0</v>
      </c>
      <c r="AQ324">
        <v>0</v>
      </c>
      <c r="AR324">
        <v>3</v>
      </c>
      <c r="AS324">
        <v>0</v>
      </c>
      <c r="AT324">
        <v>1</v>
      </c>
      <c r="AU324">
        <v>1</v>
      </c>
      <c r="AV324">
        <v>3</v>
      </c>
      <c r="AW324">
        <v>2</v>
      </c>
      <c r="AX324">
        <v>5</v>
      </c>
      <c r="AY324">
        <v>0</v>
      </c>
      <c r="AZ324">
        <v>2</v>
      </c>
      <c r="BA324">
        <v>207</v>
      </c>
      <c r="BB324">
        <v>146</v>
      </c>
      <c r="BC324">
        <v>33</v>
      </c>
      <c r="BD324">
        <v>25</v>
      </c>
      <c r="BE324">
        <v>52</v>
      </c>
      <c r="BF324">
        <v>7</v>
      </c>
      <c r="BG324">
        <v>5</v>
      </c>
      <c r="BH324">
        <v>0</v>
      </c>
      <c r="BI324">
        <v>0</v>
      </c>
      <c r="BJ324">
        <v>2</v>
      </c>
      <c r="BK324">
        <v>1</v>
      </c>
      <c r="BL324">
        <v>1</v>
      </c>
      <c r="BM324">
        <v>1</v>
      </c>
      <c r="BN324">
        <v>1</v>
      </c>
      <c r="BO324">
        <v>1</v>
      </c>
      <c r="BP324">
        <v>1</v>
      </c>
      <c r="BQ324">
        <v>2</v>
      </c>
      <c r="BR324">
        <v>1</v>
      </c>
      <c r="BS324">
        <v>1</v>
      </c>
      <c r="BT324">
        <v>0</v>
      </c>
      <c r="BU324">
        <v>0</v>
      </c>
      <c r="BV324">
        <v>0</v>
      </c>
      <c r="BW324">
        <v>0</v>
      </c>
      <c r="BX324">
        <v>2</v>
      </c>
      <c r="BY324">
        <v>4</v>
      </c>
      <c r="BZ324">
        <v>6</v>
      </c>
      <c r="CA324">
        <v>146</v>
      </c>
      <c r="CB324">
        <v>19</v>
      </c>
      <c r="CC324">
        <v>6</v>
      </c>
      <c r="CD324">
        <v>4</v>
      </c>
      <c r="CE324">
        <v>0</v>
      </c>
      <c r="CF324">
        <v>0</v>
      </c>
      <c r="CG324">
        <v>0</v>
      </c>
      <c r="CH324">
        <v>2</v>
      </c>
      <c r="CI324">
        <v>0</v>
      </c>
      <c r="CJ324">
        <v>0</v>
      </c>
      <c r="CK324">
        <v>0</v>
      </c>
      <c r="CL324">
        <v>2</v>
      </c>
      <c r="CM324">
        <v>0</v>
      </c>
      <c r="CN324">
        <v>3</v>
      </c>
      <c r="CO324">
        <v>0</v>
      </c>
      <c r="CP324">
        <v>2</v>
      </c>
      <c r="CQ324">
        <v>19</v>
      </c>
      <c r="CR324">
        <v>23</v>
      </c>
      <c r="CS324">
        <v>12</v>
      </c>
      <c r="CT324">
        <v>2</v>
      </c>
      <c r="CU324">
        <v>5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1</v>
      </c>
      <c r="DB324">
        <v>0</v>
      </c>
      <c r="DC324">
        <v>1</v>
      </c>
      <c r="DD324">
        <v>1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1</v>
      </c>
      <c r="DP324">
        <v>0</v>
      </c>
      <c r="DQ324">
        <v>23</v>
      </c>
      <c r="DR324">
        <v>47</v>
      </c>
      <c r="DS324">
        <v>5</v>
      </c>
      <c r="DT324">
        <v>1</v>
      </c>
      <c r="DU324">
        <v>5</v>
      </c>
      <c r="DV324">
        <v>5</v>
      </c>
      <c r="DW324">
        <v>0</v>
      </c>
      <c r="DX324">
        <v>0</v>
      </c>
      <c r="DY324">
        <v>0</v>
      </c>
      <c r="DZ324">
        <v>0</v>
      </c>
      <c r="EA324">
        <v>1</v>
      </c>
      <c r="EB324">
        <v>23</v>
      </c>
      <c r="EC324">
        <v>1</v>
      </c>
      <c r="ED324">
        <v>1</v>
      </c>
      <c r="EE324">
        <v>0</v>
      </c>
      <c r="EF324">
        <v>1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1</v>
      </c>
      <c r="EN324">
        <v>0</v>
      </c>
      <c r="EO324">
        <v>0</v>
      </c>
      <c r="EP324">
        <v>3</v>
      </c>
      <c r="EQ324">
        <v>47</v>
      </c>
      <c r="ER324">
        <v>24</v>
      </c>
      <c r="ES324">
        <v>16</v>
      </c>
      <c r="ET324">
        <v>0</v>
      </c>
      <c r="EU324">
        <v>0</v>
      </c>
      <c r="EV324">
        <v>0</v>
      </c>
      <c r="EW324">
        <v>0</v>
      </c>
      <c r="EX324">
        <v>1</v>
      </c>
      <c r="EY324">
        <v>0</v>
      </c>
      <c r="EZ324">
        <v>0</v>
      </c>
      <c r="FA324">
        <v>1</v>
      </c>
      <c r="FB324">
        <v>0</v>
      </c>
      <c r="FC324">
        <v>0</v>
      </c>
      <c r="FD324">
        <v>1</v>
      </c>
      <c r="FE324">
        <v>1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1</v>
      </c>
      <c r="FL324">
        <v>1</v>
      </c>
      <c r="FM324">
        <v>0</v>
      </c>
      <c r="FN324">
        <v>0</v>
      </c>
      <c r="FO324">
        <v>2</v>
      </c>
      <c r="FP324">
        <v>24</v>
      </c>
      <c r="FQ324">
        <v>70</v>
      </c>
      <c r="FR324">
        <v>26</v>
      </c>
      <c r="FS324">
        <v>10</v>
      </c>
      <c r="FT324">
        <v>3</v>
      </c>
      <c r="FU324">
        <v>1</v>
      </c>
      <c r="FV324">
        <v>2</v>
      </c>
      <c r="FW324">
        <v>3</v>
      </c>
      <c r="FX324">
        <v>1</v>
      </c>
      <c r="FY324">
        <v>4</v>
      </c>
      <c r="FZ324">
        <v>7</v>
      </c>
      <c r="GA324">
        <v>2</v>
      </c>
      <c r="GB324">
        <v>1</v>
      </c>
      <c r="GC324">
        <v>3</v>
      </c>
      <c r="GD324">
        <v>0</v>
      </c>
      <c r="GE324">
        <v>1</v>
      </c>
      <c r="GF324">
        <v>3</v>
      </c>
      <c r="GG324">
        <v>3</v>
      </c>
      <c r="GH324">
        <v>70</v>
      </c>
      <c r="GI324">
        <v>55</v>
      </c>
      <c r="GJ324">
        <v>27</v>
      </c>
      <c r="GK324">
        <v>1</v>
      </c>
      <c r="GL324">
        <v>2</v>
      </c>
      <c r="GM324">
        <v>9</v>
      </c>
      <c r="GN324">
        <v>1</v>
      </c>
      <c r="GO324">
        <v>4</v>
      </c>
      <c r="GP324">
        <v>0</v>
      </c>
      <c r="GQ324">
        <v>1</v>
      </c>
      <c r="GR324">
        <v>0</v>
      </c>
      <c r="GS324">
        <v>5</v>
      </c>
      <c r="GT324">
        <v>2</v>
      </c>
      <c r="GU324">
        <v>0</v>
      </c>
      <c r="GV324">
        <v>0</v>
      </c>
      <c r="GW324">
        <v>2</v>
      </c>
      <c r="GX324">
        <v>1</v>
      </c>
      <c r="GY324">
        <v>0</v>
      </c>
      <c r="GZ324">
        <v>0</v>
      </c>
      <c r="HA324">
        <v>0</v>
      </c>
      <c r="HB324">
        <v>0</v>
      </c>
      <c r="HC324">
        <v>55</v>
      </c>
      <c r="HD324">
        <v>1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1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1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2</v>
      </c>
      <c r="IX324">
        <v>2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2</v>
      </c>
    </row>
    <row r="325" spans="1:276">
      <c r="A325" t="s">
        <v>969</v>
      </c>
      <c r="B325" t="s">
        <v>961</v>
      </c>
      <c r="C325" t="str">
        <f>"100806"</f>
        <v>100806</v>
      </c>
      <c r="D325" t="s">
        <v>967</v>
      </c>
      <c r="E325">
        <v>4</v>
      </c>
      <c r="F325">
        <v>659</v>
      </c>
      <c r="G325">
        <v>500</v>
      </c>
      <c r="H325">
        <v>171</v>
      </c>
      <c r="I325">
        <v>329</v>
      </c>
      <c r="J325">
        <v>0</v>
      </c>
      <c r="K325">
        <v>2</v>
      </c>
      <c r="L325">
        <v>1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329</v>
      </c>
      <c r="T325">
        <v>1</v>
      </c>
      <c r="U325">
        <v>0</v>
      </c>
      <c r="V325">
        <v>329</v>
      </c>
      <c r="W325">
        <v>10</v>
      </c>
      <c r="X325">
        <v>5</v>
      </c>
      <c r="Y325">
        <v>5</v>
      </c>
      <c r="Z325">
        <v>0</v>
      </c>
      <c r="AA325">
        <v>319</v>
      </c>
      <c r="AB325">
        <v>133</v>
      </c>
      <c r="AC325">
        <v>60</v>
      </c>
      <c r="AD325">
        <v>1</v>
      </c>
      <c r="AE325">
        <v>2</v>
      </c>
      <c r="AF325">
        <v>1</v>
      </c>
      <c r="AG325">
        <v>15</v>
      </c>
      <c r="AH325">
        <v>15</v>
      </c>
      <c r="AI325">
        <v>10</v>
      </c>
      <c r="AJ325">
        <v>10</v>
      </c>
      <c r="AK325">
        <v>4</v>
      </c>
      <c r="AL325">
        <v>2</v>
      </c>
      <c r="AM325">
        <v>7</v>
      </c>
      <c r="AN325">
        <v>1</v>
      </c>
      <c r="AO325">
        <v>2</v>
      </c>
      <c r="AP325">
        <v>0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1</v>
      </c>
      <c r="AW325">
        <v>0</v>
      </c>
      <c r="AX325">
        <v>0</v>
      </c>
      <c r="AY325">
        <v>0</v>
      </c>
      <c r="AZ325">
        <v>1</v>
      </c>
      <c r="BA325">
        <v>133</v>
      </c>
      <c r="BB325">
        <v>66</v>
      </c>
      <c r="BC325">
        <v>16</v>
      </c>
      <c r="BD325">
        <v>19</v>
      </c>
      <c r="BE325">
        <v>18</v>
      </c>
      <c r="BF325">
        <v>0</v>
      </c>
      <c r="BG325">
        <v>1</v>
      </c>
      <c r="BH325">
        <v>0</v>
      </c>
      <c r="BI325">
        <v>0</v>
      </c>
      <c r="BJ325">
        <v>2</v>
      </c>
      <c r="BK325">
        <v>0</v>
      </c>
      <c r="BL325">
        <v>4</v>
      </c>
      <c r="BM325">
        <v>1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1</v>
      </c>
      <c r="BW325">
        <v>0</v>
      </c>
      <c r="BX325">
        <v>0</v>
      </c>
      <c r="BY325">
        <v>0</v>
      </c>
      <c r="BZ325">
        <v>4</v>
      </c>
      <c r="CA325">
        <v>66</v>
      </c>
      <c r="CB325">
        <v>8</v>
      </c>
      <c r="CC325">
        <v>2</v>
      </c>
      <c r="CD325">
        <v>0</v>
      </c>
      <c r="CE325">
        <v>2</v>
      </c>
      <c r="CF325">
        <v>0</v>
      </c>
      <c r="CG325">
        <v>0</v>
      </c>
      <c r="CH325">
        <v>1</v>
      </c>
      <c r="CI325">
        <v>0</v>
      </c>
      <c r="CJ325">
        <v>0</v>
      </c>
      <c r="CK325">
        <v>1</v>
      </c>
      <c r="CL325">
        <v>0</v>
      </c>
      <c r="CM325">
        <v>0</v>
      </c>
      <c r="CN325">
        <v>1</v>
      </c>
      <c r="CO325">
        <v>0</v>
      </c>
      <c r="CP325">
        <v>1</v>
      </c>
      <c r="CQ325">
        <v>8</v>
      </c>
      <c r="CR325">
        <v>11</v>
      </c>
      <c r="CS325">
        <v>2</v>
      </c>
      <c r="CT325">
        <v>1</v>
      </c>
      <c r="CU325">
        <v>0</v>
      </c>
      <c r="CV325">
        <v>1</v>
      </c>
      <c r="CW325">
        <v>2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2</v>
      </c>
      <c r="DE325">
        <v>0</v>
      </c>
      <c r="DF325">
        <v>1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2</v>
      </c>
      <c r="DQ325">
        <v>11</v>
      </c>
      <c r="DR325">
        <v>28</v>
      </c>
      <c r="DS325">
        <v>3</v>
      </c>
      <c r="DT325">
        <v>1</v>
      </c>
      <c r="DU325">
        <v>5</v>
      </c>
      <c r="DV325">
        <v>1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7</v>
      </c>
      <c r="EC325">
        <v>2</v>
      </c>
      <c r="ED325">
        <v>0</v>
      </c>
      <c r="EE325">
        <v>0</v>
      </c>
      <c r="EF325">
        <v>0</v>
      </c>
      <c r="EG325">
        <v>0</v>
      </c>
      <c r="EH325">
        <v>1</v>
      </c>
      <c r="EI325">
        <v>0</v>
      </c>
      <c r="EJ325">
        <v>0</v>
      </c>
      <c r="EK325">
        <v>0</v>
      </c>
      <c r="EL325">
        <v>0</v>
      </c>
      <c r="EM325">
        <v>1</v>
      </c>
      <c r="EN325">
        <v>0</v>
      </c>
      <c r="EO325">
        <v>2</v>
      </c>
      <c r="EP325">
        <v>5</v>
      </c>
      <c r="EQ325">
        <v>28</v>
      </c>
      <c r="ER325">
        <v>6</v>
      </c>
      <c r="ES325">
        <v>1</v>
      </c>
      <c r="ET325">
        <v>3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1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1</v>
      </c>
      <c r="FM325">
        <v>0</v>
      </c>
      <c r="FN325">
        <v>0</v>
      </c>
      <c r="FO325">
        <v>0</v>
      </c>
      <c r="FP325">
        <v>6</v>
      </c>
      <c r="FQ325">
        <v>39</v>
      </c>
      <c r="FR325">
        <v>9</v>
      </c>
      <c r="FS325">
        <v>9</v>
      </c>
      <c r="FT325">
        <v>2</v>
      </c>
      <c r="FU325">
        <v>0</v>
      </c>
      <c r="FV325">
        <v>0</v>
      </c>
      <c r="FW325">
        <v>1</v>
      </c>
      <c r="FX325">
        <v>3</v>
      </c>
      <c r="FY325">
        <v>0</v>
      </c>
      <c r="FZ325">
        <v>3</v>
      </c>
      <c r="GA325">
        <v>1</v>
      </c>
      <c r="GB325">
        <v>1</v>
      </c>
      <c r="GC325">
        <v>2</v>
      </c>
      <c r="GD325">
        <v>0</v>
      </c>
      <c r="GE325">
        <v>0</v>
      </c>
      <c r="GF325">
        <v>1</v>
      </c>
      <c r="GG325">
        <v>7</v>
      </c>
      <c r="GH325">
        <v>39</v>
      </c>
      <c r="GI325">
        <v>21</v>
      </c>
      <c r="GJ325">
        <v>10</v>
      </c>
      <c r="GK325">
        <v>0</v>
      </c>
      <c r="GL325">
        <v>2</v>
      </c>
      <c r="GM325">
        <v>4</v>
      </c>
      <c r="GN325">
        <v>1</v>
      </c>
      <c r="GO325">
        <v>1</v>
      </c>
      <c r="GP325">
        <v>0</v>
      </c>
      <c r="GQ325">
        <v>0</v>
      </c>
      <c r="GR325">
        <v>0</v>
      </c>
      <c r="GS325">
        <v>2</v>
      </c>
      <c r="GT325">
        <v>0</v>
      </c>
      <c r="GU325">
        <v>0</v>
      </c>
      <c r="GV325">
        <v>0</v>
      </c>
      <c r="GW325">
        <v>0</v>
      </c>
      <c r="GX325">
        <v>1</v>
      </c>
      <c r="GY325">
        <v>0</v>
      </c>
      <c r="GZ325">
        <v>0</v>
      </c>
      <c r="HA325">
        <v>0</v>
      </c>
      <c r="HB325">
        <v>0</v>
      </c>
      <c r="HC325">
        <v>21</v>
      </c>
      <c r="HD325">
        <v>2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2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2</v>
      </c>
      <c r="HZ325">
        <v>2</v>
      </c>
      <c r="IA325">
        <v>0</v>
      </c>
      <c r="IB325">
        <v>0</v>
      </c>
      <c r="IC325">
        <v>0</v>
      </c>
      <c r="ID325">
        <v>0</v>
      </c>
      <c r="IE325">
        <v>1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1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2</v>
      </c>
      <c r="IW325">
        <v>3</v>
      </c>
      <c r="IX325">
        <v>2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1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3</v>
      </c>
    </row>
    <row r="326" spans="1:276">
      <c r="A326" t="s">
        <v>968</v>
      </c>
      <c r="B326" t="s">
        <v>961</v>
      </c>
      <c r="C326" t="str">
        <f>"100806"</f>
        <v>100806</v>
      </c>
      <c r="D326" t="s">
        <v>967</v>
      </c>
      <c r="E326">
        <v>5</v>
      </c>
      <c r="F326">
        <v>846</v>
      </c>
      <c r="G326">
        <v>589</v>
      </c>
      <c r="H326">
        <v>184</v>
      </c>
      <c r="I326">
        <v>405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405</v>
      </c>
      <c r="T326">
        <v>0</v>
      </c>
      <c r="U326">
        <v>0</v>
      </c>
      <c r="V326">
        <v>405</v>
      </c>
      <c r="W326">
        <v>5</v>
      </c>
      <c r="X326">
        <v>4</v>
      </c>
      <c r="Y326">
        <v>1</v>
      </c>
      <c r="Z326">
        <v>0</v>
      </c>
      <c r="AA326">
        <v>400</v>
      </c>
      <c r="AB326">
        <v>140</v>
      </c>
      <c r="AC326">
        <v>37</v>
      </c>
      <c r="AD326">
        <v>8</v>
      </c>
      <c r="AE326">
        <v>6</v>
      </c>
      <c r="AF326">
        <v>4</v>
      </c>
      <c r="AG326">
        <v>23</v>
      </c>
      <c r="AH326">
        <v>17</v>
      </c>
      <c r="AI326">
        <v>8</v>
      </c>
      <c r="AJ326">
        <v>5</v>
      </c>
      <c r="AK326">
        <v>4</v>
      </c>
      <c r="AL326">
        <v>2</v>
      </c>
      <c r="AM326">
        <v>12</v>
      </c>
      <c r="AN326">
        <v>1</v>
      </c>
      <c r="AO326">
        <v>2</v>
      </c>
      <c r="AP326">
        <v>1</v>
      </c>
      <c r="AQ326">
        <v>3</v>
      </c>
      <c r="AR326">
        <v>2</v>
      </c>
      <c r="AS326">
        <v>0</v>
      </c>
      <c r="AT326">
        <v>0</v>
      </c>
      <c r="AU326">
        <v>1</v>
      </c>
      <c r="AV326">
        <v>0</v>
      </c>
      <c r="AW326">
        <v>1</v>
      </c>
      <c r="AX326">
        <v>1</v>
      </c>
      <c r="AY326">
        <v>2</v>
      </c>
      <c r="AZ326">
        <v>0</v>
      </c>
      <c r="BA326">
        <v>140</v>
      </c>
      <c r="BB326">
        <v>94</v>
      </c>
      <c r="BC326">
        <v>23</v>
      </c>
      <c r="BD326">
        <v>21</v>
      </c>
      <c r="BE326">
        <v>36</v>
      </c>
      <c r="BF326">
        <v>0</v>
      </c>
      <c r="BG326">
        <v>2</v>
      </c>
      <c r="BH326">
        <v>0</v>
      </c>
      <c r="BI326">
        <v>0</v>
      </c>
      <c r="BJ326">
        <v>1</v>
      </c>
      <c r="BK326">
        <v>1</v>
      </c>
      <c r="BL326">
        <v>0</v>
      </c>
      <c r="BM326">
        <v>0</v>
      </c>
      <c r="BN326">
        <v>2</v>
      </c>
      <c r="BO326">
        <v>0</v>
      </c>
      <c r="BP326">
        <v>1</v>
      </c>
      <c r="BQ326">
        <v>0</v>
      </c>
      <c r="BR326">
        <v>0</v>
      </c>
      <c r="BS326">
        <v>1</v>
      </c>
      <c r="BT326">
        <v>1</v>
      </c>
      <c r="BU326">
        <v>1</v>
      </c>
      <c r="BV326">
        <v>0</v>
      </c>
      <c r="BW326">
        <v>0</v>
      </c>
      <c r="BX326">
        <v>0</v>
      </c>
      <c r="BY326">
        <v>2</v>
      </c>
      <c r="BZ326">
        <v>2</v>
      </c>
      <c r="CA326">
        <v>94</v>
      </c>
      <c r="CB326">
        <v>17</v>
      </c>
      <c r="CC326">
        <v>3</v>
      </c>
      <c r="CD326">
        <v>4</v>
      </c>
      <c r="CE326">
        <v>3</v>
      </c>
      <c r="CF326">
        <v>0</v>
      </c>
      <c r="CG326">
        <v>0</v>
      </c>
      <c r="CH326">
        <v>0</v>
      </c>
      <c r="CI326">
        <v>0</v>
      </c>
      <c r="CJ326">
        <v>1</v>
      </c>
      <c r="CK326">
        <v>2</v>
      </c>
      <c r="CL326">
        <v>1</v>
      </c>
      <c r="CM326">
        <v>0</v>
      </c>
      <c r="CN326">
        <v>2</v>
      </c>
      <c r="CO326">
        <v>1</v>
      </c>
      <c r="CP326">
        <v>0</v>
      </c>
      <c r="CQ326">
        <v>17</v>
      </c>
      <c r="CR326">
        <v>16</v>
      </c>
      <c r="CS326">
        <v>5</v>
      </c>
      <c r="CT326">
        <v>0</v>
      </c>
      <c r="CU326">
        <v>4</v>
      </c>
      <c r="CV326">
        <v>1</v>
      </c>
      <c r="CW326">
        <v>0</v>
      </c>
      <c r="CX326">
        <v>1</v>
      </c>
      <c r="CY326">
        <v>0</v>
      </c>
      <c r="CZ326">
        <v>0</v>
      </c>
      <c r="DA326">
        <v>3</v>
      </c>
      <c r="DB326">
        <v>0</v>
      </c>
      <c r="DC326">
        <v>0</v>
      </c>
      <c r="DD326">
        <v>0</v>
      </c>
      <c r="DE326">
        <v>1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1</v>
      </c>
      <c r="DP326">
        <v>0</v>
      </c>
      <c r="DQ326">
        <v>16</v>
      </c>
      <c r="DR326">
        <v>29</v>
      </c>
      <c r="DS326">
        <v>6</v>
      </c>
      <c r="DT326">
        <v>1</v>
      </c>
      <c r="DU326">
        <v>2</v>
      </c>
      <c r="DV326">
        <v>2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12</v>
      </c>
      <c r="EC326">
        <v>0</v>
      </c>
      <c r="ED326">
        <v>0</v>
      </c>
      <c r="EE326">
        <v>0</v>
      </c>
      <c r="EF326">
        <v>1</v>
      </c>
      <c r="EG326">
        <v>0</v>
      </c>
      <c r="EH326">
        <v>1</v>
      </c>
      <c r="EI326">
        <v>0</v>
      </c>
      <c r="EJ326">
        <v>0</v>
      </c>
      <c r="EK326">
        <v>0</v>
      </c>
      <c r="EL326">
        <v>0</v>
      </c>
      <c r="EM326">
        <v>1</v>
      </c>
      <c r="EN326">
        <v>0</v>
      </c>
      <c r="EO326">
        <v>1</v>
      </c>
      <c r="EP326">
        <v>2</v>
      </c>
      <c r="EQ326">
        <v>29</v>
      </c>
      <c r="ER326">
        <v>34</v>
      </c>
      <c r="ES326">
        <v>19</v>
      </c>
      <c r="ET326">
        <v>0</v>
      </c>
      <c r="EU326">
        <v>2</v>
      </c>
      <c r="EV326">
        <v>1</v>
      </c>
      <c r="EW326">
        <v>0</v>
      </c>
      <c r="EX326">
        <v>2</v>
      </c>
      <c r="EY326">
        <v>1</v>
      </c>
      <c r="EZ326">
        <v>2</v>
      </c>
      <c r="FA326">
        <v>0</v>
      </c>
      <c r="FB326">
        <v>1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1</v>
      </c>
      <c r="FI326">
        <v>2</v>
      </c>
      <c r="FJ326">
        <v>0</v>
      </c>
      <c r="FK326">
        <v>0</v>
      </c>
      <c r="FL326">
        <v>1</v>
      </c>
      <c r="FM326">
        <v>0</v>
      </c>
      <c r="FN326">
        <v>0</v>
      </c>
      <c r="FO326">
        <v>2</v>
      </c>
      <c r="FP326">
        <v>34</v>
      </c>
      <c r="FQ326">
        <v>23</v>
      </c>
      <c r="FR326">
        <v>8</v>
      </c>
      <c r="FS326">
        <v>5</v>
      </c>
      <c r="FT326">
        <v>1</v>
      </c>
      <c r="FU326">
        <v>0</v>
      </c>
      <c r="FV326">
        <v>1</v>
      </c>
      <c r="FW326">
        <v>0</v>
      </c>
      <c r="FX326">
        <v>0</v>
      </c>
      <c r="FY326">
        <v>1</v>
      </c>
      <c r="FZ326">
        <v>4</v>
      </c>
      <c r="GA326">
        <v>1</v>
      </c>
      <c r="GB326">
        <v>1</v>
      </c>
      <c r="GC326">
        <v>0</v>
      </c>
      <c r="GD326">
        <v>0</v>
      </c>
      <c r="GE326">
        <v>0</v>
      </c>
      <c r="GF326">
        <v>0</v>
      </c>
      <c r="GG326">
        <v>1</v>
      </c>
      <c r="GH326">
        <v>23</v>
      </c>
      <c r="GI326">
        <v>43</v>
      </c>
      <c r="GJ326">
        <v>28</v>
      </c>
      <c r="GK326">
        <v>5</v>
      </c>
      <c r="GL326">
        <v>0</v>
      </c>
      <c r="GM326">
        <v>5</v>
      </c>
      <c r="GN326">
        <v>1</v>
      </c>
      <c r="GO326">
        <v>1</v>
      </c>
      <c r="GP326">
        <v>2</v>
      </c>
      <c r="GQ326">
        <v>0</v>
      </c>
      <c r="GR326">
        <v>0</v>
      </c>
      <c r="GS326">
        <v>0</v>
      </c>
      <c r="GT326">
        <v>0</v>
      </c>
      <c r="GU326">
        <v>1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43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3</v>
      </c>
      <c r="IA326">
        <v>0</v>
      </c>
      <c r="IB326">
        <v>0</v>
      </c>
      <c r="IC326">
        <v>1</v>
      </c>
      <c r="ID326">
        <v>0</v>
      </c>
      <c r="IE326">
        <v>0</v>
      </c>
      <c r="IF326">
        <v>1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1</v>
      </c>
      <c r="IV326">
        <v>3</v>
      </c>
      <c r="IW326">
        <v>1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1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1</v>
      </c>
    </row>
    <row r="327" spans="1:276">
      <c r="A327" t="s">
        <v>966</v>
      </c>
      <c r="B327" t="s">
        <v>961</v>
      </c>
      <c r="C327" t="str">
        <f>"100806"</f>
        <v>100806</v>
      </c>
      <c r="D327" t="s">
        <v>965</v>
      </c>
      <c r="E327">
        <v>6</v>
      </c>
      <c r="F327">
        <v>696</v>
      </c>
      <c r="G327">
        <v>500</v>
      </c>
      <c r="H327">
        <v>220</v>
      </c>
      <c r="I327">
        <v>280</v>
      </c>
      <c r="J327">
        <v>0</v>
      </c>
      <c r="K327">
        <v>3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279</v>
      </c>
      <c r="T327">
        <v>0</v>
      </c>
      <c r="U327">
        <v>0</v>
      </c>
      <c r="V327">
        <v>279</v>
      </c>
      <c r="W327">
        <v>11</v>
      </c>
      <c r="X327">
        <v>6</v>
      </c>
      <c r="Y327">
        <v>5</v>
      </c>
      <c r="Z327">
        <v>0</v>
      </c>
      <c r="AA327">
        <v>268</v>
      </c>
      <c r="AB327">
        <v>91</v>
      </c>
      <c r="AC327">
        <v>33</v>
      </c>
      <c r="AD327">
        <v>2</v>
      </c>
      <c r="AE327">
        <v>8</v>
      </c>
      <c r="AF327">
        <v>3</v>
      </c>
      <c r="AG327">
        <v>8</v>
      </c>
      <c r="AH327">
        <v>16</v>
      </c>
      <c r="AI327">
        <v>0</v>
      </c>
      <c r="AJ327">
        <v>2</v>
      </c>
      <c r="AK327">
        <v>1</v>
      </c>
      <c r="AL327">
        <v>0</v>
      </c>
      <c r="AM327">
        <v>9</v>
      </c>
      <c r="AN327">
        <v>1</v>
      </c>
      <c r="AO327">
        <v>3</v>
      </c>
      <c r="AP327">
        <v>0</v>
      </c>
      <c r="AQ327">
        <v>1</v>
      </c>
      <c r="AR327">
        <v>0</v>
      </c>
      <c r="AS327">
        <v>0</v>
      </c>
      <c r="AT327">
        <v>3</v>
      </c>
      <c r="AU327">
        <v>0</v>
      </c>
      <c r="AV327">
        <v>0</v>
      </c>
      <c r="AW327">
        <v>0</v>
      </c>
      <c r="AX327">
        <v>1</v>
      </c>
      <c r="AY327">
        <v>0</v>
      </c>
      <c r="AZ327">
        <v>0</v>
      </c>
      <c r="BA327">
        <v>91</v>
      </c>
      <c r="BB327">
        <v>52</v>
      </c>
      <c r="BC327">
        <v>11</v>
      </c>
      <c r="BD327">
        <v>14</v>
      </c>
      <c r="BE327">
        <v>17</v>
      </c>
      <c r="BF327">
        <v>1</v>
      </c>
      <c r="BG327">
        <v>1</v>
      </c>
      <c r="BH327">
        <v>1</v>
      </c>
      <c r="BI327">
        <v>1</v>
      </c>
      <c r="BJ327">
        <v>0</v>
      </c>
      <c r="BK327">
        <v>0</v>
      </c>
      <c r="BL327">
        <v>2</v>
      </c>
      <c r="BM327">
        <v>0</v>
      </c>
      <c r="BN327">
        <v>0</v>
      </c>
      <c r="BO327">
        <v>0</v>
      </c>
      <c r="BP327">
        <v>1</v>
      </c>
      <c r="BQ327">
        <v>0</v>
      </c>
      <c r="BR327">
        <v>0</v>
      </c>
      <c r="BS327">
        <v>1</v>
      </c>
      <c r="BT327">
        <v>0</v>
      </c>
      <c r="BU327">
        <v>1</v>
      </c>
      <c r="BV327">
        <v>0</v>
      </c>
      <c r="BW327">
        <v>0</v>
      </c>
      <c r="BX327">
        <v>0</v>
      </c>
      <c r="BY327">
        <v>1</v>
      </c>
      <c r="BZ327">
        <v>0</v>
      </c>
      <c r="CA327">
        <v>52</v>
      </c>
      <c r="CB327">
        <v>9</v>
      </c>
      <c r="CC327">
        <v>1</v>
      </c>
      <c r="CD327">
        <v>0</v>
      </c>
      <c r="CE327">
        <v>0</v>
      </c>
      <c r="CF327">
        <v>2</v>
      </c>
      <c r="CG327">
        <v>0</v>
      </c>
      <c r="CH327">
        <v>0</v>
      </c>
      <c r="CI327">
        <v>2</v>
      </c>
      <c r="CJ327">
        <v>2</v>
      </c>
      <c r="CK327">
        <v>0</v>
      </c>
      <c r="CL327">
        <v>1</v>
      </c>
      <c r="CM327">
        <v>1</v>
      </c>
      <c r="CN327">
        <v>0</v>
      </c>
      <c r="CO327">
        <v>0</v>
      </c>
      <c r="CP327">
        <v>0</v>
      </c>
      <c r="CQ327">
        <v>9</v>
      </c>
      <c r="CR327">
        <v>12</v>
      </c>
      <c r="CS327">
        <v>7</v>
      </c>
      <c r="CT327">
        <v>1</v>
      </c>
      <c r="CU327">
        <v>0</v>
      </c>
      <c r="CV327">
        <v>0</v>
      </c>
      <c r="CW327">
        <v>1</v>
      </c>
      <c r="CX327">
        <v>2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1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12</v>
      </c>
      <c r="DR327">
        <v>53</v>
      </c>
      <c r="DS327">
        <v>5</v>
      </c>
      <c r="DT327">
        <v>6</v>
      </c>
      <c r="DU327">
        <v>1</v>
      </c>
      <c r="DV327">
        <v>0</v>
      </c>
      <c r="DW327">
        <v>0</v>
      </c>
      <c r="DX327">
        <v>0</v>
      </c>
      <c r="DY327">
        <v>0</v>
      </c>
      <c r="DZ327">
        <v>1</v>
      </c>
      <c r="EA327">
        <v>0</v>
      </c>
      <c r="EB327">
        <v>29</v>
      </c>
      <c r="EC327">
        <v>2</v>
      </c>
      <c r="ED327">
        <v>2</v>
      </c>
      <c r="EE327">
        <v>0</v>
      </c>
      <c r="EF327">
        <v>2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1</v>
      </c>
      <c r="EN327">
        <v>0</v>
      </c>
      <c r="EO327">
        <v>0</v>
      </c>
      <c r="EP327">
        <v>4</v>
      </c>
      <c r="EQ327">
        <v>53</v>
      </c>
      <c r="ER327">
        <v>15</v>
      </c>
      <c r="ES327">
        <v>7</v>
      </c>
      <c r="ET327">
        <v>0</v>
      </c>
      <c r="EU327">
        <v>0</v>
      </c>
      <c r="EV327">
        <v>0</v>
      </c>
      <c r="EW327">
        <v>1</v>
      </c>
      <c r="EX327">
        <v>3</v>
      </c>
      <c r="EY327">
        <v>0</v>
      </c>
      <c r="EZ327">
        <v>0</v>
      </c>
      <c r="FA327">
        <v>0</v>
      </c>
      <c r="FB327">
        <v>1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1</v>
      </c>
      <c r="FJ327">
        <v>0</v>
      </c>
      <c r="FK327">
        <v>1</v>
      </c>
      <c r="FL327">
        <v>1</v>
      </c>
      <c r="FM327">
        <v>0</v>
      </c>
      <c r="FN327">
        <v>0</v>
      </c>
      <c r="FO327">
        <v>0</v>
      </c>
      <c r="FP327">
        <v>15</v>
      </c>
      <c r="FQ327">
        <v>26</v>
      </c>
      <c r="FR327">
        <v>9</v>
      </c>
      <c r="FS327">
        <v>3</v>
      </c>
      <c r="FT327">
        <v>1</v>
      </c>
      <c r="FU327">
        <v>2</v>
      </c>
      <c r="FV327">
        <v>2</v>
      </c>
      <c r="FW327">
        <v>0</v>
      </c>
      <c r="FX327">
        <v>2</v>
      </c>
      <c r="FY327">
        <v>2</v>
      </c>
      <c r="FZ327">
        <v>0</v>
      </c>
      <c r="GA327">
        <v>1</v>
      </c>
      <c r="GB327">
        <v>0</v>
      </c>
      <c r="GC327">
        <v>1</v>
      </c>
      <c r="GD327">
        <v>0</v>
      </c>
      <c r="GE327">
        <v>2</v>
      </c>
      <c r="GF327">
        <v>0</v>
      </c>
      <c r="GG327">
        <v>1</v>
      </c>
      <c r="GH327">
        <v>26</v>
      </c>
      <c r="GI327">
        <v>9</v>
      </c>
      <c r="GJ327">
        <v>3</v>
      </c>
      <c r="GK327">
        <v>1</v>
      </c>
      <c r="GL327">
        <v>1</v>
      </c>
      <c r="GM327">
        <v>2</v>
      </c>
      <c r="GN327">
        <v>0</v>
      </c>
      <c r="GO327">
        <v>0</v>
      </c>
      <c r="GP327">
        <v>1</v>
      </c>
      <c r="GQ327">
        <v>0</v>
      </c>
      <c r="GR327">
        <v>1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9</v>
      </c>
      <c r="HD327">
        <v>1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1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1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</row>
    <row r="328" spans="1:276">
      <c r="A328" t="s">
        <v>964</v>
      </c>
      <c r="B328" t="s">
        <v>961</v>
      </c>
      <c r="C328" t="str">
        <f>"100806"</f>
        <v>100806</v>
      </c>
      <c r="D328" t="s">
        <v>963</v>
      </c>
      <c r="E328">
        <v>7</v>
      </c>
      <c r="F328">
        <v>635</v>
      </c>
      <c r="G328">
        <v>448</v>
      </c>
      <c r="H328">
        <v>230</v>
      </c>
      <c r="I328">
        <v>218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218</v>
      </c>
      <c r="T328">
        <v>0</v>
      </c>
      <c r="U328">
        <v>0</v>
      </c>
      <c r="V328">
        <v>218</v>
      </c>
      <c r="W328">
        <v>11</v>
      </c>
      <c r="X328">
        <v>9</v>
      </c>
      <c r="Y328">
        <v>2</v>
      </c>
      <c r="Z328">
        <v>0</v>
      </c>
      <c r="AA328">
        <v>207</v>
      </c>
      <c r="AB328">
        <v>68</v>
      </c>
      <c r="AC328">
        <v>19</v>
      </c>
      <c r="AD328">
        <v>3</v>
      </c>
      <c r="AE328">
        <v>5</v>
      </c>
      <c r="AF328">
        <v>7</v>
      </c>
      <c r="AG328">
        <v>0</v>
      </c>
      <c r="AH328">
        <v>18</v>
      </c>
      <c r="AI328">
        <v>1</v>
      </c>
      <c r="AJ328">
        <v>2</v>
      </c>
      <c r="AK328">
        <v>2</v>
      </c>
      <c r="AL328">
        <v>2</v>
      </c>
      <c r="AM328">
        <v>4</v>
      </c>
      <c r="AN328">
        <v>1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</v>
      </c>
      <c r="AY328">
        <v>1</v>
      </c>
      <c r="AZ328">
        <v>2</v>
      </c>
      <c r="BA328">
        <v>68</v>
      </c>
      <c r="BB328">
        <v>36</v>
      </c>
      <c r="BC328">
        <v>9</v>
      </c>
      <c r="BD328">
        <v>9</v>
      </c>
      <c r="BE328">
        <v>6</v>
      </c>
      <c r="BF328">
        <v>1</v>
      </c>
      <c r="BG328">
        <v>1</v>
      </c>
      <c r="BH328">
        <v>0</v>
      </c>
      <c r="BI328">
        <v>0</v>
      </c>
      <c r="BJ328">
        <v>3</v>
      </c>
      <c r="BK328">
        <v>0</v>
      </c>
      <c r="BL328">
        <v>0</v>
      </c>
      <c r="BM328">
        <v>0</v>
      </c>
      <c r="BN328">
        <v>1</v>
      </c>
      <c r="BO328">
        <v>0</v>
      </c>
      <c r="BP328">
        <v>0</v>
      </c>
      <c r="BQ328">
        <v>1</v>
      </c>
      <c r="BR328">
        <v>1</v>
      </c>
      <c r="BS328">
        <v>1</v>
      </c>
      <c r="BT328">
        <v>1</v>
      </c>
      <c r="BU328">
        <v>1</v>
      </c>
      <c r="BV328">
        <v>0</v>
      </c>
      <c r="BW328">
        <v>0</v>
      </c>
      <c r="BX328">
        <v>0</v>
      </c>
      <c r="BY328">
        <v>0</v>
      </c>
      <c r="BZ328">
        <v>1</v>
      </c>
      <c r="CA328">
        <v>36</v>
      </c>
      <c r="CB328">
        <v>7</v>
      </c>
      <c r="CC328">
        <v>2</v>
      </c>
      <c r="CD328">
        <v>4</v>
      </c>
      <c r="CE328">
        <v>0</v>
      </c>
      <c r="CF328">
        <v>1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7</v>
      </c>
      <c r="CR328">
        <v>6</v>
      </c>
      <c r="CS328">
        <v>0</v>
      </c>
      <c r="CT328">
        <v>1</v>
      </c>
      <c r="CU328">
        <v>3</v>
      </c>
      <c r="CV328">
        <v>0</v>
      </c>
      <c r="CW328">
        <v>0</v>
      </c>
      <c r="CX328">
        <v>1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1</v>
      </c>
      <c r="DP328">
        <v>0</v>
      </c>
      <c r="DQ328">
        <v>6</v>
      </c>
      <c r="DR328">
        <v>40</v>
      </c>
      <c r="DS328">
        <v>3</v>
      </c>
      <c r="DT328">
        <v>2</v>
      </c>
      <c r="DU328">
        <v>2</v>
      </c>
      <c r="DV328">
        <v>0</v>
      </c>
      <c r="DW328">
        <v>2</v>
      </c>
      <c r="DX328">
        <v>0</v>
      </c>
      <c r="DY328">
        <v>0</v>
      </c>
      <c r="DZ328">
        <v>0</v>
      </c>
      <c r="EA328">
        <v>0</v>
      </c>
      <c r="EB328">
        <v>12</v>
      </c>
      <c r="EC328">
        <v>1</v>
      </c>
      <c r="ED328">
        <v>1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2</v>
      </c>
      <c r="EP328">
        <v>15</v>
      </c>
      <c r="EQ328">
        <v>40</v>
      </c>
      <c r="ER328">
        <v>11</v>
      </c>
      <c r="ES328">
        <v>7</v>
      </c>
      <c r="ET328">
        <v>0</v>
      </c>
      <c r="EU328">
        <v>0</v>
      </c>
      <c r="EV328">
        <v>1</v>
      </c>
      <c r="EW328">
        <v>1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2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11</v>
      </c>
      <c r="FQ328">
        <v>28</v>
      </c>
      <c r="FR328">
        <v>7</v>
      </c>
      <c r="FS328">
        <v>9</v>
      </c>
      <c r="FT328">
        <v>0</v>
      </c>
      <c r="FU328">
        <v>1</v>
      </c>
      <c r="FV328">
        <v>0</v>
      </c>
      <c r="FW328">
        <v>0</v>
      </c>
      <c r="FX328">
        <v>0</v>
      </c>
      <c r="FY328">
        <v>1</v>
      </c>
      <c r="FZ328">
        <v>5</v>
      </c>
      <c r="GA328">
        <v>0</v>
      </c>
      <c r="GB328">
        <v>3</v>
      </c>
      <c r="GC328">
        <v>1</v>
      </c>
      <c r="GD328">
        <v>0</v>
      </c>
      <c r="GE328">
        <v>0</v>
      </c>
      <c r="GF328">
        <v>0</v>
      </c>
      <c r="GG328">
        <v>1</v>
      </c>
      <c r="GH328">
        <v>28</v>
      </c>
      <c r="GI328">
        <v>8</v>
      </c>
      <c r="GJ328">
        <v>2</v>
      </c>
      <c r="GK328">
        <v>1</v>
      </c>
      <c r="GL328">
        <v>1</v>
      </c>
      <c r="GM328">
        <v>1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2</v>
      </c>
      <c r="GT328">
        <v>0</v>
      </c>
      <c r="GU328">
        <v>0</v>
      </c>
      <c r="GV328">
        <v>0</v>
      </c>
      <c r="GW328">
        <v>1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8</v>
      </c>
      <c r="HD328">
        <v>3</v>
      </c>
      <c r="HE328">
        <v>2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1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3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</row>
    <row r="329" spans="1:276">
      <c r="A329" t="s">
        <v>962</v>
      </c>
      <c r="B329" t="s">
        <v>961</v>
      </c>
      <c r="C329" t="str">
        <f>"100806"</f>
        <v>100806</v>
      </c>
      <c r="D329" t="s">
        <v>960</v>
      </c>
      <c r="E329">
        <v>8</v>
      </c>
      <c r="F329">
        <v>38</v>
      </c>
      <c r="G329">
        <v>39</v>
      </c>
      <c r="H329">
        <v>33</v>
      </c>
      <c r="I329">
        <v>6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6</v>
      </c>
      <c r="T329">
        <v>0</v>
      </c>
      <c r="U329">
        <v>0</v>
      </c>
      <c r="V329">
        <v>6</v>
      </c>
      <c r="W329">
        <v>0</v>
      </c>
      <c r="X329">
        <v>0</v>
      </c>
      <c r="Y329">
        <v>0</v>
      </c>
      <c r="Z329">
        <v>0</v>
      </c>
      <c r="AA329">
        <v>6</v>
      </c>
      <c r="AB329">
        <v>1</v>
      </c>
      <c r="AC329">
        <v>1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1</v>
      </c>
      <c r="BB329">
        <v>2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1</v>
      </c>
      <c r="BT329">
        <v>0</v>
      </c>
      <c r="BU329">
        <v>1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2</v>
      </c>
      <c r="CB329">
        <v>1</v>
      </c>
      <c r="CC329">
        <v>1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1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1</v>
      </c>
      <c r="DS329">
        <v>0</v>
      </c>
      <c r="DT329">
        <v>0</v>
      </c>
      <c r="DU329">
        <v>0</v>
      </c>
      <c r="DV329">
        <v>0</v>
      </c>
      <c r="DW329">
        <v>1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1</v>
      </c>
      <c r="ER329">
        <v>1</v>
      </c>
      <c r="ES329">
        <v>1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1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</row>
    <row r="330" spans="1:276">
      <c r="A330" t="s">
        <v>959</v>
      </c>
      <c r="B330" t="s">
        <v>950</v>
      </c>
      <c r="C330" t="str">
        <f>"100807"</f>
        <v>100807</v>
      </c>
      <c r="D330" t="s">
        <v>958</v>
      </c>
      <c r="E330">
        <v>1</v>
      </c>
      <c r="F330">
        <v>1290</v>
      </c>
      <c r="G330">
        <v>950</v>
      </c>
      <c r="H330">
        <v>142</v>
      </c>
      <c r="I330">
        <v>808</v>
      </c>
      <c r="J330">
        <v>0</v>
      </c>
      <c r="K330">
        <v>3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808</v>
      </c>
      <c r="T330">
        <v>0</v>
      </c>
      <c r="U330">
        <v>0</v>
      </c>
      <c r="V330">
        <v>808</v>
      </c>
      <c r="W330">
        <v>14</v>
      </c>
      <c r="X330">
        <v>9</v>
      </c>
      <c r="Y330">
        <v>5</v>
      </c>
      <c r="Z330">
        <v>0</v>
      </c>
      <c r="AA330">
        <v>794</v>
      </c>
      <c r="AB330">
        <v>372</v>
      </c>
      <c r="AC330">
        <v>65</v>
      </c>
      <c r="AD330">
        <v>31</v>
      </c>
      <c r="AE330">
        <v>13</v>
      </c>
      <c r="AF330">
        <v>3</v>
      </c>
      <c r="AG330">
        <v>50</v>
      </c>
      <c r="AH330">
        <v>28</v>
      </c>
      <c r="AI330">
        <v>134</v>
      </c>
      <c r="AJ330">
        <v>16</v>
      </c>
      <c r="AK330">
        <v>5</v>
      </c>
      <c r="AL330">
        <v>1</v>
      </c>
      <c r="AM330">
        <v>1</v>
      </c>
      <c r="AN330">
        <v>0</v>
      </c>
      <c r="AO330">
        <v>0</v>
      </c>
      <c r="AP330">
        <v>2</v>
      </c>
      <c r="AQ330">
        <v>0</v>
      </c>
      <c r="AR330">
        <v>1</v>
      </c>
      <c r="AS330">
        <v>0</v>
      </c>
      <c r="AT330">
        <v>1</v>
      </c>
      <c r="AU330">
        <v>3</v>
      </c>
      <c r="AV330">
        <v>1</v>
      </c>
      <c r="AW330">
        <v>1</v>
      </c>
      <c r="AX330">
        <v>4</v>
      </c>
      <c r="AY330">
        <v>9</v>
      </c>
      <c r="AZ330">
        <v>3</v>
      </c>
      <c r="BA330">
        <v>372</v>
      </c>
      <c r="BB330">
        <v>157</v>
      </c>
      <c r="BC330">
        <v>34</v>
      </c>
      <c r="BD330">
        <v>18</v>
      </c>
      <c r="BE330">
        <v>12</v>
      </c>
      <c r="BF330">
        <v>2</v>
      </c>
      <c r="BG330">
        <v>2</v>
      </c>
      <c r="BH330">
        <v>2</v>
      </c>
      <c r="BI330">
        <v>4</v>
      </c>
      <c r="BJ330">
        <v>2</v>
      </c>
      <c r="BK330">
        <v>2</v>
      </c>
      <c r="BL330">
        <v>2</v>
      </c>
      <c r="BM330">
        <v>1</v>
      </c>
      <c r="BN330">
        <v>2</v>
      </c>
      <c r="BO330">
        <v>56</v>
      </c>
      <c r="BP330">
        <v>1</v>
      </c>
      <c r="BQ330">
        <v>0</v>
      </c>
      <c r="BR330">
        <v>0</v>
      </c>
      <c r="BS330">
        <v>3</v>
      </c>
      <c r="BT330">
        <v>1</v>
      </c>
      <c r="BU330">
        <v>1</v>
      </c>
      <c r="BV330">
        <v>0</v>
      </c>
      <c r="BW330">
        <v>0</v>
      </c>
      <c r="BX330">
        <v>3</v>
      </c>
      <c r="BY330">
        <v>1</v>
      </c>
      <c r="BZ330">
        <v>8</v>
      </c>
      <c r="CA330">
        <v>157</v>
      </c>
      <c r="CB330">
        <v>35</v>
      </c>
      <c r="CC330">
        <v>6</v>
      </c>
      <c r="CD330">
        <v>3</v>
      </c>
      <c r="CE330">
        <v>2</v>
      </c>
      <c r="CF330">
        <v>2</v>
      </c>
      <c r="CG330">
        <v>2</v>
      </c>
      <c r="CH330">
        <v>1</v>
      </c>
      <c r="CI330">
        <v>1</v>
      </c>
      <c r="CJ330">
        <v>2</v>
      </c>
      <c r="CK330">
        <v>2</v>
      </c>
      <c r="CL330">
        <v>2</v>
      </c>
      <c r="CM330">
        <v>3</v>
      </c>
      <c r="CN330">
        <v>2</v>
      </c>
      <c r="CO330">
        <v>0</v>
      </c>
      <c r="CP330">
        <v>7</v>
      </c>
      <c r="CQ330">
        <v>35</v>
      </c>
      <c r="CR330">
        <v>26</v>
      </c>
      <c r="CS330">
        <v>10</v>
      </c>
      <c r="CT330">
        <v>0</v>
      </c>
      <c r="CU330">
        <v>2</v>
      </c>
      <c r="CV330">
        <v>2</v>
      </c>
      <c r="CW330">
        <v>2</v>
      </c>
      <c r="CX330">
        <v>1</v>
      </c>
      <c r="CY330">
        <v>0</v>
      </c>
      <c r="CZ330">
        <v>0</v>
      </c>
      <c r="DA330">
        <v>2</v>
      </c>
      <c r="DB330">
        <v>1</v>
      </c>
      <c r="DC330">
        <v>0</v>
      </c>
      <c r="DD330">
        <v>1</v>
      </c>
      <c r="DE330">
        <v>0</v>
      </c>
      <c r="DF330">
        <v>2</v>
      </c>
      <c r="DG330">
        <v>0</v>
      </c>
      <c r="DH330">
        <v>0</v>
      </c>
      <c r="DI330">
        <v>0</v>
      </c>
      <c r="DJ330">
        <v>0</v>
      </c>
      <c r="DK330">
        <v>2</v>
      </c>
      <c r="DL330">
        <v>0</v>
      </c>
      <c r="DM330">
        <v>1</v>
      </c>
      <c r="DN330">
        <v>0</v>
      </c>
      <c r="DO330">
        <v>0</v>
      </c>
      <c r="DP330">
        <v>0</v>
      </c>
      <c r="DQ330">
        <v>26</v>
      </c>
      <c r="DR330">
        <v>31</v>
      </c>
      <c r="DS330">
        <v>3</v>
      </c>
      <c r="DT330">
        <v>2</v>
      </c>
      <c r="DU330">
        <v>2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1</v>
      </c>
      <c r="EB330">
        <v>21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1</v>
      </c>
      <c r="EK330">
        <v>0</v>
      </c>
      <c r="EL330">
        <v>0</v>
      </c>
      <c r="EM330">
        <v>1</v>
      </c>
      <c r="EN330">
        <v>0</v>
      </c>
      <c r="EO330">
        <v>0</v>
      </c>
      <c r="EP330">
        <v>0</v>
      </c>
      <c r="EQ330">
        <v>31</v>
      </c>
      <c r="ER330">
        <v>44</v>
      </c>
      <c r="ES330">
        <v>10</v>
      </c>
      <c r="ET330">
        <v>0</v>
      </c>
      <c r="EU330">
        <v>2</v>
      </c>
      <c r="EV330">
        <v>0</v>
      </c>
      <c r="EW330">
        <v>1</v>
      </c>
      <c r="EX330">
        <v>3</v>
      </c>
      <c r="EY330">
        <v>0</v>
      </c>
      <c r="EZ330">
        <v>1</v>
      </c>
      <c r="FA330">
        <v>0</v>
      </c>
      <c r="FB330">
        <v>0</v>
      </c>
      <c r="FC330">
        <v>1</v>
      </c>
      <c r="FD330">
        <v>0</v>
      </c>
      <c r="FE330">
        <v>0</v>
      </c>
      <c r="FF330">
        <v>2</v>
      </c>
      <c r="FG330">
        <v>0</v>
      </c>
      <c r="FH330">
        <v>1</v>
      </c>
      <c r="FI330">
        <v>0</v>
      </c>
      <c r="FJ330">
        <v>0</v>
      </c>
      <c r="FK330">
        <v>0</v>
      </c>
      <c r="FL330">
        <v>1</v>
      </c>
      <c r="FM330">
        <v>0</v>
      </c>
      <c r="FN330">
        <v>1</v>
      </c>
      <c r="FO330">
        <v>21</v>
      </c>
      <c r="FP330">
        <v>44</v>
      </c>
      <c r="FQ330">
        <v>64</v>
      </c>
      <c r="FR330">
        <v>22</v>
      </c>
      <c r="FS330">
        <v>3</v>
      </c>
      <c r="FT330">
        <v>13</v>
      </c>
      <c r="FU330">
        <v>2</v>
      </c>
      <c r="FV330">
        <v>0</v>
      </c>
      <c r="FW330">
        <v>3</v>
      </c>
      <c r="FX330">
        <v>0</v>
      </c>
      <c r="FY330">
        <v>5</v>
      </c>
      <c r="FZ330">
        <v>3</v>
      </c>
      <c r="GA330">
        <v>1</v>
      </c>
      <c r="GB330">
        <v>2</v>
      </c>
      <c r="GC330">
        <v>0</v>
      </c>
      <c r="GD330">
        <v>1</v>
      </c>
      <c r="GE330">
        <v>0</v>
      </c>
      <c r="GF330">
        <v>4</v>
      </c>
      <c r="GG330">
        <v>5</v>
      </c>
      <c r="GH330">
        <v>64</v>
      </c>
      <c r="GI330">
        <v>55</v>
      </c>
      <c r="GJ330">
        <v>31</v>
      </c>
      <c r="GK330">
        <v>5</v>
      </c>
      <c r="GL330">
        <v>3</v>
      </c>
      <c r="GM330">
        <v>10</v>
      </c>
      <c r="GN330">
        <v>0</v>
      </c>
      <c r="GO330">
        <v>2</v>
      </c>
      <c r="GP330">
        <v>1</v>
      </c>
      <c r="GQ330">
        <v>1</v>
      </c>
      <c r="GR330">
        <v>0</v>
      </c>
      <c r="GS330">
        <v>0</v>
      </c>
      <c r="GT330">
        <v>0</v>
      </c>
      <c r="GU330">
        <v>0</v>
      </c>
      <c r="GV330">
        <v>1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1</v>
      </c>
      <c r="HC330">
        <v>55</v>
      </c>
      <c r="HD330">
        <v>6</v>
      </c>
      <c r="HE330">
        <v>2</v>
      </c>
      <c r="HF330">
        <v>0</v>
      </c>
      <c r="HG330">
        <v>1</v>
      </c>
      <c r="HH330">
        <v>0</v>
      </c>
      <c r="HI330">
        <v>0</v>
      </c>
      <c r="HJ330">
        <v>0</v>
      </c>
      <c r="HK330">
        <v>0</v>
      </c>
      <c r="HL330">
        <v>3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6</v>
      </c>
      <c r="HZ330">
        <v>1</v>
      </c>
      <c r="IA330">
        <v>1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1</v>
      </c>
      <c r="IW330">
        <v>3</v>
      </c>
      <c r="IX330">
        <v>1</v>
      </c>
      <c r="IY330">
        <v>0</v>
      </c>
      <c r="IZ330">
        <v>1</v>
      </c>
      <c r="JA330">
        <v>0</v>
      </c>
      <c r="JB330">
        <v>0</v>
      </c>
      <c r="JC330">
        <v>0</v>
      </c>
      <c r="JD330">
        <v>1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3</v>
      </c>
    </row>
    <row r="331" spans="1:276">
      <c r="A331" t="s">
        <v>957</v>
      </c>
      <c r="B331" t="s">
        <v>950</v>
      </c>
      <c r="C331" t="str">
        <f>"100807"</f>
        <v>100807</v>
      </c>
      <c r="D331" t="s">
        <v>956</v>
      </c>
      <c r="E331">
        <v>2</v>
      </c>
      <c r="F331">
        <v>944</v>
      </c>
      <c r="G331">
        <v>701</v>
      </c>
      <c r="H331">
        <v>170</v>
      </c>
      <c r="I331">
        <v>531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531</v>
      </c>
      <c r="T331">
        <v>0</v>
      </c>
      <c r="U331">
        <v>0</v>
      </c>
      <c r="V331">
        <v>531</v>
      </c>
      <c r="W331">
        <v>9</v>
      </c>
      <c r="X331">
        <v>6</v>
      </c>
      <c r="Y331">
        <v>3</v>
      </c>
      <c r="Z331">
        <v>0</v>
      </c>
      <c r="AA331">
        <v>522</v>
      </c>
      <c r="AB331">
        <v>188</v>
      </c>
      <c r="AC331">
        <v>49</v>
      </c>
      <c r="AD331">
        <v>6</v>
      </c>
      <c r="AE331">
        <v>11</v>
      </c>
      <c r="AF331">
        <v>3</v>
      </c>
      <c r="AG331">
        <v>23</v>
      </c>
      <c r="AH331">
        <v>8</v>
      </c>
      <c r="AI331">
        <v>49</v>
      </c>
      <c r="AJ331">
        <v>9</v>
      </c>
      <c r="AK331">
        <v>1</v>
      </c>
      <c r="AL331">
        <v>2</v>
      </c>
      <c r="AM331">
        <v>1</v>
      </c>
      <c r="AN331">
        <v>7</v>
      </c>
      <c r="AO331">
        <v>1</v>
      </c>
      <c r="AP331">
        <v>0</v>
      </c>
      <c r="AQ331">
        <v>0</v>
      </c>
      <c r="AR331">
        <v>0</v>
      </c>
      <c r="AS331">
        <v>0</v>
      </c>
      <c r="AT331">
        <v>2</v>
      </c>
      <c r="AU331">
        <v>0</v>
      </c>
      <c r="AV331">
        <v>1</v>
      </c>
      <c r="AW331">
        <v>1</v>
      </c>
      <c r="AX331">
        <v>4</v>
      </c>
      <c r="AY331">
        <v>8</v>
      </c>
      <c r="AZ331">
        <v>2</v>
      </c>
      <c r="BA331">
        <v>188</v>
      </c>
      <c r="BB331">
        <v>96</v>
      </c>
      <c r="BC331">
        <v>25</v>
      </c>
      <c r="BD331">
        <v>14</v>
      </c>
      <c r="BE331">
        <v>12</v>
      </c>
      <c r="BF331">
        <v>2</v>
      </c>
      <c r="BG331">
        <v>4</v>
      </c>
      <c r="BH331">
        <v>0</v>
      </c>
      <c r="BI331">
        <v>0</v>
      </c>
      <c r="BJ331">
        <v>0</v>
      </c>
      <c r="BK331">
        <v>1</v>
      </c>
      <c r="BL331">
        <v>4</v>
      </c>
      <c r="BM331">
        <v>1</v>
      </c>
      <c r="BN331">
        <v>2</v>
      </c>
      <c r="BO331">
        <v>18</v>
      </c>
      <c r="BP331">
        <v>0</v>
      </c>
      <c r="BQ331">
        <v>0</v>
      </c>
      <c r="BR331">
        <v>1</v>
      </c>
      <c r="BS331">
        <v>1</v>
      </c>
      <c r="BT331">
        <v>0</v>
      </c>
      <c r="BU331">
        <v>0</v>
      </c>
      <c r="BV331">
        <v>2</v>
      </c>
      <c r="BW331">
        <v>1</v>
      </c>
      <c r="BX331">
        <v>0</v>
      </c>
      <c r="BY331">
        <v>2</v>
      </c>
      <c r="BZ331">
        <v>6</v>
      </c>
      <c r="CA331">
        <v>96</v>
      </c>
      <c r="CB331">
        <v>20</v>
      </c>
      <c r="CC331">
        <v>9</v>
      </c>
      <c r="CD331">
        <v>0</v>
      </c>
      <c r="CE331">
        <v>1</v>
      </c>
      <c r="CF331">
        <v>1</v>
      </c>
      <c r="CG331">
        <v>1</v>
      </c>
      <c r="CH331">
        <v>0</v>
      </c>
      <c r="CI331">
        <v>0</v>
      </c>
      <c r="CJ331">
        <v>0</v>
      </c>
      <c r="CK331">
        <v>2</v>
      </c>
      <c r="CL331">
        <v>1</v>
      </c>
      <c r="CM331">
        <v>2</v>
      </c>
      <c r="CN331">
        <v>1</v>
      </c>
      <c r="CO331">
        <v>0</v>
      </c>
      <c r="CP331">
        <v>2</v>
      </c>
      <c r="CQ331">
        <v>20</v>
      </c>
      <c r="CR331">
        <v>14</v>
      </c>
      <c r="CS331">
        <v>7</v>
      </c>
      <c r="CT331">
        <v>2</v>
      </c>
      <c r="CU331">
        <v>1</v>
      </c>
      <c r="CV331">
        <v>0</v>
      </c>
      <c r="CW331">
        <v>0</v>
      </c>
      <c r="CX331">
        <v>0</v>
      </c>
      <c r="CY331">
        <v>0</v>
      </c>
      <c r="CZ331">
        <v>1</v>
      </c>
      <c r="DA331">
        <v>1</v>
      </c>
      <c r="DB331">
        <v>0</v>
      </c>
      <c r="DC331">
        <v>0</v>
      </c>
      <c r="DD331">
        <v>0</v>
      </c>
      <c r="DE331">
        <v>1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1</v>
      </c>
      <c r="DP331">
        <v>0</v>
      </c>
      <c r="DQ331">
        <v>14</v>
      </c>
      <c r="DR331">
        <v>46</v>
      </c>
      <c r="DS331">
        <v>0</v>
      </c>
      <c r="DT331">
        <v>5</v>
      </c>
      <c r="DU331">
        <v>2</v>
      </c>
      <c r="DV331">
        <v>0</v>
      </c>
      <c r="DW331">
        <v>0</v>
      </c>
      <c r="DX331">
        <v>0</v>
      </c>
      <c r="DY331">
        <v>0</v>
      </c>
      <c r="DZ331">
        <v>1</v>
      </c>
      <c r="EA331">
        <v>1</v>
      </c>
      <c r="EB331">
        <v>36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1</v>
      </c>
      <c r="EN331">
        <v>0</v>
      </c>
      <c r="EO331">
        <v>0</v>
      </c>
      <c r="EP331">
        <v>0</v>
      </c>
      <c r="EQ331">
        <v>46</v>
      </c>
      <c r="ER331">
        <v>54</v>
      </c>
      <c r="ES331">
        <v>23</v>
      </c>
      <c r="ET331">
        <v>1</v>
      </c>
      <c r="EU331">
        <v>4</v>
      </c>
      <c r="EV331">
        <v>1</v>
      </c>
      <c r="EW331">
        <v>1</v>
      </c>
      <c r="EX331">
        <v>0</v>
      </c>
      <c r="EY331">
        <v>0</v>
      </c>
      <c r="EZ331">
        <v>0</v>
      </c>
      <c r="FA331">
        <v>1</v>
      </c>
      <c r="FB331">
        <v>2</v>
      </c>
      <c r="FC331">
        <v>0</v>
      </c>
      <c r="FD331">
        <v>0</v>
      </c>
      <c r="FE331">
        <v>1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3</v>
      </c>
      <c r="FL331">
        <v>0</v>
      </c>
      <c r="FM331">
        <v>0</v>
      </c>
      <c r="FN331">
        <v>1</v>
      </c>
      <c r="FO331">
        <v>16</v>
      </c>
      <c r="FP331">
        <v>54</v>
      </c>
      <c r="FQ331">
        <v>45</v>
      </c>
      <c r="FR331">
        <v>16</v>
      </c>
      <c r="FS331">
        <v>4</v>
      </c>
      <c r="FT331">
        <v>6</v>
      </c>
      <c r="FU331">
        <v>0</v>
      </c>
      <c r="FV331">
        <v>1</v>
      </c>
      <c r="FW331">
        <v>1</v>
      </c>
      <c r="FX331">
        <v>4</v>
      </c>
      <c r="FY331">
        <v>3</v>
      </c>
      <c r="FZ331">
        <v>3</v>
      </c>
      <c r="GA331">
        <v>1</v>
      </c>
      <c r="GB331">
        <v>0</v>
      </c>
      <c r="GC331">
        <v>0</v>
      </c>
      <c r="GD331">
        <v>1</v>
      </c>
      <c r="GE331">
        <v>1</v>
      </c>
      <c r="GF331">
        <v>2</v>
      </c>
      <c r="GG331">
        <v>2</v>
      </c>
      <c r="GH331">
        <v>45</v>
      </c>
      <c r="GI331">
        <v>58</v>
      </c>
      <c r="GJ331">
        <v>31</v>
      </c>
      <c r="GK331">
        <v>4</v>
      </c>
      <c r="GL331">
        <v>0</v>
      </c>
      <c r="GM331">
        <v>7</v>
      </c>
      <c r="GN331">
        <v>1</v>
      </c>
      <c r="GO331">
        <v>3</v>
      </c>
      <c r="GP331">
        <v>1</v>
      </c>
      <c r="GQ331">
        <v>0</v>
      </c>
      <c r="GR331">
        <v>1</v>
      </c>
      <c r="GS331">
        <v>1</v>
      </c>
      <c r="GT331">
        <v>1</v>
      </c>
      <c r="GU331">
        <v>0</v>
      </c>
      <c r="GV331">
        <v>1</v>
      </c>
      <c r="GW331">
        <v>2</v>
      </c>
      <c r="GX331">
        <v>0</v>
      </c>
      <c r="GY331">
        <v>0</v>
      </c>
      <c r="GZ331">
        <v>1</v>
      </c>
      <c r="HA331">
        <v>1</v>
      </c>
      <c r="HB331">
        <v>3</v>
      </c>
      <c r="HC331">
        <v>58</v>
      </c>
      <c r="HD331">
        <v>1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1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1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</row>
    <row r="332" spans="1:276">
      <c r="A332" t="s">
        <v>955</v>
      </c>
      <c r="B332" t="s">
        <v>950</v>
      </c>
      <c r="C332" t="str">
        <f>"100807"</f>
        <v>100807</v>
      </c>
      <c r="D332" t="s">
        <v>954</v>
      </c>
      <c r="E332">
        <v>3</v>
      </c>
      <c r="F332">
        <v>1311</v>
      </c>
      <c r="G332">
        <v>950</v>
      </c>
      <c r="H332">
        <v>224</v>
      </c>
      <c r="I332">
        <v>726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726</v>
      </c>
      <c r="T332">
        <v>0</v>
      </c>
      <c r="U332">
        <v>0</v>
      </c>
      <c r="V332">
        <v>726</v>
      </c>
      <c r="W332">
        <v>18</v>
      </c>
      <c r="X332">
        <v>12</v>
      </c>
      <c r="Y332">
        <v>6</v>
      </c>
      <c r="Z332">
        <v>0</v>
      </c>
      <c r="AA332">
        <v>708</v>
      </c>
      <c r="AB332">
        <v>279</v>
      </c>
      <c r="AC332">
        <v>69</v>
      </c>
      <c r="AD332">
        <v>10</v>
      </c>
      <c r="AE332">
        <v>8</v>
      </c>
      <c r="AF332">
        <v>4</v>
      </c>
      <c r="AG332">
        <v>30</v>
      </c>
      <c r="AH332">
        <v>35</v>
      </c>
      <c r="AI332">
        <v>81</v>
      </c>
      <c r="AJ332">
        <v>12</v>
      </c>
      <c r="AK332">
        <v>2</v>
      </c>
      <c r="AL332">
        <v>3</v>
      </c>
      <c r="AM332">
        <v>2</v>
      </c>
      <c r="AN332">
        <v>0</v>
      </c>
      <c r="AO332">
        <v>0</v>
      </c>
      <c r="AP332">
        <v>0</v>
      </c>
      <c r="AQ332">
        <v>2</v>
      </c>
      <c r="AR332">
        <v>1</v>
      </c>
      <c r="AS332">
        <v>0</v>
      </c>
      <c r="AT332">
        <v>0</v>
      </c>
      <c r="AU332">
        <v>0</v>
      </c>
      <c r="AV332">
        <v>1</v>
      </c>
      <c r="AW332">
        <v>1</v>
      </c>
      <c r="AX332">
        <v>1</v>
      </c>
      <c r="AY332">
        <v>14</v>
      </c>
      <c r="AZ332">
        <v>3</v>
      </c>
      <c r="BA332">
        <v>279</v>
      </c>
      <c r="BB332">
        <v>140</v>
      </c>
      <c r="BC332">
        <v>34</v>
      </c>
      <c r="BD332">
        <v>13</v>
      </c>
      <c r="BE332">
        <v>18</v>
      </c>
      <c r="BF332">
        <v>2</v>
      </c>
      <c r="BG332">
        <v>0</v>
      </c>
      <c r="BH332">
        <v>2</v>
      </c>
      <c r="BI332">
        <v>0</v>
      </c>
      <c r="BJ332">
        <v>1</v>
      </c>
      <c r="BK332">
        <v>0</v>
      </c>
      <c r="BL332">
        <v>0</v>
      </c>
      <c r="BM332">
        <v>0</v>
      </c>
      <c r="BN332">
        <v>0</v>
      </c>
      <c r="BO332">
        <v>39</v>
      </c>
      <c r="BP332">
        <v>1</v>
      </c>
      <c r="BQ332">
        <v>8</v>
      </c>
      <c r="BR332">
        <v>1</v>
      </c>
      <c r="BS332">
        <v>1</v>
      </c>
      <c r="BT332">
        <v>1</v>
      </c>
      <c r="BU332">
        <v>0</v>
      </c>
      <c r="BV332">
        <v>0</v>
      </c>
      <c r="BW332">
        <v>0</v>
      </c>
      <c r="BX332">
        <v>3</v>
      </c>
      <c r="BY332">
        <v>4</v>
      </c>
      <c r="BZ332">
        <v>12</v>
      </c>
      <c r="CA332">
        <v>140</v>
      </c>
      <c r="CB332">
        <v>16</v>
      </c>
      <c r="CC332">
        <v>8</v>
      </c>
      <c r="CD332">
        <v>2</v>
      </c>
      <c r="CE332">
        <v>0</v>
      </c>
      <c r="CF332">
        <v>1</v>
      </c>
      <c r="CG332">
        <v>1</v>
      </c>
      <c r="CH332">
        <v>0</v>
      </c>
      <c r="CI332">
        <v>1</v>
      </c>
      <c r="CJ332">
        <v>1</v>
      </c>
      <c r="CK332">
        <v>0</v>
      </c>
      <c r="CL332">
        <v>0</v>
      </c>
      <c r="CM332">
        <v>0</v>
      </c>
      <c r="CN332">
        <v>1</v>
      </c>
      <c r="CO332">
        <v>0</v>
      </c>
      <c r="CP332">
        <v>1</v>
      </c>
      <c r="CQ332">
        <v>16</v>
      </c>
      <c r="CR332">
        <v>25</v>
      </c>
      <c r="CS332">
        <v>14</v>
      </c>
      <c r="CT332">
        <v>5</v>
      </c>
      <c r="CU332">
        <v>0</v>
      </c>
      <c r="CV332">
        <v>0</v>
      </c>
      <c r="CW332">
        <v>0</v>
      </c>
      <c r="CX332">
        <v>0</v>
      </c>
      <c r="CY332">
        <v>1</v>
      </c>
      <c r="CZ332">
        <v>0</v>
      </c>
      <c r="DA332">
        <v>3</v>
      </c>
      <c r="DB332">
        <v>0</v>
      </c>
      <c r="DC332">
        <v>0</v>
      </c>
      <c r="DD332">
        <v>0</v>
      </c>
      <c r="DE332">
        <v>0</v>
      </c>
      <c r="DF332">
        <v>1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1</v>
      </c>
      <c r="DP332">
        <v>0</v>
      </c>
      <c r="DQ332">
        <v>25</v>
      </c>
      <c r="DR332">
        <v>82</v>
      </c>
      <c r="DS332">
        <v>0</v>
      </c>
      <c r="DT332">
        <v>2</v>
      </c>
      <c r="DU332">
        <v>4</v>
      </c>
      <c r="DV332">
        <v>0</v>
      </c>
      <c r="DW332">
        <v>2</v>
      </c>
      <c r="DX332">
        <v>0</v>
      </c>
      <c r="DY332">
        <v>0</v>
      </c>
      <c r="DZ332">
        <v>1</v>
      </c>
      <c r="EA332">
        <v>1</v>
      </c>
      <c r="EB332">
        <v>66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3</v>
      </c>
      <c r="EK332">
        <v>0</v>
      </c>
      <c r="EL332">
        <v>0</v>
      </c>
      <c r="EM332">
        <v>0</v>
      </c>
      <c r="EN332">
        <v>0</v>
      </c>
      <c r="EO332">
        <v>2</v>
      </c>
      <c r="EP332">
        <v>1</v>
      </c>
      <c r="EQ332">
        <v>82</v>
      </c>
      <c r="ER332">
        <v>54</v>
      </c>
      <c r="ES332">
        <v>23</v>
      </c>
      <c r="ET332">
        <v>0</v>
      </c>
      <c r="EU332">
        <v>2</v>
      </c>
      <c r="EV332">
        <v>0</v>
      </c>
      <c r="EW332">
        <v>1</v>
      </c>
      <c r="EX332">
        <v>1</v>
      </c>
      <c r="EY332">
        <v>0</v>
      </c>
      <c r="EZ332">
        <v>1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1</v>
      </c>
      <c r="FO332">
        <v>25</v>
      </c>
      <c r="FP332">
        <v>54</v>
      </c>
      <c r="FQ332">
        <v>66</v>
      </c>
      <c r="FR332">
        <v>20</v>
      </c>
      <c r="FS332">
        <v>4</v>
      </c>
      <c r="FT332">
        <v>10</v>
      </c>
      <c r="FU332">
        <v>2</v>
      </c>
      <c r="FV332">
        <v>1</v>
      </c>
      <c r="FW332">
        <v>0</v>
      </c>
      <c r="FX332">
        <v>3</v>
      </c>
      <c r="FY332">
        <v>5</v>
      </c>
      <c r="FZ332">
        <v>5</v>
      </c>
      <c r="GA332">
        <v>4</v>
      </c>
      <c r="GB332">
        <v>4</v>
      </c>
      <c r="GC332">
        <v>0</v>
      </c>
      <c r="GD332">
        <v>3</v>
      </c>
      <c r="GE332">
        <v>0</v>
      </c>
      <c r="GF332">
        <v>1</v>
      </c>
      <c r="GG332">
        <v>4</v>
      </c>
      <c r="GH332">
        <v>66</v>
      </c>
      <c r="GI332">
        <v>40</v>
      </c>
      <c r="GJ332">
        <v>17</v>
      </c>
      <c r="GK332">
        <v>1</v>
      </c>
      <c r="GL332">
        <v>1</v>
      </c>
      <c r="GM332">
        <v>5</v>
      </c>
      <c r="GN332">
        <v>1</v>
      </c>
      <c r="GO332">
        <v>7</v>
      </c>
      <c r="GP332">
        <v>2</v>
      </c>
      <c r="GQ332">
        <v>3</v>
      </c>
      <c r="GR332">
        <v>1</v>
      </c>
      <c r="GS332">
        <v>0</v>
      </c>
      <c r="GT332">
        <v>0</v>
      </c>
      <c r="GU332">
        <v>1</v>
      </c>
      <c r="GV332">
        <v>1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40</v>
      </c>
      <c r="HD332">
        <v>5</v>
      </c>
      <c r="HE332">
        <v>3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1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1</v>
      </c>
      <c r="HU332">
        <v>0</v>
      </c>
      <c r="HV332">
        <v>0</v>
      </c>
      <c r="HW332">
        <v>0</v>
      </c>
      <c r="HX332">
        <v>0</v>
      </c>
      <c r="HY332">
        <v>5</v>
      </c>
      <c r="HZ332">
        <v>1</v>
      </c>
      <c r="IA332">
        <v>1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1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</row>
    <row r="333" spans="1:276">
      <c r="A333" t="s">
        <v>953</v>
      </c>
      <c r="B333" t="s">
        <v>950</v>
      </c>
      <c r="C333" t="str">
        <f>"100807"</f>
        <v>100807</v>
      </c>
      <c r="D333" t="s">
        <v>952</v>
      </c>
      <c r="E333">
        <v>4</v>
      </c>
      <c r="F333">
        <v>1081</v>
      </c>
      <c r="G333">
        <v>800</v>
      </c>
      <c r="H333">
        <v>188</v>
      </c>
      <c r="I333">
        <v>612</v>
      </c>
      <c r="J333">
        <v>1</v>
      </c>
      <c r="K333">
        <v>2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612</v>
      </c>
      <c r="T333">
        <v>0</v>
      </c>
      <c r="U333">
        <v>0</v>
      </c>
      <c r="V333">
        <v>612</v>
      </c>
      <c r="W333">
        <v>12</v>
      </c>
      <c r="X333">
        <v>9</v>
      </c>
      <c r="Y333">
        <v>3</v>
      </c>
      <c r="Z333">
        <v>0</v>
      </c>
      <c r="AA333">
        <v>600</v>
      </c>
      <c r="AB333">
        <v>207</v>
      </c>
      <c r="AC333">
        <v>50</v>
      </c>
      <c r="AD333">
        <v>13</v>
      </c>
      <c r="AE333">
        <v>16</v>
      </c>
      <c r="AF333">
        <v>6</v>
      </c>
      <c r="AG333">
        <v>16</v>
      </c>
      <c r="AH333">
        <v>11</v>
      </c>
      <c r="AI333">
        <v>67</v>
      </c>
      <c r="AJ333">
        <v>10</v>
      </c>
      <c r="AK333">
        <v>1</v>
      </c>
      <c r="AL333">
        <v>1</v>
      </c>
      <c r="AM333">
        <v>1</v>
      </c>
      <c r="AN333">
        <v>2</v>
      </c>
      <c r="AO333">
        <v>7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2</v>
      </c>
      <c r="AX333">
        <v>0</v>
      </c>
      <c r="AY333">
        <v>2</v>
      </c>
      <c r="AZ333">
        <v>2</v>
      </c>
      <c r="BA333">
        <v>207</v>
      </c>
      <c r="BB333">
        <v>171</v>
      </c>
      <c r="BC333">
        <v>26</v>
      </c>
      <c r="BD333">
        <v>5</v>
      </c>
      <c r="BE333">
        <v>14</v>
      </c>
      <c r="BF333">
        <v>0</v>
      </c>
      <c r="BG333">
        <v>1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1</v>
      </c>
      <c r="BN333">
        <v>3</v>
      </c>
      <c r="BO333">
        <v>108</v>
      </c>
      <c r="BP333">
        <v>0</v>
      </c>
      <c r="BQ333">
        <v>0</v>
      </c>
      <c r="BR333">
        <v>1</v>
      </c>
      <c r="BS333">
        <v>1</v>
      </c>
      <c r="BT333">
        <v>1</v>
      </c>
      <c r="BU333">
        <v>0</v>
      </c>
      <c r="BV333">
        <v>0</v>
      </c>
      <c r="BW333">
        <v>0</v>
      </c>
      <c r="BX333">
        <v>2</v>
      </c>
      <c r="BY333">
        <v>4</v>
      </c>
      <c r="BZ333">
        <v>4</v>
      </c>
      <c r="CA333">
        <v>171</v>
      </c>
      <c r="CB333">
        <v>23</v>
      </c>
      <c r="CC333">
        <v>7</v>
      </c>
      <c r="CD333">
        <v>3</v>
      </c>
      <c r="CE333">
        <v>3</v>
      </c>
      <c r="CF333">
        <v>2</v>
      </c>
      <c r="CG333">
        <v>0</v>
      </c>
      <c r="CH333">
        <v>1</v>
      </c>
      <c r="CI333">
        <v>3</v>
      </c>
      <c r="CJ333">
        <v>0</v>
      </c>
      <c r="CK333">
        <v>1</v>
      </c>
      <c r="CL333">
        <v>0</v>
      </c>
      <c r="CM333">
        <v>0</v>
      </c>
      <c r="CN333">
        <v>1</v>
      </c>
      <c r="CO333">
        <v>1</v>
      </c>
      <c r="CP333">
        <v>1</v>
      </c>
      <c r="CQ333">
        <v>23</v>
      </c>
      <c r="CR333">
        <v>23</v>
      </c>
      <c r="CS333">
        <v>6</v>
      </c>
      <c r="CT333">
        <v>1</v>
      </c>
      <c r="CU333">
        <v>1</v>
      </c>
      <c r="CV333">
        <v>0</v>
      </c>
      <c r="CW333">
        <v>4</v>
      </c>
      <c r="CX333">
        <v>2</v>
      </c>
      <c r="CY333">
        <v>2</v>
      </c>
      <c r="CZ333">
        <v>0</v>
      </c>
      <c r="DA333">
        <v>0</v>
      </c>
      <c r="DB333">
        <v>0</v>
      </c>
      <c r="DC333">
        <v>0</v>
      </c>
      <c r="DD333">
        <v>1</v>
      </c>
      <c r="DE333">
        <v>0</v>
      </c>
      <c r="DF333">
        <v>0</v>
      </c>
      <c r="DG333">
        <v>1</v>
      </c>
      <c r="DH333">
        <v>0</v>
      </c>
      <c r="DI333">
        <v>1</v>
      </c>
      <c r="DJ333">
        <v>0</v>
      </c>
      <c r="DK333">
        <v>0</v>
      </c>
      <c r="DL333">
        <v>0</v>
      </c>
      <c r="DM333">
        <v>1</v>
      </c>
      <c r="DN333">
        <v>0</v>
      </c>
      <c r="DO333">
        <v>3</v>
      </c>
      <c r="DP333">
        <v>0</v>
      </c>
      <c r="DQ333">
        <v>23</v>
      </c>
      <c r="DR333">
        <v>56</v>
      </c>
      <c r="DS333">
        <v>0</v>
      </c>
      <c r="DT333">
        <v>0</v>
      </c>
      <c r="DU333">
        <v>2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51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1</v>
      </c>
      <c r="EI333">
        <v>0</v>
      </c>
      <c r="EJ333">
        <v>1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1</v>
      </c>
      <c r="EQ333">
        <v>56</v>
      </c>
      <c r="ER333">
        <v>21</v>
      </c>
      <c r="ES333">
        <v>11</v>
      </c>
      <c r="ET333">
        <v>0</v>
      </c>
      <c r="EU333">
        <v>1</v>
      </c>
      <c r="EV333">
        <v>1</v>
      </c>
      <c r="EW333">
        <v>1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7</v>
      </c>
      <c r="FP333">
        <v>21</v>
      </c>
      <c r="FQ333">
        <v>42</v>
      </c>
      <c r="FR333">
        <v>11</v>
      </c>
      <c r="FS333">
        <v>1</v>
      </c>
      <c r="FT333">
        <v>8</v>
      </c>
      <c r="FU333">
        <v>0</v>
      </c>
      <c r="FV333">
        <v>0</v>
      </c>
      <c r="FW333">
        <v>0</v>
      </c>
      <c r="FX333">
        <v>0</v>
      </c>
      <c r="FY333">
        <v>7</v>
      </c>
      <c r="FZ333">
        <v>4</v>
      </c>
      <c r="GA333">
        <v>3</v>
      </c>
      <c r="GB333">
        <v>2</v>
      </c>
      <c r="GC333">
        <v>2</v>
      </c>
      <c r="GD333">
        <v>0</v>
      </c>
      <c r="GE333">
        <v>0</v>
      </c>
      <c r="GF333">
        <v>1</v>
      </c>
      <c r="GG333">
        <v>3</v>
      </c>
      <c r="GH333">
        <v>42</v>
      </c>
      <c r="GI333">
        <v>55</v>
      </c>
      <c r="GJ333">
        <v>21</v>
      </c>
      <c r="GK333">
        <v>2</v>
      </c>
      <c r="GL333">
        <v>5</v>
      </c>
      <c r="GM333">
        <v>7</v>
      </c>
      <c r="GN333">
        <v>2</v>
      </c>
      <c r="GO333">
        <v>5</v>
      </c>
      <c r="GP333">
        <v>1</v>
      </c>
      <c r="GQ333">
        <v>0</v>
      </c>
      <c r="GR333">
        <v>3</v>
      </c>
      <c r="GS333">
        <v>2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1</v>
      </c>
      <c r="HA333">
        <v>1</v>
      </c>
      <c r="HB333">
        <v>5</v>
      </c>
      <c r="HC333">
        <v>55</v>
      </c>
      <c r="HD333">
        <v>2</v>
      </c>
      <c r="HE333">
        <v>1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1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2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</row>
    <row r="334" spans="1:276">
      <c r="A334" t="s">
        <v>951</v>
      </c>
      <c r="B334" t="s">
        <v>950</v>
      </c>
      <c r="C334" t="str">
        <f>"100807"</f>
        <v>100807</v>
      </c>
      <c r="D334" t="s">
        <v>949</v>
      </c>
      <c r="E334">
        <v>5</v>
      </c>
      <c r="F334">
        <v>648</v>
      </c>
      <c r="G334">
        <v>450</v>
      </c>
      <c r="H334">
        <v>111</v>
      </c>
      <c r="I334">
        <v>339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339</v>
      </c>
      <c r="T334">
        <v>0</v>
      </c>
      <c r="U334">
        <v>0</v>
      </c>
      <c r="V334">
        <v>339</v>
      </c>
      <c r="W334">
        <v>10</v>
      </c>
      <c r="X334">
        <v>7</v>
      </c>
      <c r="Y334">
        <v>3</v>
      </c>
      <c r="Z334">
        <v>0</v>
      </c>
      <c r="AA334">
        <v>329</v>
      </c>
      <c r="AB334">
        <v>127</v>
      </c>
      <c r="AC334">
        <v>35</v>
      </c>
      <c r="AD334">
        <v>10</v>
      </c>
      <c r="AE334">
        <v>9</v>
      </c>
      <c r="AF334">
        <v>4</v>
      </c>
      <c r="AG334">
        <v>23</v>
      </c>
      <c r="AH334">
        <v>6</v>
      </c>
      <c r="AI334">
        <v>22</v>
      </c>
      <c r="AJ334">
        <v>1</v>
      </c>
      <c r="AK334">
        <v>3</v>
      </c>
      <c r="AL334">
        <v>1</v>
      </c>
      <c r="AM334">
        <v>3</v>
      </c>
      <c r="AN334">
        <v>1</v>
      </c>
      <c r="AO334">
        <v>2</v>
      </c>
      <c r="AP334">
        <v>1</v>
      </c>
      <c r="AQ334">
        <v>0</v>
      </c>
      <c r="AR334">
        <v>0</v>
      </c>
      <c r="AS334">
        <v>1</v>
      </c>
      <c r="AT334">
        <v>0</v>
      </c>
      <c r="AU334">
        <v>0</v>
      </c>
      <c r="AV334">
        <v>0</v>
      </c>
      <c r="AW334">
        <v>1</v>
      </c>
      <c r="AX334">
        <v>2</v>
      </c>
      <c r="AY334">
        <v>1</v>
      </c>
      <c r="AZ334">
        <v>1</v>
      </c>
      <c r="BA334">
        <v>127</v>
      </c>
      <c r="BB334">
        <v>44</v>
      </c>
      <c r="BC334">
        <v>11</v>
      </c>
      <c r="BD334">
        <v>5</v>
      </c>
      <c r="BE334">
        <v>3</v>
      </c>
      <c r="BF334">
        <v>0</v>
      </c>
      <c r="BG334">
        <v>1</v>
      </c>
      <c r="BH334">
        <v>0</v>
      </c>
      <c r="BI334">
        <v>0</v>
      </c>
      <c r="BJ334">
        <v>0</v>
      </c>
      <c r="BK334">
        <v>0</v>
      </c>
      <c r="BL334">
        <v>2</v>
      </c>
      <c r="BM334">
        <v>0</v>
      </c>
      <c r="BN334">
        <v>0</v>
      </c>
      <c r="BO334">
        <v>20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1</v>
      </c>
      <c r="BZ334">
        <v>1</v>
      </c>
      <c r="CA334">
        <v>44</v>
      </c>
      <c r="CB334">
        <v>7</v>
      </c>
      <c r="CC334">
        <v>1</v>
      </c>
      <c r="CD334">
        <v>1</v>
      </c>
      <c r="CE334">
        <v>0</v>
      </c>
      <c r="CF334">
        <v>1</v>
      </c>
      <c r="CG334">
        <v>0</v>
      </c>
      <c r="CH334">
        <v>1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1</v>
      </c>
      <c r="CP334">
        <v>2</v>
      </c>
      <c r="CQ334">
        <v>7</v>
      </c>
      <c r="CR334">
        <v>9</v>
      </c>
      <c r="CS334">
        <v>2</v>
      </c>
      <c r="CT334">
        <v>1</v>
      </c>
      <c r="CU334">
        <v>1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2</v>
      </c>
      <c r="DB334">
        <v>1</v>
      </c>
      <c r="DC334">
        <v>1</v>
      </c>
      <c r="DD334">
        <v>1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9</v>
      </c>
      <c r="DR334">
        <v>80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76</v>
      </c>
      <c r="EC334">
        <v>0</v>
      </c>
      <c r="ED334">
        <v>2</v>
      </c>
      <c r="EE334">
        <v>1</v>
      </c>
      <c r="EF334">
        <v>0</v>
      </c>
      <c r="EG334">
        <v>0</v>
      </c>
      <c r="EH334">
        <v>1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80</v>
      </c>
      <c r="ER334">
        <v>14</v>
      </c>
      <c r="ES334">
        <v>11</v>
      </c>
      <c r="ET334">
        <v>1</v>
      </c>
      <c r="EU334">
        <v>0</v>
      </c>
      <c r="EV334">
        <v>0</v>
      </c>
      <c r="EW334">
        <v>1</v>
      </c>
      <c r="EX334">
        <v>0</v>
      </c>
      <c r="EY334">
        <v>0</v>
      </c>
      <c r="EZ334">
        <v>0</v>
      </c>
      <c r="FA334">
        <v>1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14</v>
      </c>
      <c r="FQ334">
        <v>20</v>
      </c>
      <c r="FR334">
        <v>8</v>
      </c>
      <c r="FS334">
        <v>3</v>
      </c>
      <c r="FT334">
        <v>1</v>
      </c>
      <c r="FU334">
        <v>1</v>
      </c>
      <c r="FV334">
        <v>0</v>
      </c>
      <c r="FW334">
        <v>0</v>
      </c>
      <c r="FX334">
        <v>0</v>
      </c>
      <c r="FY334">
        <v>1</v>
      </c>
      <c r="FZ334">
        <v>2</v>
      </c>
      <c r="GA334">
        <v>0</v>
      </c>
      <c r="GB334">
        <v>0</v>
      </c>
      <c r="GC334">
        <v>1</v>
      </c>
      <c r="GD334">
        <v>0</v>
      </c>
      <c r="GE334">
        <v>0</v>
      </c>
      <c r="GF334">
        <v>2</v>
      </c>
      <c r="GG334">
        <v>1</v>
      </c>
      <c r="GH334">
        <v>20</v>
      </c>
      <c r="GI334">
        <v>27</v>
      </c>
      <c r="GJ334">
        <v>8</v>
      </c>
      <c r="GK334">
        <v>1</v>
      </c>
      <c r="GL334">
        <v>6</v>
      </c>
      <c r="GM334">
        <v>6</v>
      </c>
      <c r="GN334">
        <v>1</v>
      </c>
      <c r="GO334">
        <v>0</v>
      </c>
      <c r="GP334">
        <v>1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1</v>
      </c>
      <c r="GW334">
        <v>0</v>
      </c>
      <c r="GX334">
        <v>1</v>
      </c>
      <c r="GY334">
        <v>0</v>
      </c>
      <c r="GZ334">
        <v>0</v>
      </c>
      <c r="HA334">
        <v>0</v>
      </c>
      <c r="HB334">
        <v>2</v>
      </c>
      <c r="HC334">
        <v>27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1</v>
      </c>
      <c r="IX334">
        <v>1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1</v>
      </c>
    </row>
    <row r="335" spans="1:276">
      <c r="A335" t="s">
        <v>948</v>
      </c>
      <c r="B335" t="s">
        <v>934</v>
      </c>
      <c r="C335" t="str">
        <f>"100901"</f>
        <v>100901</v>
      </c>
      <c r="D335" t="s">
        <v>947</v>
      </c>
      <c r="E335">
        <v>1</v>
      </c>
      <c r="F335">
        <v>2061</v>
      </c>
      <c r="G335">
        <v>1551</v>
      </c>
      <c r="H335">
        <v>550</v>
      </c>
      <c r="I335">
        <v>1001</v>
      </c>
      <c r="J335">
        <v>3</v>
      </c>
      <c r="K335">
        <v>5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999</v>
      </c>
      <c r="T335">
        <v>0</v>
      </c>
      <c r="U335">
        <v>0</v>
      </c>
      <c r="V335">
        <v>999</v>
      </c>
      <c r="W335">
        <v>35</v>
      </c>
      <c r="X335">
        <v>20</v>
      </c>
      <c r="Y335">
        <v>15</v>
      </c>
      <c r="Z335">
        <v>0</v>
      </c>
      <c r="AA335">
        <v>964</v>
      </c>
      <c r="AB335">
        <v>520</v>
      </c>
      <c r="AC335">
        <v>37</v>
      </c>
      <c r="AD335">
        <v>12</v>
      </c>
      <c r="AE335">
        <v>396</v>
      </c>
      <c r="AF335">
        <v>5</v>
      </c>
      <c r="AG335">
        <v>8</v>
      </c>
      <c r="AH335">
        <v>14</v>
      </c>
      <c r="AI335">
        <v>2</v>
      </c>
      <c r="AJ335">
        <v>14</v>
      </c>
      <c r="AK335">
        <v>1</v>
      </c>
      <c r="AL335">
        <v>0</v>
      </c>
      <c r="AM335">
        <v>9</v>
      </c>
      <c r="AN335">
        <v>2</v>
      </c>
      <c r="AO335">
        <v>0</v>
      </c>
      <c r="AP335">
        <v>0</v>
      </c>
      <c r="AQ335">
        <v>1</v>
      </c>
      <c r="AR335">
        <v>0</v>
      </c>
      <c r="AS335">
        <v>0</v>
      </c>
      <c r="AT335">
        <v>1</v>
      </c>
      <c r="AU335">
        <v>5</v>
      </c>
      <c r="AV335">
        <v>3</v>
      </c>
      <c r="AW335">
        <v>3</v>
      </c>
      <c r="AX335">
        <v>2</v>
      </c>
      <c r="AY335">
        <v>3</v>
      </c>
      <c r="AZ335">
        <v>2</v>
      </c>
      <c r="BA335">
        <v>520</v>
      </c>
      <c r="BB335">
        <v>170</v>
      </c>
      <c r="BC335">
        <v>50</v>
      </c>
      <c r="BD335">
        <v>2</v>
      </c>
      <c r="BE335">
        <v>1</v>
      </c>
      <c r="BF335">
        <v>7</v>
      </c>
      <c r="BG335">
        <v>1</v>
      </c>
      <c r="BH335">
        <v>2</v>
      </c>
      <c r="BI335">
        <v>0</v>
      </c>
      <c r="BJ335">
        <v>0</v>
      </c>
      <c r="BK335">
        <v>2</v>
      </c>
      <c r="BL335">
        <v>2</v>
      </c>
      <c r="BM335">
        <v>97</v>
      </c>
      <c r="BN335">
        <v>0</v>
      </c>
      <c r="BO335">
        <v>0</v>
      </c>
      <c r="BP335">
        <v>0</v>
      </c>
      <c r="BQ335">
        <v>1</v>
      </c>
      <c r="BR335">
        <v>0</v>
      </c>
      <c r="BS335">
        <v>0</v>
      </c>
      <c r="BT335">
        <v>0</v>
      </c>
      <c r="BU335">
        <v>1</v>
      </c>
      <c r="BV335">
        <v>0</v>
      </c>
      <c r="BW335">
        <v>0</v>
      </c>
      <c r="BX335">
        <v>1</v>
      </c>
      <c r="BY335">
        <v>0</v>
      </c>
      <c r="BZ335">
        <v>3</v>
      </c>
      <c r="CA335">
        <v>170</v>
      </c>
      <c r="CB335">
        <v>22</v>
      </c>
      <c r="CC335">
        <v>10</v>
      </c>
      <c r="CD335">
        <v>2</v>
      </c>
      <c r="CE335">
        <v>4</v>
      </c>
      <c r="CF335">
        <v>0</v>
      </c>
      <c r="CG335">
        <v>0</v>
      </c>
      <c r="CH335">
        <v>1</v>
      </c>
      <c r="CI335">
        <v>1</v>
      </c>
      <c r="CJ335">
        <v>0</v>
      </c>
      <c r="CK335">
        <v>0</v>
      </c>
      <c r="CL335">
        <v>0</v>
      </c>
      <c r="CM335">
        <v>4</v>
      </c>
      <c r="CN335">
        <v>0</v>
      </c>
      <c r="CO335">
        <v>0</v>
      </c>
      <c r="CP335">
        <v>0</v>
      </c>
      <c r="CQ335">
        <v>22</v>
      </c>
      <c r="CR335">
        <v>42</v>
      </c>
      <c r="CS335">
        <v>20</v>
      </c>
      <c r="CT335">
        <v>3</v>
      </c>
      <c r="CU335">
        <v>2</v>
      </c>
      <c r="CV335">
        <v>0</v>
      </c>
      <c r="CW335">
        <v>1</v>
      </c>
      <c r="CX335">
        <v>0</v>
      </c>
      <c r="CY335">
        <v>1</v>
      </c>
      <c r="CZ335">
        <v>0</v>
      </c>
      <c r="DA335">
        <v>1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1</v>
      </c>
      <c r="DH335">
        <v>0</v>
      </c>
      <c r="DI335">
        <v>5</v>
      </c>
      <c r="DJ335">
        <v>0</v>
      </c>
      <c r="DK335">
        <v>0</v>
      </c>
      <c r="DL335">
        <v>2</v>
      </c>
      <c r="DM335">
        <v>1</v>
      </c>
      <c r="DN335">
        <v>3</v>
      </c>
      <c r="DO335">
        <v>1</v>
      </c>
      <c r="DP335">
        <v>1</v>
      </c>
      <c r="DQ335">
        <v>42</v>
      </c>
      <c r="DR335">
        <v>20</v>
      </c>
      <c r="DS335">
        <v>3</v>
      </c>
      <c r="DT335">
        <v>2</v>
      </c>
      <c r="DU335">
        <v>0</v>
      </c>
      <c r="DV335">
        <v>0</v>
      </c>
      <c r="DW335">
        <v>3</v>
      </c>
      <c r="DX335">
        <v>0</v>
      </c>
      <c r="DY335">
        <v>0</v>
      </c>
      <c r="DZ335">
        <v>8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1</v>
      </c>
      <c r="EL335">
        <v>0</v>
      </c>
      <c r="EM335">
        <v>0</v>
      </c>
      <c r="EN335">
        <v>3</v>
      </c>
      <c r="EO335">
        <v>0</v>
      </c>
      <c r="EP335">
        <v>0</v>
      </c>
      <c r="EQ335">
        <v>20</v>
      </c>
      <c r="ER335">
        <v>72</v>
      </c>
      <c r="ES335">
        <v>29</v>
      </c>
      <c r="ET335">
        <v>4</v>
      </c>
      <c r="EU335">
        <v>5</v>
      </c>
      <c r="EV335">
        <v>2</v>
      </c>
      <c r="EW335">
        <v>0</v>
      </c>
      <c r="EX335">
        <v>2</v>
      </c>
      <c r="EY335">
        <v>0</v>
      </c>
      <c r="EZ335">
        <v>0</v>
      </c>
      <c r="FA335">
        <v>0</v>
      </c>
      <c r="FB335">
        <v>2</v>
      </c>
      <c r="FC335">
        <v>0</v>
      </c>
      <c r="FD335">
        <v>1</v>
      </c>
      <c r="FE335">
        <v>25</v>
      </c>
      <c r="FF335">
        <v>0</v>
      </c>
      <c r="FG335">
        <v>0</v>
      </c>
      <c r="FH335">
        <v>1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1</v>
      </c>
      <c r="FO335">
        <v>0</v>
      </c>
      <c r="FP335">
        <v>72</v>
      </c>
      <c r="FQ335">
        <v>85</v>
      </c>
      <c r="FR335">
        <v>36</v>
      </c>
      <c r="FS335">
        <v>8</v>
      </c>
      <c r="FT335">
        <v>1</v>
      </c>
      <c r="FU335">
        <v>1</v>
      </c>
      <c r="FV335">
        <v>1</v>
      </c>
      <c r="FW335">
        <v>2</v>
      </c>
      <c r="FX335">
        <v>2</v>
      </c>
      <c r="FY335">
        <v>1</v>
      </c>
      <c r="FZ335">
        <v>9</v>
      </c>
      <c r="GA335">
        <v>15</v>
      </c>
      <c r="GB335">
        <v>2</v>
      </c>
      <c r="GC335">
        <v>1</v>
      </c>
      <c r="GD335">
        <v>1</v>
      </c>
      <c r="GE335">
        <v>0</v>
      </c>
      <c r="GF335">
        <v>3</v>
      </c>
      <c r="GG335">
        <v>2</v>
      </c>
      <c r="GH335">
        <v>85</v>
      </c>
      <c r="GI335">
        <v>31</v>
      </c>
      <c r="GJ335">
        <v>15</v>
      </c>
      <c r="GK335">
        <v>1</v>
      </c>
      <c r="GL335">
        <v>1</v>
      </c>
      <c r="GM335">
        <v>2</v>
      </c>
      <c r="GN335">
        <v>2</v>
      </c>
      <c r="GO335">
        <v>4</v>
      </c>
      <c r="GP335">
        <v>1</v>
      </c>
      <c r="GQ335">
        <v>0</v>
      </c>
      <c r="GR335">
        <v>0</v>
      </c>
      <c r="GS335">
        <v>2</v>
      </c>
      <c r="GT335">
        <v>0</v>
      </c>
      <c r="GU335">
        <v>1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1</v>
      </c>
      <c r="HB335">
        <v>1</v>
      </c>
      <c r="HC335">
        <v>31</v>
      </c>
      <c r="HD335">
        <v>1</v>
      </c>
      <c r="HE335">
        <v>1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1</v>
      </c>
      <c r="HZ335">
        <v>1</v>
      </c>
      <c r="IA335">
        <v>1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1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</row>
    <row r="336" spans="1:276">
      <c r="A336" t="s">
        <v>946</v>
      </c>
      <c r="B336" t="s">
        <v>934</v>
      </c>
      <c r="C336" t="str">
        <f>"100901"</f>
        <v>100901</v>
      </c>
      <c r="D336" t="s">
        <v>945</v>
      </c>
      <c r="E336">
        <v>2</v>
      </c>
      <c r="F336">
        <v>658</v>
      </c>
      <c r="G336">
        <v>500</v>
      </c>
      <c r="H336">
        <v>174</v>
      </c>
      <c r="I336">
        <v>326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326</v>
      </c>
      <c r="T336">
        <v>0</v>
      </c>
      <c r="U336">
        <v>0</v>
      </c>
      <c r="V336">
        <v>326</v>
      </c>
      <c r="W336">
        <v>7</v>
      </c>
      <c r="X336">
        <v>6</v>
      </c>
      <c r="Y336">
        <v>1</v>
      </c>
      <c r="Z336">
        <v>0</v>
      </c>
      <c r="AA336">
        <v>319</v>
      </c>
      <c r="AB336">
        <v>175</v>
      </c>
      <c r="AC336">
        <v>20</v>
      </c>
      <c r="AD336">
        <v>3</v>
      </c>
      <c r="AE336">
        <v>129</v>
      </c>
      <c r="AF336">
        <v>2</v>
      </c>
      <c r="AG336">
        <v>4</v>
      </c>
      <c r="AH336">
        <v>2</v>
      </c>
      <c r="AI336">
        <v>0</v>
      </c>
      <c r="AJ336">
        <v>7</v>
      </c>
      <c r="AK336">
        <v>0</v>
      </c>
      <c r="AL336">
        <v>0</v>
      </c>
      <c r="AM336">
        <v>5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2</v>
      </c>
      <c r="AY336">
        <v>0</v>
      </c>
      <c r="AZ336">
        <v>1</v>
      </c>
      <c r="BA336">
        <v>175</v>
      </c>
      <c r="BB336">
        <v>29</v>
      </c>
      <c r="BC336">
        <v>9</v>
      </c>
      <c r="BD336">
        <v>1</v>
      </c>
      <c r="BE336">
        <v>0</v>
      </c>
      <c r="BF336">
        <v>1</v>
      </c>
      <c r="BG336">
        <v>1</v>
      </c>
      <c r="BH336">
        <v>1</v>
      </c>
      <c r="BI336">
        <v>0</v>
      </c>
      <c r="BJ336">
        <v>0</v>
      </c>
      <c r="BK336">
        <v>2</v>
      </c>
      <c r="BL336">
        <v>2</v>
      </c>
      <c r="BM336">
        <v>12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29</v>
      </c>
      <c r="CB336">
        <v>12</v>
      </c>
      <c r="CC336">
        <v>2</v>
      </c>
      <c r="CD336">
        <v>1</v>
      </c>
      <c r="CE336">
        <v>3</v>
      </c>
      <c r="CF336">
        <v>2</v>
      </c>
      <c r="CG336">
        <v>1</v>
      </c>
      <c r="CH336">
        <v>2</v>
      </c>
      <c r="CI336">
        <v>0</v>
      </c>
      <c r="CJ336">
        <v>0</v>
      </c>
      <c r="CK336">
        <v>1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12</v>
      </c>
      <c r="CR336">
        <v>8</v>
      </c>
      <c r="CS336">
        <v>2</v>
      </c>
      <c r="CT336">
        <v>1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1</v>
      </c>
      <c r="DA336">
        <v>0</v>
      </c>
      <c r="DB336">
        <v>0</v>
      </c>
      <c r="DC336">
        <v>0</v>
      </c>
      <c r="DD336">
        <v>1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1</v>
      </c>
      <c r="DL336">
        <v>0</v>
      </c>
      <c r="DM336">
        <v>0</v>
      </c>
      <c r="DN336">
        <v>1</v>
      </c>
      <c r="DO336">
        <v>0</v>
      </c>
      <c r="DP336">
        <v>1</v>
      </c>
      <c r="DQ336">
        <v>8</v>
      </c>
      <c r="DR336">
        <v>25</v>
      </c>
      <c r="DS336">
        <v>2</v>
      </c>
      <c r="DT336">
        <v>3</v>
      </c>
      <c r="DU336">
        <v>5</v>
      </c>
      <c r="DV336">
        <v>1</v>
      </c>
      <c r="DW336">
        <v>0</v>
      </c>
      <c r="DX336">
        <v>0</v>
      </c>
      <c r="DY336">
        <v>2</v>
      </c>
      <c r="DZ336">
        <v>7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1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4</v>
      </c>
      <c r="EO336">
        <v>0</v>
      </c>
      <c r="EP336">
        <v>0</v>
      </c>
      <c r="EQ336">
        <v>25</v>
      </c>
      <c r="ER336">
        <v>37</v>
      </c>
      <c r="ES336">
        <v>10</v>
      </c>
      <c r="ET336">
        <v>0</v>
      </c>
      <c r="EU336">
        <v>0</v>
      </c>
      <c r="EV336">
        <v>0</v>
      </c>
      <c r="EW336">
        <v>3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20</v>
      </c>
      <c r="FF336">
        <v>0</v>
      </c>
      <c r="FG336">
        <v>1</v>
      </c>
      <c r="FH336">
        <v>0</v>
      </c>
      <c r="FI336">
        <v>2</v>
      </c>
      <c r="FJ336">
        <v>0</v>
      </c>
      <c r="FK336">
        <v>0</v>
      </c>
      <c r="FL336">
        <v>0</v>
      </c>
      <c r="FM336">
        <v>1</v>
      </c>
      <c r="FN336">
        <v>0</v>
      </c>
      <c r="FO336">
        <v>0</v>
      </c>
      <c r="FP336">
        <v>37</v>
      </c>
      <c r="FQ336">
        <v>23</v>
      </c>
      <c r="FR336">
        <v>4</v>
      </c>
      <c r="FS336">
        <v>2</v>
      </c>
      <c r="FT336">
        <v>2</v>
      </c>
      <c r="FU336">
        <v>2</v>
      </c>
      <c r="FV336">
        <v>0</v>
      </c>
      <c r="FW336">
        <v>3</v>
      </c>
      <c r="FX336">
        <v>1</v>
      </c>
      <c r="FY336">
        <v>1</v>
      </c>
      <c r="FZ336">
        <v>2</v>
      </c>
      <c r="GA336">
        <v>2</v>
      </c>
      <c r="GB336">
        <v>1</v>
      </c>
      <c r="GC336">
        <v>0</v>
      </c>
      <c r="GD336">
        <v>0</v>
      </c>
      <c r="GE336">
        <v>0</v>
      </c>
      <c r="GF336">
        <v>1</v>
      </c>
      <c r="GG336">
        <v>2</v>
      </c>
      <c r="GH336">
        <v>23</v>
      </c>
      <c r="GI336">
        <v>7</v>
      </c>
      <c r="GJ336">
        <v>4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2</v>
      </c>
      <c r="GT336">
        <v>0</v>
      </c>
      <c r="GU336">
        <v>0</v>
      </c>
      <c r="GV336">
        <v>1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7</v>
      </c>
      <c r="HD336">
        <v>2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1</v>
      </c>
      <c r="HN336">
        <v>0</v>
      </c>
      <c r="HO336">
        <v>0</v>
      </c>
      <c r="HP336">
        <v>0</v>
      </c>
      <c r="HQ336">
        <v>1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2</v>
      </c>
      <c r="HZ336">
        <v>1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1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1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</row>
    <row r="337" spans="1:276">
      <c r="A337" t="s">
        <v>944</v>
      </c>
      <c r="B337" t="s">
        <v>934</v>
      </c>
      <c r="C337" t="str">
        <f>"100901"</f>
        <v>100901</v>
      </c>
      <c r="D337" t="s">
        <v>943</v>
      </c>
      <c r="E337">
        <v>3</v>
      </c>
      <c r="F337">
        <v>1058</v>
      </c>
      <c r="G337">
        <v>800</v>
      </c>
      <c r="H337">
        <v>391</v>
      </c>
      <c r="I337">
        <v>409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409</v>
      </c>
      <c r="T337">
        <v>0</v>
      </c>
      <c r="U337">
        <v>0</v>
      </c>
      <c r="V337">
        <v>409</v>
      </c>
      <c r="W337">
        <v>24</v>
      </c>
      <c r="X337">
        <v>17</v>
      </c>
      <c r="Y337">
        <v>7</v>
      </c>
      <c r="Z337">
        <v>0</v>
      </c>
      <c r="AA337">
        <v>385</v>
      </c>
      <c r="AB337">
        <v>235</v>
      </c>
      <c r="AC337">
        <v>12</v>
      </c>
      <c r="AD337">
        <v>5</v>
      </c>
      <c r="AE337">
        <v>196</v>
      </c>
      <c r="AF337">
        <v>3</v>
      </c>
      <c r="AG337">
        <v>1</v>
      </c>
      <c r="AH337">
        <v>1</v>
      </c>
      <c r="AI337">
        <v>0</v>
      </c>
      <c r="AJ337">
        <v>3</v>
      </c>
      <c r="AK337">
        <v>0</v>
      </c>
      <c r="AL337">
        <v>0</v>
      </c>
      <c r="AM337">
        <v>4</v>
      </c>
      <c r="AN337">
        <v>1</v>
      </c>
      <c r="AO337">
        <v>0</v>
      </c>
      <c r="AP337">
        <v>1</v>
      </c>
      <c r="AQ337">
        <v>0</v>
      </c>
      <c r="AR337">
        <v>0</v>
      </c>
      <c r="AS337">
        <v>1</v>
      </c>
      <c r="AT337">
        <v>0</v>
      </c>
      <c r="AU337">
        <v>2</v>
      </c>
      <c r="AV337">
        <v>0</v>
      </c>
      <c r="AW337">
        <v>0</v>
      </c>
      <c r="AX337">
        <v>2</v>
      </c>
      <c r="AY337">
        <v>0</v>
      </c>
      <c r="AZ337">
        <v>3</v>
      </c>
      <c r="BA337">
        <v>235</v>
      </c>
      <c r="BB337">
        <v>49</v>
      </c>
      <c r="BC337">
        <v>10</v>
      </c>
      <c r="BD337">
        <v>1</v>
      </c>
      <c r="BE337">
        <v>0</v>
      </c>
      <c r="BF337">
        <v>3</v>
      </c>
      <c r="BG337">
        <v>0</v>
      </c>
      <c r="BH337">
        <v>2</v>
      </c>
      <c r="BI337">
        <v>0</v>
      </c>
      <c r="BJ337">
        <v>0</v>
      </c>
      <c r="BK337">
        <v>0</v>
      </c>
      <c r="BL337">
        <v>0</v>
      </c>
      <c r="BM337">
        <v>27</v>
      </c>
      <c r="BN337">
        <v>1</v>
      </c>
      <c r="BO337">
        <v>0</v>
      </c>
      <c r="BP337">
        <v>0</v>
      </c>
      <c r="BQ337">
        <v>0</v>
      </c>
      <c r="BR337">
        <v>0</v>
      </c>
      <c r="BS337">
        <v>2</v>
      </c>
      <c r="BT337">
        <v>0</v>
      </c>
      <c r="BU337">
        <v>1</v>
      </c>
      <c r="BV337">
        <v>1</v>
      </c>
      <c r="BW337">
        <v>0</v>
      </c>
      <c r="BX337">
        <v>1</v>
      </c>
      <c r="BY337">
        <v>0</v>
      </c>
      <c r="BZ337">
        <v>0</v>
      </c>
      <c r="CA337">
        <v>49</v>
      </c>
      <c r="CB337">
        <v>8</v>
      </c>
      <c r="CC337">
        <v>1</v>
      </c>
      <c r="CD337">
        <v>0</v>
      </c>
      <c r="CE337">
        <v>3</v>
      </c>
      <c r="CF337">
        <v>0</v>
      </c>
      <c r="CG337">
        <v>1</v>
      </c>
      <c r="CH337">
        <v>0</v>
      </c>
      <c r="CI337">
        <v>1</v>
      </c>
      <c r="CJ337">
        <v>1</v>
      </c>
      <c r="CK337">
        <v>0</v>
      </c>
      <c r="CL337">
        <v>0</v>
      </c>
      <c r="CM337">
        <v>0</v>
      </c>
      <c r="CN337">
        <v>1</v>
      </c>
      <c r="CO337">
        <v>0</v>
      </c>
      <c r="CP337">
        <v>0</v>
      </c>
      <c r="CQ337">
        <v>8</v>
      </c>
      <c r="CR337">
        <v>13</v>
      </c>
      <c r="CS337">
        <v>6</v>
      </c>
      <c r="CT337">
        <v>0</v>
      </c>
      <c r="CU337">
        <v>1</v>
      </c>
      <c r="CV337">
        <v>0</v>
      </c>
      <c r="CW337">
        <v>0</v>
      </c>
      <c r="CX337">
        <v>0</v>
      </c>
      <c r="CY337">
        <v>1</v>
      </c>
      <c r="CZ337">
        <v>0</v>
      </c>
      <c r="DA337">
        <v>1</v>
      </c>
      <c r="DB337">
        <v>0</v>
      </c>
      <c r="DC337">
        <v>0</v>
      </c>
      <c r="DD337">
        <v>1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1</v>
      </c>
      <c r="DO337">
        <v>2</v>
      </c>
      <c r="DP337">
        <v>0</v>
      </c>
      <c r="DQ337">
        <v>13</v>
      </c>
      <c r="DR337">
        <v>13</v>
      </c>
      <c r="DS337">
        <v>1</v>
      </c>
      <c r="DT337">
        <v>5</v>
      </c>
      <c r="DU337">
        <v>0</v>
      </c>
      <c r="DV337">
        <v>0</v>
      </c>
      <c r="DW337">
        <v>1</v>
      </c>
      <c r="DX337">
        <v>0</v>
      </c>
      <c r="DY337">
        <v>1</v>
      </c>
      <c r="DZ337">
        <v>3</v>
      </c>
      <c r="EA337">
        <v>0</v>
      </c>
      <c r="EB337">
        <v>2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13</v>
      </c>
      <c r="ER337">
        <v>10</v>
      </c>
      <c r="ES337">
        <v>8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2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10</v>
      </c>
      <c r="FQ337">
        <v>40</v>
      </c>
      <c r="FR337">
        <v>11</v>
      </c>
      <c r="FS337">
        <v>3</v>
      </c>
      <c r="FT337">
        <v>0</v>
      </c>
      <c r="FU337">
        <v>1</v>
      </c>
      <c r="FV337">
        <v>1</v>
      </c>
      <c r="FW337">
        <v>1</v>
      </c>
      <c r="FX337">
        <v>0</v>
      </c>
      <c r="FY337">
        <v>3</v>
      </c>
      <c r="FZ337">
        <v>5</v>
      </c>
      <c r="GA337">
        <v>13</v>
      </c>
      <c r="GB337">
        <v>0</v>
      </c>
      <c r="GC337">
        <v>1</v>
      </c>
      <c r="GD337">
        <v>0</v>
      </c>
      <c r="GE337">
        <v>0</v>
      </c>
      <c r="GF337">
        <v>0</v>
      </c>
      <c r="GG337">
        <v>1</v>
      </c>
      <c r="GH337">
        <v>40</v>
      </c>
      <c r="GI337">
        <v>8</v>
      </c>
      <c r="GJ337">
        <v>5</v>
      </c>
      <c r="GK337">
        <v>0</v>
      </c>
      <c r="GL337">
        <v>0</v>
      </c>
      <c r="GM337">
        <v>2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1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8</v>
      </c>
      <c r="HD337">
        <v>6</v>
      </c>
      <c r="HE337">
        <v>0</v>
      </c>
      <c r="HF337">
        <v>1</v>
      </c>
      <c r="HG337">
        <v>0</v>
      </c>
      <c r="HH337">
        <v>2</v>
      </c>
      <c r="HI337">
        <v>0</v>
      </c>
      <c r="HJ337">
        <v>2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1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6</v>
      </c>
      <c r="HZ337">
        <v>3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1</v>
      </c>
      <c r="IG337">
        <v>0</v>
      </c>
      <c r="IH337">
        <v>0</v>
      </c>
      <c r="II337">
        <v>1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1</v>
      </c>
      <c r="IV337">
        <v>3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</row>
    <row r="338" spans="1:276">
      <c r="A338" t="s">
        <v>942</v>
      </c>
      <c r="B338" t="s">
        <v>934</v>
      </c>
      <c r="C338" t="str">
        <f>"100901"</f>
        <v>100901</v>
      </c>
      <c r="D338" t="s">
        <v>941</v>
      </c>
      <c r="E338">
        <v>4</v>
      </c>
      <c r="F338">
        <v>2270</v>
      </c>
      <c r="G338">
        <v>1700</v>
      </c>
      <c r="H338">
        <v>695</v>
      </c>
      <c r="I338">
        <v>1005</v>
      </c>
      <c r="J338">
        <v>0</v>
      </c>
      <c r="K338">
        <v>3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1001</v>
      </c>
      <c r="T338">
        <v>0</v>
      </c>
      <c r="U338">
        <v>0</v>
      </c>
      <c r="V338">
        <v>1001</v>
      </c>
      <c r="W338">
        <v>34</v>
      </c>
      <c r="X338">
        <v>23</v>
      </c>
      <c r="Y338">
        <v>11</v>
      </c>
      <c r="Z338">
        <v>0</v>
      </c>
      <c r="AA338">
        <v>967</v>
      </c>
      <c r="AB338">
        <v>455</v>
      </c>
      <c r="AC338">
        <v>39</v>
      </c>
      <c r="AD338">
        <v>1</v>
      </c>
      <c r="AE338">
        <v>358</v>
      </c>
      <c r="AF338">
        <v>6</v>
      </c>
      <c r="AG338">
        <v>5</v>
      </c>
      <c r="AH338">
        <v>6</v>
      </c>
      <c r="AI338">
        <v>6</v>
      </c>
      <c r="AJ338">
        <v>10</v>
      </c>
      <c r="AK338">
        <v>2</v>
      </c>
      <c r="AL338">
        <v>3</v>
      </c>
      <c r="AM338">
        <v>4</v>
      </c>
      <c r="AN338">
        <v>0</v>
      </c>
      <c r="AO338">
        <v>0</v>
      </c>
      <c r="AP338">
        <v>1</v>
      </c>
      <c r="AQ338">
        <v>1</v>
      </c>
      <c r="AR338">
        <v>0</v>
      </c>
      <c r="AS338">
        <v>1</v>
      </c>
      <c r="AT338">
        <v>0</v>
      </c>
      <c r="AU338">
        <v>4</v>
      </c>
      <c r="AV338">
        <v>0</v>
      </c>
      <c r="AW338">
        <v>1</v>
      </c>
      <c r="AX338">
        <v>1</v>
      </c>
      <c r="AY338">
        <v>1</v>
      </c>
      <c r="AZ338">
        <v>5</v>
      </c>
      <c r="BA338">
        <v>455</v>
      </c>
      <c r="BB338">
        <v>163</v>
      </c>
      <c r="BC338">
        <v>48</v>
      </c>
      <c r="BD338">
        <v>3</v>
      </c>
      <c r="BE338">
        <v>3</v>
      </c>
      <c r="BF338">
        <v>10</v>
      </c>
      <c r="BG338">
        <v>4</v>
      </c>
      <c r="BH338">
        <v>2</v>
      </c>
      <c r="BI338">
        <v>1</v>
      </c>
      <c r="BJ338">
        <v>0</v>
      </c>
      <c r="BK338">
        <v>2</v>
      </c>
      <c r="BL338">
        <v>3</v>
      </c>
      <c r="BM338">
        <v>79</v>
      </c>
      <c r="BN338">
        <v>1</v>
      </c>
      <c r="BO338">
        <v>1</v>
      </c>
      <c r="BP338">
        <v>1</v>
      </c>
      <c r="BQ338">
        <v>0</v>
      </c>
      <c r="BR338">
        <v>0</v>
      </c>
      <c r="BS338">
        <v>1</v>
      </c>
      <c r="BT338">
        <v>0</v>
      </c>
      <c r="BU338">
        <v>0</v>
      </c>
      <c r="BV338">
        <v>0</v>
      </c>
      <c r="BW338">
        <v>1</v>
      </c>
      <c r="BX338">
        <v>0</v>
      </c>
      <c r="BY338">
        <v>3</v>
      </c>
      <c r="BZ338">
        <v>0</v>
      </c>
      <c r="CA338">
        <v>163</v>
      </c>
      <c r="CB338">
        <v>30</v>
      </c>
      <c r="CC338">
        <v>11</v>
      </c>
      <c r="CD338">
        <v>3</v>
      </c>
      <c r="CE338">
        <v>6</v>
      </c>
      <c r="CF338">
        <v>1</v>
      </c>
      <c r="CG338">
        <v>0</v>
      </c>
      <c r="CH338">
        <v>1</v>
      </c>
      <c r="CI338">
        <v>1</v>
      </c>
      <c r="CJ338">
        <v>0</v>
      </c>
      <c r="CK338">
        <v>0</v>
      </c>
      <c r="CL338">
        <v>2</v>
      </c>
      <c r="CM338">
        <v>2</v>
      </c>
      <c r="CN338">
        <v>3</v>
      </c>
      <c r="CO338">
        <v>0</v>
      </c>
      <c r="CP338">
        <v>0</v>
      </c>
      <c r="CQ338">
        <v>30</v>
      </c>
      <c r="CR338">
        <v>40</v>
      </c>
      <c r="CS338">
        <v>20</v>
      </c>
      <c r="CT338">
        <v>3</v>
      </c>
      <c r="CU338">
        <v>1</v>
      </c>
      <c r="CV338">
        <v>0</v>
      </c>
      <c r="CW338">
        <v>0</v>
      </c>
      <c r="CX338">
        <v>0</v>
      </c>
      <c r="CY338">
        <v>2</v>
      </c>
      <c r="CZ338">
        <v>1</v>
      </c>
      <c r="DA338">
        <v>0</v>
      </c>
      <c r="DB338">
        <v>1</v>
      </c>
      <c r="DC338">
        <v>0</v>
      </c>
      <c r="DD338">
        <v>1</v>
      </c>
      <c r="DE338">
        <v>0</v>
      </c>
      <c r="DF338">
        <v>0</v>
      </c>
      <c r="DG338">
        <v>2</v>
      </c>
      <c r="DH338">
        <v>2</v>
      </c>
      <c r="DI338">
        <v>0</v>
      </c>
      <c r="DJ338">
        <v>0</v>
      </c>
      <c r="DK338">
        <v>0</v>
      </c>
      <c r="DL338">
        <v>1</v>
      </c>
      <c r="DM338">
        <v>0</v>
      </c>
      <c r="DN338">
        <v>2</v>
      </c>
      <c r="DO338">
        <v>3</v>
      </c>
      <c r="DP338">
        <v>1</v>
      </c>
      <c r="DQ338">
        <v>40</v>
      </c>
      <c r="DR338">
        <v>30</v>
      </c>
      <c r="DS338">
        <v>1</v>
      </c>
      <c r="DT338">
        <v>4</v>
      </c>
      <c r="DU338">
        <v>2</v>
      </c>
      <c r="DV338">
        <v>0</v>
      </c>
      <c r="DW338">
        <v>4</v>
      </c>
      <c r="DX338">
        <v>1</v>
      </c>
      <c r="DY338">
        <v>0</v>
      </c>
      <c r="DZ338">
        <v>12</v>
      </c>
      <c r="EA338">
        <v>0</v>
      </c>
      <c r="EB338">
        <v>0</v>
      </c>
      <c r="EC338">
        <v>0</v>
      </c>
      <c r="ED338">
        <v>1</v>
      </c>
      <c r="EE338">
        <v>1</v>
      </c>
      <c r="EF338">
        <v>1</v>
      </c>
      <c r="EG338">
        <v>1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1</v>
      </c>
      <c r="EO338">
        <v>1</v>
      </c>
      <c r="EP338">
        <v>0</v>
      </c>
      <c r="EQ338">
        <v>30</v>
      </c>
      <c r="ER338">
        <v>71</v>
      </c>
      <c r="ES338">
        <v>35</v>
      </c>
      <c r="ET338">
        <v>3</v>
      </c>
      <c r="EU338">
        <v>2</v>
      </c>
      <c r="EV338">
        <v>0</v>
      </c>
      <c r="EW338">
        <v>1</v>
      </c>
      <c r="EX338">
        <v>2</v>
      </c>
      <c r="EY338">
        <v>0</v>
      </c>
      <c r="EZ338">
        <v>0</v>
      </c>
      <c r="FA338">
        <v>2</v>
      </c>
      <c r="FB338">
        <v>5</v>
      </c>
      <c r="FC338">
        <v>0</v>
      </c>
      <c r="FD338">
        <v>0</v>
      </c>
      <c r="FE338">
        <v>15</v>
      </c>
      <c r="FF338">
        <v>0</v>
      </c>
      <c r="FG338">
        <v>0</v>
      </c>
      <c r="FH338">
        <v>0</v>
      </c>
      <c r="FI338">
        <v>1</v>
      </c>
      <c r="FJ338">
        <v>0</v>
      </c>
      <c r="FK338">
        <v>1</v>
      </c>
      <c r="FL338">
        <v>0</v>
      </c>
      <c r="FM338">
        <v>2</v>
      </c>
      <c r="FN338">
        <v>1</v>
      </c>
      <c r="FO338">
        <v>1</v>
      </c>
      <c r="FP338">
        <v>71</v>
      </c>
      <c r="FQ338">
        <v>124</v>
      </c>
      <c r="FR338">
        <v>36</v>
      </c>
      <c r="FS338">
        <v>7</v>
      </c>
      <c r="FT338">
        <v>7</v>
      </c>
      <c r="FU338">
        <v>3</v>
      </c>
      <c r="FV338">
        <v>2</v>
      </c>
      <c r="FW338">
        <v>1</v>
      </c>
      <c r="FX338">
        <v>2</v>
      </c>
      <c r="FY338">
        <v>2</v>
      </c>
      <c r="FZ338">
        <v>7</v>
      </c>
      <c r="GA338">
        <v>38</v>
      </c>
      <c r="GB338">
        <v>4</v>
      </c>
      <c r="GC338">
        <v>3</v>
      </c>
      <c r="GD338">
        <v>1</v>
      </c>
      <c r="GE338">
        <v>0</v>
      </c>
      <c r="GF338">
        <v>5</v>
      </c>
      <c r="GG338">
        <v>6</v>
      </c>
      <c r="GH338">
        <v>124</v>
      </c>
      <c r="GI338">
        <v>51</v>
      </c>
      <c r="GJ338">
        <v>21</v>
      </c>
      <c r="GK338">
        <v>3</v>
      </c>
      <c r="GL338">
        <v>5</v>
      </c>
      <c r="GM338">
        <v>5</v>
      </c>
      <c r="GN338">
        <v>0</v>
      </c>
      <c r="GO338">
        <v>1</v>
      </c>
      <c r="GP338">
        <v>0</v>
      </c>
      <c r="GQ338">
        <v>0</v>
      </c>
      <c r="GR338">
        <v>1</v>
      </c>
      <c r="GS338">
        <v>2</v>
      </c>
      <c r="GT338">
        <v>0</v>
      </c>
      <c r="GU338">
        <v>1</v>
      </c>
      <c r="GV338">
        <v>0</v>
      </c>
      <c r="GW338">
        <v>0</v>
      </c>
      <c r="GX338">
        <v>0</v>
      </c>
      <c r="GY338">
        <v>1</v>
      </c>
      <c r="GZ338">
        <v>0</v>
      </c>
      <c r="HA338">
        <v>0</v>
      </c>
      <c r="HB338">
        <v>11</v>
      </c>
      <c r="HC338">
        <v>51</v>
      </c>
      <c r="HD338">
        <v>1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1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1</v>
      </c>
      <c r="HZ338">
        <v>1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1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1</v>
      </c>
      <c r="IW338">
        <v>1</v>
      </c>
      <c r="IX338">
        <v>1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1</v>
      </c>
    </row>
    <row r="339" spans="1:276">
      <c r="A339" t="s">
        <v>940</v>
      </c>
      <c r="B339" t="s">
        <v>934</v>
      </c>
      <c r="C339" t="str">
        <f>"100901"</f>
        <v>100901</v>
      </c>
      <c r="D339" t="s">
        <v>939</v>
      </c>
      <c r="E339">
        <v>5</v>
      </c>
      <c r="F339">
        <v>786</v>
      </c>
      <c r="G339">
        <v>600</v>
      </c>
      <c r="H339">
        <v>282</v>
      </c>
      <c r="I339">
        <v>318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317</v>
      </c>
      <c r="T339">
        <v>0</v>
      </c>
      <c r="U339">
        <v>0</v>
      </c>
      <c r="V339">
        <v>317</v>
      </c>
      <c r="W339">
        <v>16</v>
      </c>
      <c r="X339">
        <v>5</v>
      </c>
      <c r="Y339">
        <v>6</v>
      </c>
      <c r="Z339">
        <v>0</v>
      </c>
      <c r="AA339">
        <v>301</v>
      </c>
      <c r="AB339">
        <v>198</v>
      </c>
      <c r="AC339">
        <v>16</v>
      </c>
      <c r="AD339">
        <v>1</v>
      </c>
      <c r="AE339">
        <v>154</v>
      </c>
      <c r="AF339">
        <v>4</v>
      </c>
      <c r="AG339">
        <v>5</v>
      </c>
      <c r="AH339">
        <v>1</v>
      </c>
      <c r="AI339">
        <v>2</v>
      </c>
      <c r="AJ339">
        <v>3</v>
      </c>
      <c r="AK339">
        <v>0</v>
      </c>
      <c r="AL339">
        <v>0</v>
      </c>
      <c r="AM339">
        <v>8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1</v>
      </c>
      <c r="AV339">
        <v>0</v>
      </c>
      <c r="AW339">
        <v>0</v>
      </c>
      <c r="AX339">
        <v>2</v>
      </c>
      <c r="AY339">
        <v>0</v>
      </c>
      <c r="AZ339">
        <v>1</v>
      </c>
      <c r="BA339">
        <v>198</v>
      </c>
      <c r="BB339">
        <v>29</v>
      </c>
      <c r="BC339">
        <v>8</v>
      </c>
      <c r="BD339">
        <v>0</v>
      </c>
      <c r="BE339">
        <v>1</v>
      </c>
      <c r="BF339">
        <v>1</v>
      </c>
      <c r="BG339">
        <v>0</v>
      </c>
      <c r="BH339">
        <v>0</v>
      </c>
      <c r="BI339">
        <v>1</v>
      </c>
      <c r="BJ339">
        <v>0</v>
      </c>
      <c r="BK339">
        <v>0</v>
      </c>
      <c r="BL339">
        <v>0</v>
      </c>
      <c r="BM339">
        <v>16</v>
      </c>
      <c r="BN339">
        <v>0</v>
      </c>
      <c r="BO339">
        <v>0</v>
      </c>
      <c r="BP339">
        <v>1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1</v>
      </c>
      <c r="BZ339">
        <v>0</v>
      </c>
      <c r="CA339">
        <v>29</v>
      </c>
      <c r="CB339">
        <v>5</v>
      </c>
      <c r="CC339">
        <v>2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2</v>
      </c>
      <c r="CL339">
        <v>0</v>
      </c>
      <c r="CM339">
        <v>0</v>
      </c>
      <c r="CN339">
        <v>0</v>
      </c>
      <c r="CO339">
        <v>0</v>
      </c>
      <c r="CP339">
        <v>1</v>
      </c>
      <c r="CQ339">
        <v>5</v>
      </c>
      <c r="CR339">
        <v>11</v>
      </c>
      <c r="CS339">
        <v>7</v>
      </c>
      <c r="CT339">
        <v>1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1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1</v>
      </c>
      <c r="DL339">
        <v>0</v>
      </c>
      <c r="DM339">
        <v>0</v>
      </c>
      <c r="DN339">
        <v>0</v>
      </c>
      <c r="DO339">
        <v>0</v>
      </c>
      <c r="DP339">
        <v>1</v>
      </c>
      <c r="DQ339">
        <v>11</v>
      </c>
      <c r="DR339">
        <v>6</v>
      </c>
      <c r="DS339">
        <v>1</v>
      </c>
      <c r="DT339">
        <v>3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2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6</v>
      </c>
      <c r="ER339">
        <v>10</v>
      </c>
      <c r="ES339">
        <v>5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2</v>
      </c>
      <c r="FA339">
        <v>1</v>
      </c>
      <c r="FB339">
        <v>0</v>
      </c>
      <c r="FC339">
        <v>1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1</v>
      </c>
      <c r="FP339">
        <v>10</v>
      </c>
      <c r="FQ339">
        <v>31</v>
      </c>
      <c r="FR339">
        <v>6</v>
      </c>
      <c r="FS339">
        <v>3</v>
      </c>
      <c r="FT339">
        <v>4</v>
      </c>
      <c r="FU339">
        <v>1</v>
      </c>
      <c r="FV339">
        <v>3</v>
      </c>
      <c r="FW339">
        <v>0</v>
      </c>
      <c r="FX339">
        <v>2</v>
      </c>
      <c r="FY339">
        <v>1</v>
      </c>
      <c r="FZ339">
        <v>2</v>
      </c>
      <c r="GA339">
        <v>5</v>
      </c>
      <c r="GB339">
        <v>1</v>
      </c>
      <c r="GC339">
        <v>0</v>
      </c>
      <c r="GD339">
        <v>0</v>
      </c>
      <c r="GE339">
        <v>2</v>
      </c>
      <c r="GF339">
        <v>1</v>
      </c>
      <c r="GG339">
        <v>0</v>
      </c>
      <c r="GH339">
        <v>31</v>
      </c>
      <c r="GI339">
        <v>9</v>
      </c>
      <c r="GJ339">
        <v>4</v>
      </c>
      <c r="GK339">
        <v>0</v>
      </c>
      <c r="GL339">
        <v>3</v>
      </c>
      <c r="GM339">
        <v>0</v>
      </c>
      <c r="GN339">
        <v>1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1</v>
      </c>
      <c r="HC339">
        <v>9</v>
      </c>
      <c r="HD339">
        <v>1</v>
      </c>
      <c r="HE339">
        <v>0</v>
      </c>
      <c r="HF339">
        <v>0</v>
      </c>
      <c r="HG339">
        <v>1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1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1</v>
      </c>
      <c r="IX339">
        <v>1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1</v>
      </c>
    </row>
    <row r="340" spans="1:276">
      <c r="A340" t="s">
        <v>938</v>
      </c>
      <c r="B340" t="s">
        <v>934</v>
      </c>
      <c r="C340" t="str">
        <f>"100901"</f>
        <v>100901</v>
      </c>
      <c r="D340" t="s">
        <v>936</v>
      </c>
      <c r="E340">
        <v>6</v>
      </c>
      <c r="F340">
        <v>1511</v>
      </c>
      <c r="G340">
        <v>1150</v>
      </c>
      <c r="H340">
        <v>312</v>
      </c>
      <c r="I340">
        <v>838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837</v>
      </c>
      <c r="T340">
        <v>0</v>
      </c>
      <c r="U340">
        <v>1</v>
      </c>
      <c r="V340">
        <v>836</v>
      </c>
      <c r="W340">
        <v>16</v>
      </c>
      <c r="X340">
        <v>10</v>
      </c>
      <c r="Y340">
        <v>6</v>
      </c>
      <c r="Z340">
        <v>0</v>
      </c>
      <c r="AA340">
        <v>820</v>
      </c>
      <c r="AB340">
        <v>293</v>
      </c>
      <c r="AC340">
        <v>27</v>
      </c>
      <c r="AD340">
        <v>8</v>
      </c>
      <c r="AE340">
        <v>208</v>
      </c>
      <c r="AF340">
        <v>4</v>
      </c>
      <c r="AG340">
        <v>2</v>
      </c>
      <c r="AH340">
        <v>2</v>
      </c>
      <c r="AI340">
        <v>0</v>
      </c>
      <c r="AJ340">
        <v>10</v>
      </c>
      <c r="AK340">
        <v>0</v>
      </c>
      <c r="AL340">
        <v>0</v>
      </c>
      <c r="AM340">
        <v>19</v>
      </c>
      <c r="AN340">
        <v>1</v>
      </c>
      <c r="AO340">
        <v>2</v>
      </c>
      <c r="AP340">
        <v>1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2</v>
      </c>
      <c r="AW340">
        <v>0</v>
      </c>
      <c r="AX340">
        <v>2</v>
      </c>
      <c r="AY340">
        <v>3</v>
      </c>
      <c r="AZ340">
        <v>2</v>
      </c>
      <c r="BA340">
        <v>293</v>
      </c>
      <c r="BB340">
        <v>222</v>
      </c>
      <c r="BC340">
        <v>65</v>
      </c>
      <c r="BD340">
        <v>2</v>
      </c>
      <c r="BE340">
        <v>7</v>
      </c>
      <c r="BF340">
        <v>10</v>
      </c>
      <c r="BG340">
        <v>1</v>
      </c>
      <c r="BH340">
        <v>1</v>
      </c>
      <c r="BI340">
        <v>2</v>
      </c>
      <c r="BJ340">
        <v>0</v>
      </c>
      <c r="BK340">
        <v>1</v>
      </c>
      <c r="BL340">
        <v>0</v>
      </c>
      <c r="BM340">
        <v>127</v>
      </c>
      <c r="BN340">
        <v>1</v>
      </c>
      <c r="BO340">
        <v>0</v>
      </c>
      <c r="BP340">
        <v>0</v>
      </c>
      <c r="BQ340">
        <v>0</v>
      </c>
      <c r="BR340">
        <v>0</v>
      </c>
      <c r="BS340">
        <v>1</v>
      </c>
      <c r="BT340">
        <v>1</v>
      </c>
      <c r="BU340">
        <v>0</v>
      </c>
      <c r="BV340">
        <v>0</v>
      </c>
      <c r="BW340">
        <v>1</v>
      </c>
      <c r="BX340">
        <v>0</v>
      </c>
      <c r="BY340">
        <v>1</v>
      </c>
      <c r="BZ340">
        <v>1</v>
      </c>
      <c r="CA340">
        <v>222</v>
      </c>
      <c r="CB340">
        <v>42</v>
      </c>
      <c r="CC340">
        <v>10</v>
      </c>
      <c r="CD340">
        <v>3</v>
      </c>
      <c r="CE340">
        <v>6</v>
      </c>
      <c r="CF340">
        <v>5</v>
      </c>
      <c r="CG340">
        <v>0</v>
      </c>
      <c r="CH340">
        <v>3</v>
      </c>
      <c r="CI340">
        <v>1</v>
      </c>
      <c r="CJ340">
        <v>1</v>
      </c>
      <c r="CK340">
        <v>2</v>
      </c>
      <c r="CL340">
        <v>1</v>
      </c>
      <c r="CM340">
        <v>2</v>
      </c>
      <c r="CN340">
        <v>0</v>
      </c>
      <c r="CO340">
        <v>0</v>
      </c>
      <c r="CP340">
        <v>8</v>
      </c>
      <c r="CQ340">
        <v>42</v>
      </c>
      <c r="CR340">
        <v>36</v>
      </c>
      <c r="CS340">
        <v>14</v>
      </c>
      <c r="CT340">
        <v>3</v>
      </c>
      <c r="CU340">
        <v>1</v>
      </c>
      <c r="CV340">
        <v>4</v>
      </c>
      <c r="CW340">
        <v>2</v>
      </c>
      <c r="CX340">
        <v>1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1</v>
      </c>
      <c r="DI340">
        <v>4</v>
      </c>
      <c r="DJ340">
        <v>1</v>
      </c>
      <c r="DK340">
        <v>0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36</v>
      </c>
      <c r="DR340">
        <v>21</v>
      </c>
      <c r="DS340">
        <v>3</v>
      </c>
      <c r="DT340">
        <v>5</v>
      </c>
      <c r="DU340">
        <v>0</v>
      </c>
      <c r="DV340">
        <v>1</v>
      </c>
      <c r="DW340">
        <v>2</v>
      </c>
      <c r="DX340">
        <v>0</v>
      </c>
      <c r="DY340">
        <v>0</v>
      </c>
      <c r="DZ340">
        <v>8</v>
      </c>
      <c r="EA340">
        <v>0</v>
      </c>
      <c r="EB340">
        <v>0</v>
      </c>
      <c r="EC340">
        <v>1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1</v>
      </c>
      <c r="EO340">
        <v>0</v>
      </c>
      <c r="EP340">
        <v>0</v>
      </c>
      <c r="EQ340">
        <v>21</v>
      </c>
      <c r="ER340">
        <v>99</v>
      </c>
      <c r="ES340">
        <v>50</v>
      </c>
      <c r="ET340">
        <v>4</v>
      </c>
      <c r="EU340">
        <v>4</v>
      </c>
      <c r="EV340">
        <v>6</v>
      </c>
      <c r="EW340">
        <v>3</v>
      </c>
      <c r="EX340">
        <v>2</v>
      </c>
      <c r="EY340">
        <v>0</v>
      </c>
      <c r="EZ340">
        <v>0</v>
      </c>
      <c r="FA340">
        <v>1</v>
      </c>
      <c r="FB340">
        <v>0</v>
      </c>
      <c r="FC340">
        <v>0</v>
      </c>
      <c r="FD340">
        <v>0</v>
      </c>
      <c r="FE340">
        <v>27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1</v>
      </c>
      <c r="FL340">
        <v>0</v>
      </c>
      <c r="FM340">
        <v>1</v>
      </c>
      <c r="FN340">
        <v>0</v>
      </c>
      <c r="FO340">
        <v>0</v>
      </c>
      <c r="FP340">
        <v>99</v>
      </c>
      <c r="FQ340">
        <v>61</v>
      </c>
      <c r="FR340">
        <v>23</v>
      </c>
      <c r="FS340">
        <v>4</v>
      </c>
      <c r="FT340">
        <v>6</v>
      </c>
      <c r="FU340">
        <v>3</v>
      </c>
      <c r="FV340">
        <v>2</v>
      </c>
      <c r="FW340">
        <v>0</v>
      </c>
      <c r="FX340">
        <v>1</v>
      </c>
      <c r="FY340">
        <v>0</v>
      </c>
      <c r="FZ340">
        <v>6</v>
      </c>
      <c r="GA340">
        <v>12</v>
      </c>
      <c r="GB340">
        <v>3</v>
      </c>
      <c r="GC340">
        <v>0</v>
      </c>
      <c r="GD340">
        <v>0</v>
      </c>
      <c r="GE340">
        <v>0</v>
      </c>
      <c r="GF340">
        <v>1</v>
      </c>
      <c r="GG340">
        <v>0</v>
      </c>
      <c r="GH340">
        <v>61</v>
      </c>
      <c r="GI340">
        <v>41</v>
      </c>
      <c r="GJ340">
        <v>22</v>
      </c>
      <c r="GK340">
        <v>1</v>
      </c>
      <c r="GL340">
        <v>0</v>
      </c>
      <c r="GM340">
        <v>2</v>
      </c>
      <c r="GN340">
        <v>0</v>
      </c>
      <c r="GO340">
        <v>2</v>
      </c>
      <c r="GP340">
        <v>0</v>
      </c>
      <c r="GQ340">
        <v>0</v>
      </c>
      <c r="GR340">
        <v>1</v>
      </c>
      <c r="GS340">
        <v>2</v>
      </c>
      <c r="GT340">
        <v>0</v>
      </c>
      <c r="GU340">
        <v>0</v>
      </c>
      <c r="GV340">
        <v>0</v>
      </c>
      <c r="GW340">
        <v>1</v>
      </c>
      <c r="GX340">
        <v>0</v>
      </c>
      <c r="GY340">
        <v>0</v>
      </c>
      <c r="GZ340">
        <v>0</v>
      </c>
      <c r="HA340">
        <v>1</v>
      </c>
      <c r="HB340">
        <v>9</v>
      </c>
      <c r="HC340">
        <v>41</v>
      </c>
      <c r="HD340">
        <v>4</v>
      </c>
      <c r="HE340">
        <v>1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2</v>
      </c>
      <c r="HM340">
        <v>1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4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1</v>
      </c>
      <c r="IX340">
        <v>1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1</v>
      </c>
    </row>
    <row r="341" spans="1:276">
      <c r="A341" t="s">
        <v>937</v>
      </c>
      <c r="B341" t="s">
        <v>934</v>
      </c>
      <c r="C341" t="str">
        <f>"100901"</f>
        <v>100901</v>
      </c>
      <c r="D341" t="s">
        <v>936</v>
      </c>
      <c r="E341">
        <v>7</v>
      </c>
      <c r="F341">
        <v>1875</v>
      </c>
      <c r="G341">
        <v>1400</v>
      </c>
      <c r="H341">
        <v>532</v>
      </c>
      <c r="I341">
        <v>868</v>
      </c>
      <c r="J341">
        <v>1</v>
      </c>
      <c r="K341">
        <v>2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868</v>
      </c>
      <c r="T341">
        <v>0</v>
      </c>
      <c r="U341">
        <v>0</v>
      </c>
      <c r="V341">
        <v>868</v>
      </c>
      <c r="W341">
        <v>28</v>
      </c>
      <c r="X341">
        <v>21</v>
      </c>
      <c r="Y341">
        <v>3</v>
      </c>
      <c r="Z341">
        <v>0</v>
      </c>
      <c r="AA341">
        <v>840</v>
      </c>
      <c r="AB341">
        <v>317</v>
      </c>
      <c r="AC341">
        <v>29</v>
      </c>
      <c r="AD341">
        <v>12</v>
      </c>
      <c r="AE341">
        <v>230</v>
      </c>
      <c r="AF341">
        <v>4</v>
      </c>
      <c r="AG341">
        <v>2</v>
      </c>
      <c r="AH341">
        <v>3</v>
      </c>
      <c r="AI341">
        <v>1</v>
      </c>
      <c r="AJ341">
        <v>14</v>
      </c>
      <c r="AK341">
        <v>0</v>
      </c>
      <c r="AL341">
        <v>0</v>
      </c>
      <c r="AM341">
        <v>11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2</v>
      </c>
      <c r="AV341">
        <v>0</v>
      </c>
      <c r="AW341">
        <v>0</v>
      </c>
      <c r="AX341">
        <v>1</v>
      </c>
      <c r="AY341">
        <v>3</v>
      </c>
      <c r="AZ341">
        <v>5</v>
      </c>
      <c r="BA341">
        <v>317</v>
      </c>
      <c r="BB341">
        <v>244</v>
      </c>
      <c r="BC341">
        <v>42</v>
      </c>
      <c r="BD341">
        <v>3</v>
      </c>
      <c r="BE341">
        <v>5</v>
      </c>
      <c r="BF341">
        <v>7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1</v>
      </c>
      <c r="BM341">
        <v>3</v>
      </c>
      <c r="BN341">
        <v>177</v>
      </c>
      <c r="BO341">
        <v>1</v>
      </c>
      <c r="BP341">
        <v>0</v>
      </c>
      <c r="BQ341">
        <v>1</v>
      </c>
      <c r="BR341">
        <v>0</v>
      </c>
      <c r="BS341">
        <v>0</v>
      </c>
      <c r="BT341">
        <v>0</v>
      </c>
      <c r="BU341">
        <v>1</v>
      </c>
      <c r="BV341">
        <v>0</v>
      </c>
      <c r="BW341">
        <v>1</v>
      </c>
      <c r="BX341">
        <v>0</v>
      </c>
      <c r="BY341">
        <v>0</v>
      </c>
      <c r="BZ341">
        <v>2</v>
      </c>
      <c r="CA341">
        <v>244</v>
      </c>
      <c r="CB341">
        <v>29</v>
      </c>
      <c r="CC341">
        <v>7</v>
      </c>
      <c r="CD341">
        <v>4</v>
      </c>
      <c r="CE341">
        <v>6</v>
      </c>
      <c r="CF341">
        <v>2</v>
      </c>
      <c r="CG341">
        <v>1</v>
      </c>
      <c r="CH341">
        <v>1</v>
      </c>
      <c r="CI341">
        <v>3</v>
      </c>
      <c r="CJ341">
        <v>0</v>
      </c>
      <c r="CK341">
        <v>0</v>
      </c>
      <c r="CL341">
        <v>0</v>
      </c>
      <c r="CM341">
        <v>2</v>
      </c>
      <c r="CN341">
        <v>0</v>
      </c>
      <c r="CO341">
        <v>0</v>
      </c>
      <c r="CP341">
        <v>3</v>
      </c>
      <c r="CQ341">
        <v>29</v>
      </c>
      <c r="CR341">
        <v>31</v>
      </c>
      <c r="CS341">
        <v>12</v>
      </c>
      <c r="CT341">
        <v>1</v>
      </c>
      <c r="CU341">
        <v>0</v>
      </c>
      <c r="CV341">
        <v>1</v>
      </c>
      <c r="CW341">
        <v>0</v>
      </c>
      <c r="CX341">
        <v>3</v>
      </c>
      <c r="CY341">
        <v>0</v>
      </c>
      <c r="CZ341">
        <v>2</v>
      </c>
      <c r="DA341">
        <v>2</v>
      </c>
      <c r="DB341">
        <v>0</v>
      </c>
      <c r="DC341">
        <v>0</v>
      </c>
      <c r="DD341">
        <v>1</v>
      </c>
      <c r="DE341">
        <v>1</v>
      </c>
      <c r="DF341">
        <v>0</v>
      </c>
      <c r="DG341">
        <v>0</v>
      </c>
      <c r="DH341">
        <v>2</v>
      </c>
      <c r="DI341">
        <v>0</v>
      </c>
      <c r="DJ341">
        <v>0</v>
      </c>
      <c r="DK341">
        <v>0</v>
      </c>
      <c r="DL341">
        <v>1</v>
      </c>
      <c r="DM341">
        <v>1</v>
      </c>
      <c r="DN341">
        <v>1</v>
      </c>
      <c r="DO341">
        <v>2</v>
      </c>
      <c r="DP341">
        <v>1</v>
      </c>
      <c r="DQ341">
        <v>31</v>
      </c>
      <c r="DR341">
        <v>15</v>
      </c>
      <c r="DS341">
        <v>1</v>
      </c>
      <c r="DT341">
        <v>2</v>
      </c>
      <c r="DU341">
        <v>0</v>
      </c>
      <c r="DV341">
        <v>0</v>
      </c>
      <c r="DW341">
        <v>2</v>
      </c>
      <c r="DX341">
        <v>0</v>
      </c>
      <c r="DY341">
        <v>1</v>
      </c>
      <c r="DZ341">
        <v>8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1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15</v>
      </c>
      <c r="ER341">
        <v>85</v>
      </c>
      <c r="ES341">
        <v>43</v>
      </c>
      <c r="ET341">
        <v>5</v>
      </c>
      <c r="EU341">
        <v>5</v>
      </c>
      <c r="EV341">
        <v>0</v>
      </c>
      <c r="EW341">
        <v>0</v>
      </c>
      <c r="EX341">
        <v>1</v>
      </c>
      <c r="EY341">
        <v>0</v>
      </c>
      <c r="EZ341">
        <v>1</v>
      </c>
      <c r="FA341">
        <v>0</v>
      </c>
      <c r="FB341">
        <v>0</v>
      </c>
      <c r="FC341">
        <v>0</v>
      </c>
      <c r="FD341">
        <v>1</v>
      </c>
      <c r="FE341">
        <v>25</v>
      </c>
      <c r="FF341">
        <v>1</v>
      </c>
      <c r="FG341">
        <v>0</v>
      </c>
      <c r="FH341">
        <v>0</v>
      </c>
      <c r="FI341">
        <v>2</v>
      </c>
      <c r="FJ341">
        <v>0</v>
      </c>
      <c r="FK341">
        <v>1</v>
      </c>
      <c r="FL341">
        <v>0</v>
      </c>
      <c r="FM341">
        <v>0</v>
      </c>
      <c r="FN341">
        <v>0</v>
      </c>
      <c r="FO341">
        <v>0</v>
      </c>
      <c r="FP341">
        <v>85</v>
      </c>
      <c r="FQ341">
        <v>80</v>
      </c>
      <c r="FR341">
        <v>26</v>
      </c>
      <c r="FS341">
        <v>7</v>
      </c>
      <c r="FT341">
        <v>1</v>
      </c>
      <c r="FU341">
        <v>2</v>
      </c>
      <c r="FV341">
        <v>3</v>
      </c>
      <c r="FW341">
        <v>0</v>
      </c>
      <c r="FX341">
        <v>0</v>
      </c>
      <c r="FY341">
        <v>3</v>
      </c>
      <c r="FZ341">
        <v>7</v>
      </c>
      <c r="GA341">
        <v>21</v>
      </c>
      <c r="GB341">
        <v>2</v>
      </c>
      <c r="GC341">
        <v>3</v>
      </c>
      <c r="GD341">
        <v>1</v>
      </c>
      <c r="GE341">
        <v>1</v>
      </c>
      <c r="GF341">
        <v>1</v>
      </c>
      <c r="GG341">
        <v>2</v>
      </c>
      <c r="GH341">
        <v>80</v>
      </c>
      <c r="GI341">
        <v>36</v>
      </c>
      <c r="GJ341">
        <v>9</v>
      </c>
      <c r="GK341">
        <v>2</v>
      </c>
      <c r="GL341">
        <v>5</v>
      </c>
      <c r="GM341">
        <v>4</v>
      </c>
      <c r="GN341">
        <v>1</v>
      </c>
      <c r="GO341">
        <v>1</v>
      </c>
      <c r="GP341">
        <v>0</v>
      </c>
      <c r="GQ341">
        <v>1</v>
      </c>
      <c r="GR341">
        <v>0</v>
      </c>
      <c r="GS341">
        <v>2</v>
      </c>
      <c r="GT341">
        <v>0</v>
      </c>
      <c r="GU341">
        <v>0</v>
      </c>
      <c r="GV341">
        <v>0</v>
      </c>
      <c r="GW341">
        <v>1</v>
      </c>
      <c r="GX341">
        <v>0</v>
      </c>
      <c r="GY341">
        <v>0</v>
      </c>
      <c r="GZ341">
        <v>1</v>
      </c>
      <c r="HA341">
        <v>0</v>
      </c>
      <c r="HB341">
        <v>9</v>
      </c>
      <c r="HC341">
        <v>36</v>
      </c>
      <c r="HD341">
        <v>2</v>
      </c>
      <c r="HE341">
        <v>1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1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2</v>
      </c>
      <c r="HZ341">
        <v>1</v>
      </c>
      <c r="IA341">
        <v>0</v>
      </c>
      <c r="IB341">
        <v>0</v>
      </c>
      <c r="IC341">
        <v>0</v>
      </c>
      <c r="ID341">
        <v>1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1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</row>
    <row r="342" spans="1:276">
      <c r="A342" t="s">
        <v>935</v>
      </c>
      <c r="B342" t="s">
        <v>934</v>
      </c>
      <c r="C342" t="str">
        <f>"100901"</f>
        <v>100901</v>
      </c>
      <c r="D342" t="s">
        <v>933</v>
      </c>
      <c r="E342">
        <v>8</v>
      </c>
      <c r="F342">
        <v>24</v>
      </c>
      <c r="G342">
        <v>23</v>
      </c>
      <c r="H342">
        <v>3</v>
      </c>
      <c r="I342">
        <v>20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20</v>
      </c>
      <c r="T342">
        <v>0</v>
      </c>
      <c r="U342">
        <v>0</v>
      </c>
      <c r="V342">
        <v>20</v>
      </c>
      <c r="W342">
        <v>1</v>
      </c>
      <c r="X342">
        <v>0</v>
      </c>
      <c r="Y342">
        <v>0</v>
      </c>
      <c r="Z342">
        <v>0</v>
      </c>
      <c r="AA342">
        <v>19</v>
      </c>
      <c r="AB342">
        <v>15</v>
      </c>
      <c r="AC342">
        <v>1</v>
      </c>
      <c r="AD342">
        <v>0</v>
      </c>
      <c r="AE342">
        <v>12</v>
      </c>
      <c r="AF342">
        <v>0</v>
      </c>
      <c r="AG342">
        <v>1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1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15</v>
      </c>
      <c r="BB342">
        <v>3</v>
      </c>
      <c r="BC342">
        <v>1</v>
      </c>
      <c r="BD342">
        <v>0</v>
      </c>
      <c r="BE342">
        <v>0</v>
      </c>
      <c r="BF342">
        <v>1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1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3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1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1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1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</row>
    <row r="343" spans="1:276">
      <c r="A343" t="s">
        <v>932</v>
      </c>
      <c r="B343" t="s">
        <v>927</v>
      </c>
      <c r="C343" t="str">
        <f>"100902"</f>
        <v>100902</v>
      </c>
      <c r="D343" t="s">
        <v>931</v>
      </c>
      <c r="E343">
        <v>1</v>
      </c>
      <c r="F343">
        <v>2032</v>
      </c>
      <c r="G343">
        <v>1500</v>
      </c>
      <c r="H343">
        <v>554</v>
      </c>
      <c r="I343">
        <v>946</v>
      </c>
      <c r="J343">
        <v>0</v>
      </c>
      <c r="K343">
        <v>10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946</v>
      </c>
      <c r="T343">
        <v>0</v>
      </c>
      <c r="U343">
        <v>0</v>
      </c>
      <c r="V343">
        <v>946</v>
      </c>
      <c r="W343">
        <v>21</v>
      </c>
      <c r="X343">
        <v>14</v>
      </c>
      <c r="Y343">
        <v>7</v>
      </c>
      <c r="Z343">
        <v>0</v>
      </c>
      <c r="AA343">
        <v>925</v>
      </c>
      <c r="AB343">
        <v>562</v>
      </c>
      <c r="AC343">
        <v>78</v>
      </c>
      <c r="AD343">
        <v>25</v>
      </c>
      <c r="AE343">
        <v>280</v>
      </c>
      <c r="AF343">
        <v>31</v>
      </c>
      <c r="AG343">
        <v>18</v>
      </c>
      <c r="AH343">
        <v>30</v>
      </c>
      <c r="AI343">
        <v>5</v>
      </c>
      <c r="AJ343">
        <v>29</v>
      </c>
      <c r="AK343">
        <v>10</v>
      </c>
      <c r="AL343">
        <v>3</v>
      </c>
      <c r="AM343">
        <v>16</v>
      </c>
      <c r="AN343">
        <v>7</v>
      </c>
      <c r="AO343">
        <v>1</v>
      </c>
      <c r="AP343">
        <v>1</v>
      </c>
      <c r="AQ343">
        <v>1</v>
      </c>
      <c r="AR343">
        <v>5</v>
      </c>
      <c r="AS343">
        <v>1</v>
      </c>
      <c r="AT343">
        <v>0</v>
      </c>
      <c r="AU343">
        <v>3</v>
      </c>
      <c r="AV343">
        <v>0</v>
      </c>
      <c r="AW343">
        <v>1</v>
      </c>
      <c r="AX343">
        <v>5</v>
      </c>
      <c r="AY343">
        <v>3</v>
      </c>
      <c r="AZ343">
        <v>9</v>
      </c>
      <c r="BA343">
        <v>562</v>
      </c>
      <c r="BB343">
        <v>70</v>
      </c>
      <c r="BC343">
        <v>30</v>
      </c>
      <c r="BD343">
        <v>5</v>
      </c>
      <c r="BE343">
        <v>9</v>
      </c>
      <c r="BF343">
        <v>1</v>
      </c>
      <c r="BG343">
        <v>2</v>
      </c>
      <c r="BH343">
        <v>0</v>
      </c>
      <c r="BI343">
        <v>2</v>
      </c>
      <c r="BJ343">
        <v>3</v>
      </c>
      <c r="BK343">
        <v>3</v>
      </c>
      <c r="BL343">
        <v>3</v>
      </c>
      <c r="BM343">
        <v>3</v>
      </c>
      <c r="BN343">
        <v>0</v>
      </c>
      <c r="BO343">
        <v>0</v>
      </c>
      <c r="BP343">
        <v>0</v>
      </c>
      <c r="BQ343">
        <v>2</v>
      </c>
      <c r="BR343">
        <v>0</v>
      </c>
      <c r="BS343">
        <v>2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3</v>
      </c>
      <c r="BZ343">
        <v>2</v>
      </c>
      <c r="CA343">
        <v>70</v>
      </c>
      <c r="CB343">
        <v>21</v>
      </c>
      <c r="CC343">
        <v>5</v>
      </c>
      <c r="CD343">
        <v>5</v>
      </c>
      <c r="CE343">
        <v>2</v>
      </c>
      <c r="CF343">
        <v>0</v>
      </c>
      <c r="CG343">
        <v>1</v>
      </c>
      <c r="CH343">
        <v>0</v>
      </c>
      <c r="CI343">
        <v>2</v>
      </c>
      <c r="CJ343">
        <v>0</v>
      </c>
      <c r="CK343">
        <v>0</v>
      </c>
      <c r="CL343">
        <v>0</v>
      </c>
      <c r="CM343">
        <v>2</v>
      </c>
      <c r="CN343">
        <v>2</v>
      </c>
      <c r="CO343">
        <v>1</v>
      </c>
      <c r="CP343">
        <v>1</v>
      </c>
      <c r="CQ343">
        <v>21</v>
      </c>
      <c r="CR343">
        <v>23</v>
      </c>
      <c r="CS343">
        <v>9</v>
      </c>
      <c r="CT343">
        <v>1</v>
      </c>
      <c r="CU343">
        <v>1</v>
      </c>
      <c r="CV343">
        <v>0</v>
      </c>
      <c r="CW343">
        <v>1</v>
      </c>
      <c r="CX343">
        <v>0</v>
      </c>
      <c r="CY343">
        <v>2</v>
      </c>
      <c r="CZ343">
        <v>0</v>
      </c>
      <c r="DA343">
        <v>0</v>
      </c>
      <c r="DB343">
        <v>1</v>
      </c>
      <c r="DC343">
        <v>0</v>
      </c>
      <c r="DD343">
        <v>0</v>
      </c>
      <c r="DE343">
        <v>1</v>
      </c>
      <c r="DF343">
        <v>0</v>
      </c>
      <c r="DG343">
        <v>0</v>
      </c>
      <c r="DH343">
        <v>1</v>
      </c>
      <c r="DI343">
        <v>1</v>
      </c>
      <c r="DJ343">
        <v>0</v>
      </c>
      <c r="DK343">
        <v>0</v>
      </c>
      <c r="DL343">
        <v>0</v>
      </c>
      <c r="DM343">
        <v>2</v>
      </c>
      <c r="DN343">
        <v>2</v>
      </c>
      <c r="DO343">
        <v>0</v>
      </c>
      <c r="DP343">
        <v>1</v>
      </c>
      <c r="DQ343">
        <v>23</v>
      </c>
      <c r="DR343">
        <v>67</v>
      </c>
      <c r="DS343">
        <v>4</v>
      </c>
      <c r="DT343">
        <v>13</v>
      </c>
      <c r="DU343">
        <v>3</v>
      </c>
      <c r="DV343">
        <v>1</v>
      </c>
      <c r="DW343">
        <v>0</v>
      </c>
      <c r="DX343">
        <v>0</v>
      </c>
      <c r="DY343">
        <v>0</v>
      </c>
      <c r="DZ343">
        <v>38</v>
      </c>
      <c r="EA343">
        <v>0</v>
      </c>
      <c r="EB343">
        <v>1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1</v>
      </c>
      <c r="EI343">
        <v>0</v>
      </c>
      <c r="EJ343">
        <v>2</v>
      </c>
      <c r="EK343">
        <v>1</v>
      </c>
      <c r="EL343">
        <v>0</v>
      </c>
      <c r="EM343">
        <v>0</v>
      </c>
      <c r="EN343">
        <v>1</v>
      </c>
      <c r="EO343">
        <v>2</v>
      </c>
      <c r="EP343">
        <v>0</v>
      </c>
      <c r="EQ343">
        <v>67</v>
      </c>
      <c r="ER343">
        <v>57</v>
      </c>
      <c r="ES343">
        <v>38</v>
      </c>
      <c r="ET343">
        <v>5</v>
      </c>
      <c r="EU343">
        <v>2</v>
      </c>
      <c r="EV343">
        <v>1</v>
      </c>
      <c r="EW343">
        <v>0</v>
      </c>
      <c r="EX343">
        <v>2</v>
      </c>
      <c r="EY343">
        <v>0</v>
      </c>
      <c r="EZ343">
        <v>1</v>
      </c>
      <c r="FA343">
        <v>2</v>
      </c>
      <c r="FB343">
        <v>1</v>
      </c>
      <c r="FC343">
        <v>0</v>
      </c>
      <c r="FD343">
        <v>2</v>
      </c>
      <c r="FE343">
        <v>1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1</v>
      </c>
      <c r="FO343">
        <v>1</v>
      </c>
      <c r="FP343">
        <v>57</v>
      </c>
      <c r="FQ343">
        <v>98</v>
      </c>
      <c r="FR343">
        <v>26</v>
      </c>
      <c r="FS343">
        <v>15</v>
      </c>
      <c r="FT343">
        <v>4</v>
      </c>
      <c r="FU343">
        <v>1</v>
      </c>
      <c r="FV343">
        <v>3</v>
      </c>
      <c r="FW343">
        <v>2</v>
      </c>
      <c r="FX343">
        <v>2</v>
      </c>
      <c r="FY343">
        <v>2</v>
      </c>
      <c r="FZ343">
        <v>4</v>
      </c>
      <c r="GA343">
        <v>13</v>
      </c>
      <c r="GB343">
        <v>3</v>
      </c>
      <c r="GC343">
        <v>4</v>
      </c>
      <c r="GD343">
        <v>0</v>
      </c>
      <c r="GE343">
        <v>0</v>
      </c>
      <c r="GF343">
        <v>9</v>
      </c>
      <c r="GG343">
        <v>10</v>
      </c>
      <c r="GH343">
        <v>98</v>
      </c>
      <c r="GI343">
        <v>20</v>
      </c>
      <c r="GJ343">
        <v>11</v>
      </c>
      <c r="GK343">
        <v>3</v>
      </c>
      <c r="GL343">
        <v>3</v>
      </c>
      <c r="GM343">
        <v>3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20</v>
      </c>
      <c r="HD343">
        <v>2</v>
      </c>
      <c r="HE343">
        <v>1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1</v>
      </c>
      <c r="HW343">
        <v>0</v>
      </c>
      <c r="HX343">
        <v>0</v>
      </c>
      <c r="HY343">
        <v>2</v>
      </c>
      <c r="HZ343">
        <v>3</v>
      </c>
      <c r="IA343">
        <v>1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1</v>
      </c>
      <c r="IL343">
        <v>0</v>
      </c>
      <c r="IM343">
        <v>0</v>
      </c>
      <c r="IN343">
        <v>1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3</v>
      </c>
      <c r="IW343">
        <v>2</v>
      </c>
      <c r="IX343">
        <v>1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1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2</v>
      </c>
    </row>
    <row r="344" spans="1:276">
      <c r="A344" t="s">
        <v>930</v>
      </c>
      <c r="B344" t="s">
        <v>927</v>
      </c>
      <c r="C344" t="str">
        <f>"100902"</f>
        <v>100902</v>
      </c>
      <c r="D344" t="s">
        <v>929</v>
      </c>
      <c r="E344">
        <v>2</v>
      </c>
      <c r="F344">
        <v>584</v>
      </c>
      <c r="G344">
        <v>450</v>
      </c>
      <c r="H344">
        <v>208</v>
      </c>
      <c r="I344">
        <v>242</v>
      </c>
      <c r="J344">
        <v>0</v>
      </c>
      <c r="K344">
        <v>3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242</v>
      </c>
      <c r="T344">
        <v>0</v>
      </c>
      <c r="U344">
        <v>0</v>
      </c>
      <c r="V344">
        <v>242</v>
      </c>
      <c r="W344">
        <v>4</v>
      </c>
      <c r="X344">
        <v>1</v>
      </c>
      <c r="Y344">
        <v>2</v>
      </c>
      <c r="Z344">
        <v>0</v>
      </c>
      <c r="AA344">
        <v>238</v>
      </c>
      <c r="AB344">
        <v>140</v>
      </c>
      <c r="AC344">
        <v>23</v>
      </c>
      <c r="AD344">
        <v>8</v>
      </c>
      <c r="AE344">
        <v>47</v>
      </c>
      <c r="AF344">
        <v>12</v>
      </c>
      <c r="AG344">
        <v>4</v>
      </c>
      <c r="AH344">
        <v>10</v>
      </c>
      <c r="AI344">
        <v>1</v>
      </c>
      <c r="AJ344">
        <v>2</v>
      </c>
      <c r="AK344">
        <v>3</v>
      </c>
      <c r="AL344">
        <v>3</v>
      </c>
      <c r="AM344">
        <v>20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1</v>
      </c>
      <c r="AV344">
        <v>1</v>
      </c>
      <c r="AW344">
        <v>1</v>
      </c>
      <c r="AX344">
        <v>0</v>
      </c>
      <c r="AY344">
        <v>1</v>
      </c>
      <c r="AZ344">
        <v>3</v>
      </c>
      <c r="BA344">
        <v>140</v>
      </c>
      <c r="BB344">
        <v>17</v>
      </c>
      <c r="BC344">
        <v>9</v>
      </c>
      <c r="BD344">
        <v>3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2</v>
      </c>
      <c r="BL344">
        <v>0</v>
      </c>
      <c r="BM344">
        <v>0</v>
      </c>
      <c r="BN344">
        <v>0</v>
      </c>
      <c r="BO344">
        <v>0</v>
      </c>
      <c r="BP344">
        <v>1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1</v>
      </c>
      <c r="BY344">
        <v>1</v>
      </c>
      <c r="BZ344">
        <v>0</v>
      </c>
      <c r="CA344">
        <v>17</v>
      </c>
      <c r="CB344">
        <v>4</v>
      </c>
      <c r="CC344">
        <v>0</v>
      </c>
      <c r="CD344">
        <v>1</v>
      </c>
      <c r="CE344">
        <v>1</v>
      </c>
      <c r="CF344">
        <v>1</v>
      </c>
      <c r="CG344">
        <v>1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4</v>
      </c>
      <c r="CR344">
        <v>6</v>
      </c>
      <c r="CS344">
        <v>1</v>
      </c>
      <c r="CT344">
        <v>1</v>
      </c>
      <c r="CU344">
        <v>1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1</v>
      </c>
      <c r="DG344">
        <v>1</v>
      </c>
      <c r="DH344">
        <v>0</v>
      </c>
      <c r="DI344">
        <v>1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6</v>
      </c>
      <c r="DR344">
        <v>32</v>
      </c>
      <c r="DS344">
        <v>5</v>
      </c>
      <c r="DT344">
        <v>7</v>
      </c>
      <c r="DU344">
        <v>3</v>
      </c>
      <c r="DV344">
        <v>2</v>
      </c>
      <c r="DW344">
        <v>0</v>
      </c>
      <c r="DX344">
        <v>0</v>
      </c>
      <c r="DY344">
        <v>0</v>
      </c>
      <c r="DZ344">
        <v>11</v>
      </c>
      <c r="EA344">
        <v>1</v>
      </c>
      <c r="EB344">
        <v>0</v>
      </c>
      <c r="EC344">
        <v>0</v>
      </c>
      <c r="ED344">
        <v>0</v>
      </c>
      <c r="EE344">
        <v>0</v>
      </c>
      <c r="EF344">
        <v>1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1</v>
      </c>
      <c r="EP344">
        <v>1</v>
      </c>
      <c r="EQ344">
        <v>32</v>
      </c>
      <c r="ER344">
        <v>12</v>
      </c>
      <c r="ES344">
        <v>8</v>
      </c>
      <c r="ET344">
        <v>0</v>
      </c>
      <c r="EU344">
        <v>2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1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1</v>
      </c>
      <c r="FN344">
        <v>0</v>
      </c>
      <c r="FO344">
        <v>0</v>
      </c>
      <c r="FP344">
        <v>12</v>
      </c>
      <c r="FQ344">
        <v>18</v>
      </c>
      <c r="FR344">
        <v>1</v>
      </c>
      <c r="FS344">
        <v>2</v>
      </c>
      <c r="FT344">
        <v>2</v>
      </c>
      <c r="FU344">
        <v>2</v>
      </c>
      <c r="FV344">
        <v>1</v>
      </c>
      <c r="FW344">
        <v>1</v>
      </c>
      <c r="FX344">
        <v>0</v>
      </c>
      <c r="FY344">
        <v>0</v>
      </c>
      <c r="FZ344">
        <v>1</v>
      </c>
      <c r="GA344">
        <v>3</v>
      </c>
      <c r="GB344">
        <v>1</v>
      </c>
      <c r="GC344">
        <v>1</v>
      </c>
      <c r="GD344">
        <v>0</v>
      </c>
      <c r="GE344">
        <v>2</v>
      </c>
      <c r="GF344">
        <v>0</v>
      </c>
      <c r="GG344">
        <v>1</v>
      </c>
      <c r="GH344">
        <v>18</v>
      </c>
      <c r="GI344">
        <v>4</v>
      </c>
      <c r="GJ344">
        <v>3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1</v>
      </c>
      <c r="HC344">
        <v>4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4</v>
      </c>
      <c r="IA344">
        <v>4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4</v>
      </c>
      <c r="IW344">
        <v>1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1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1</v>
      </c>
    </row>
    <row r="345" spans="1:276">
      <c r="A345" t="s">
        <v>928</v>
      </c>
      <c r="B345" t="s">
        <v>927</v>
      </c>
      <c r="C345" t="str">
        <f>"100902"</f>
        <v>100902</v>
      </c>
      <c r="D345" t="s">
        <v>926</v>
      </c>
      <c r="E345">
        <v>3</v>
      </c>
      <c r="F345">
        <v>864</v>
      </c>
      <c r="G345">
        <v>650</v>
      </c>
      <c r="H345">
        <v>231</v>
      </c>
      <c r="I345">
        <v>419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419</v>
      </c>
      <c r="T345">
        <v>0</v>
      </c>
      <c r="U345">
        <v>0</v>
      </c>
      <c r="V345">
        <v>419</v>
      </c>
      <c r="W345">
        <v>21</v>
      </c>
      <c r="X345">
        <v>17</v>
      </c>
      <c r="Y345">
        <v>4</v>
      </c>
      <c r="Z345">
        <v>0</v>
      </c>
      <c r="AA345">
        <v>398</v>
      </c>
      <c r="AB345">
        <v>213</v>
      </c>
      <c r="AC345">
        <v>27</v>
      </c>
      <c r="AD345">
        <v>5</v>
      </c>
      <c r="AE345">
        <v>135</v>
      </c>
      <c r="AF345">
        <v>1</v>
      </c>
      <c r="AG345">
        <v>12</v>
      </c>
      <c r="AH345">
        <v>3</v>
      </c>
      <c r="AI345">
        <v>1</v>
      </c>
      <c r="AJ345">
        <v>14</v>
      </c>
      <c r="AK345">
        <v>0</v>
      </c>
      <c r="AL345">
        <v>1</v>
      </c>
      <c r="AM345">
        <v>7</v>
      </c>
      <c r="AN345">
        <v>3</v>
      </c>
      <c r="AO345">
        <v>1</v>
      </c>
      <c r="AP345">
        <v>0</v>
      </c>
      <c r="AQ345">
        <v>0</v>
      </c>
      <c r="AR345">
        <v>0</v>
      </c>
      <c r="AS345">
        <v>1</v>
      </c>
      <c r="AT345">
        <v>0</v>
      </c>
      <c r="AU345">
        <v>0</v>
      </c>
      <c r="AV345">
        <v>0</v>
      </c>
      <c r="AW345">
        <v>1</v>
      </c>
      <c r="AX345">
        <v>0</v>
      </c>
      <c r="AY345">
        <v>1</v>
      </c>
      <c r="AZ345">
        <v>0</v>
      </c>
      <c r="BA345">
        <v>213</v>
      </c>
      <c r="BB345">
        <v>60</v>
      </c>
      <c r="BC345">
        <v>28</v>
      </c>
      <c r="BD345">
        <v>1</v>
      </c>
      <c r="BE345">
        <v>6</v>
      </c>
      <c r="BF345">
        <v>5</v>
      </c>
      <c r="BG345">
        <v>1</v>
      </c>
      <c r="BH345">
        <v>0</v>
      </c>
      <c r="BI345">
        <v>3</v>
      </c>
      <c r="BJ345">
        <v>0</v>
      </c>
      <c r="BK345">
        <v>2</v>
      </c>
      <c r="BL345">
        <v>1</v>
      </c>
      <c r="BM345">
        <v>3</v>
      </c>
      <c r="BN345">
        <v>1</v>
      </c>
      <c r="BO345">
        <v>0</v>
      </c>
      <c r="BP345">
        <v>1</v>
      </c>
      <c r="BQ345">
        <v>0</v>
      </c>
      <c r="BR345">
        <v>0</v>
      </c>
      <c r="BS345">
        <v>0</v>
      </c>
      <c r="BT345">
        <v>1</v>
      </c>
      <c r="BU345">
        <v>0</v>
      </c>
      <c r="BV345">
        <v>0</v>
      </c>
      <c r="BW345">
        <v>2</v>
      </c>
      <c r="BX345">
        <v>0</v>
      </c>
      <c r="BY345">
        <v>2</v>
      </c>
      <c r="BZ345">
        <v>3</v>
      </c>
      <c r="CA345">
        <v>60</v>
      </c>
      <c r="CB345">
        <v>11</v>
      </c>
      <c r="CC345">
        <v>2</v>
      </c>
      <c r="CD345">
        <v>0</v>
      </c>
      <c r="CE345">
        <v>1</v>
      </c>
      <c r="CF345">
        <v>0</v>
      </c>
      <c r="CG345">
        <v>0</v>
      </c>
      <c r="CH345">
        <v>0</v>
      </c>
      <c r="CI345">
        <v>1</v>
      </c>
      <c r="CJ345">
        <v>1</v>
      </c>
      <c r="CK345">
        <v>1</v>
      </c>
      <c r="CL345">
        <v>1</v>
      </c>
      <c r="CM345">
        <v>3</v>
      </c>
      <c r="CN345">
        <v>1</v>
      </c>
      <c r="CO345">
        <v>0</v>
      </c>
      <c r="CP345">
        <v>0</v>
      </c>
      <c r="CQ345">
        <v>11</v>
      </c>
      <c r="CR345">
        <v>23</v>
      </c>
      <c r="CS345">
        <v>8</v>
      </c>
      <c r="CT345">
        <v>4</v>
      </c>
      <c r="CU345">
        <v>2</v>
      </c>
      <c r="CV345">
        <v>4</v>
      </c>
      <c r="CW345">
        <v>0</v>
      </c>
      <c r="CX345">
        <v>0</v>
      </c>
      <c r="CY345">
        <v>0</v>
      </c>
      <c r="CZ345">
        <v>0</v>
      </c>
      <c r="DA345">
        <v>1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2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1</v>
      </c>
      <c r="DN345">
        <v>1</v>
      </c>
      <c r="DO345">
        <v>0</v>
      </c>
      <c r="DP345">
        <v>0</v>
      </c>
      <c r="DQ345">
        <v>23</v>
      </c>
      <c r="DR345">
        <v>30</v>
      </c>
      <c r="DS345">
        <v>2</v>
      </c>
      <c r="DT345">
        <v>6</v>
      </c>
      <c r="DU345">
        <v>1</v>
      </c>
      <c r="DV345">
        <v>0</v>
      </c>
      <c r="DW345">
        <v>0</v>
      </c>
      <c r="DX345">
        <v>0</v>
      </c>
      <c r="DY345">
        <v>0</v>
      </c>
      <c r="DZ345">
        <v>17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1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2</v>
      </c>
      <c r="EP345">
        <v>1</v>
      </c>
      <c r="EQ345">
        <v>30</v>
      </c>
      <c r="ER345">
        <v>20</v>
      </c>
      <c r="ES345">
        <v>11</v>
      </c>
      <c r="ET345">
        <v>1</v>
      </c>
      <c r="EU345">
        <v>1</v>
      </c>
      <c r="EV345">
        <v>0</v>
      </c>
      <c r="EW345">
        <v>0</v>
      </c>
      <c r="EX345">
        <v>1</v>
      </c>
      <c r="EY345">
        <v>0</v>
      </c>
      <c r="EZ345">
        <v>0</v>
      </c>
      <c r="FA345">
        <v>0</v>
      </c>
      <c r="FB345">
        <v>0</v>
      </c>
      <c r="FC345">
        <v>3</v>
      </c>
      <c r="FD345">
        <v>0</v>
      </c>
      <c r="FE345">
        <v>1</v>
      </c>
      <c r="FF345">
        <v>0</v>
      </c>
      <c r="FG345">
        <v>1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1</v>
      </c>
      <c r="FO345">
        <v>0</v>
      </c>
      <c r="FP345">
        <v>20</v>
      </c>
      <c r="FQ345">
        <v>31</v>
      </c>
      <c r="FR345">
        <v>12</v>
      </c>
      <c r="FS345">
        <v>3</v>
      </c>
      <c r="FT345">
        <v>2</v>
      </c>
      <c r="FU345">
        <v>0</v>
      </c>
      <c r="FV345">
        <v>0</v>
      </c>
      <c r="FW345">
        <v>1</v>
      </c>
      <c r="FX345">
        <v>0</v>
      </c>
      <c r="FY345">
        <v>0</v>
      </c>
      <c r="FZ345">
        <v>0</v>
      </c>
      <c r="GA345">
        <v>5</v>
      </c>
      <c r="GB345">
        <v>0</v>
      </c>
      <c r="GC345">
        <v>0</v>
      </c>
      <c r="GD345">
        <v>0</v>
      </c>
      <c r="GE345">
        <v>0</v>
      </c>
      <c r="GF345">
        <v>1</v>
      </c>
      <c r="GG345">
        <v>7</v>
      </c>
      <c r="GH345">
        <v>31</v>
      </c>
      <c r="GI345">
        <v>9</v>
      </c>
      <c r="GJ345">
        <v>5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1</v>
      </c>
      <c r="GU345">
        <v>0</v>
      </c>
      <c r="GV345">
        <v>0</v>
      </c>
      <c r="GW345">
        <v>0</v>
      </c>
      <c r="GX345">
        <v>1</v>
      </c>
      <c r="GY345">
        <v>0</v>
      </c>
      <c r="GZ345">
        <v>0</v>
      </c>
      <c r="HA345">
        <v>0</v>
      </c>
      <c r="HB345">
        <v>2</v>
      </c>
      <c r="HC345">
        <v>9</v>
      </c>
      <c r="HD345">
        <v>1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1</v>
      </c>
      <c r="HW345">
        <v>0</v>
      </c>
      <c r="HX345">
        <v>0</v>
      </c>
      <c r="HY345">
        <v>1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</row>
    <row r="346" spans="1:276">
      <c r="A346" t="s">
        <v>925</v>
      </c>
      <c r="B346" t="s">
        <v>918</v>
      </c>
      <c r="C346" t="str">
        <f>"100903"</f>
        <v>100903</v>
      </c>
      <c r="D346" t="s">
        <v>924</v>
      </c>
      <c r="E346">
        <v>1</v>
      </c>
      <c r="F346">
        <v>1496</v>
      </c>
      <c r="G346">
        <v>1100</v>
      </c>
      <c r="H346">
        <v>406</v>
      </c>
      <c r="I346">
        <v>694</v>
      </c>
      <c r="J346">
        <v>0</v>
      </c>
      <c r="K346">
        <v>9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694</v>
      </c>
      <c r="T346">
        <v>0</v>
      </c>
      <c r="U346">
        <v>0</v>
      </c>
      <c r="V346">
        <v>694</v>
      </c>
      <c r="W346">
        <v>23</v>
      </c>
      <c r="X346">
        <v>14</v>
      </c>
      <c r="Y346">
        <v>9</v>
      </c>
      <c r="Z346">
        <v>0</v>
      </c>
      <c r="AA346">
        <v>671</v>
      </c>
      <c r="AB346">
        <v>377</v>
      </c>
      <c r="AC346">
        <v>75</v>
      </c>
      <c r="AD346">
        <v>17</v>
      </c>
      <c r="AE346">
        <v>202</v>
      </c>
      <c r="AF346">
        <v>10</v>
      </c>
      <c r="AG346">
        <v>10</v>
      </c>
      <c r="AH346">
        <v>12</v>
      </c>
      <c r="AI346">
        <v>5</v>
      </c>
      <c r="AJ346">
        <v>11</v>
      </c>
      <c r="AK346">
        <v>4</v>
      </c>
      <c r="AL346">
        <v>2</v>
      </c>
      <c r="AM346">
        <v>6</v>
      </c>
      <c r="AN346">
        <v>4</v>
      </c>
      <c r="AO346">
        <v>0</v>
      </c>
      <c r="AP346">
        <v>1</v>
      </c>
      <c r="AQ346">
        <v>0</v>
      </c>
      <c r="AR346">
        <v>1</v>
      </c>
      <c r="AS346">
        <v>0</v>
      </c>
      <c r="AT346">
        <v>1</v>
      </c>
      <c r="AU346">
        <v>4</v>
      </c>
      <c r="AV346">
        <v>1</v>
      </c>
      <c r="AW346">
        <v>0</v>
      </c>
      <c r="AX346">
        <v>3</v>
      </c>
      <c r="AY346">
        <v>1</v>
      </c>
      <c r="AZ346">
        <v>7</v>
      </c>
      <c r="BA346">
        <v>377</v>
      </c>
      <c r="BB346">
        <v>61</v>
      </c>
      <c r="BC346">
        <v>28</v>
      </c>
      <c r="BD346">
        <v>7</v>
      </c>
      <c r="BE346">
        <v>6</v>
      </c>
      <c r="BF346">
        <v>0</v>
      </c>
      <c r="BG346">
        <v>0</v>
      </c>
      <c r="BH346">
        <v>2</v>
      </c>
      <c r="BI346">
        <v>1</v>
      </c>
      <c r="BJ346">
        <v>0</v>
      </c>
      <c r="BK346">
        <v>0</v>
      </c>
      <c r="BL346">
        <v>1</v>
      </c>
      <c r="BM346">
        <v>3</v>
      </c>
      <c r="BN346">
        <v>1</v>
      </c>
      <c r="BO346">
        <v>0</v>
      </c>
      <c r="BP346">
        <v>1</v>
      </c>
      <c r="BQ346">
        <v>1</v>
      </c>
      <c r="BR346">
        <v>0</v>
      </c>
      <c r="BS346">
        <v>0</v>
      </c>
      <c r="BT346">
        <v>1</v>
      </c>
      <c r="BU346">
        <v>0</v>
      </c>
      <c r="BV346">
        <v>0</v>
      </c>
      <c r="BW346">
        <v>0</v>
      </c>
      <c r="BX346">
        <v>0</v>
      </c>
      <c r="BY346">
        <v>5</v>
      </c>
      <c r="BZ346">
        <v>4</v>
      </c>
      <c r="CA346">
        <v>61</v>
      </c>
      <c r="CB346">
        <v>22</v>
      </c>
      <c r="CC346">
        <v>8</v>
      </c>
      <c r="CD346">
        <v>2</v>
      </c>
      <c r="CE346">
        <v>2</v>
      </c>
      <c r="CF346">
        <v>4</v>
      </c>
      <c r="CG346">
        <v>1</v>
      </c>
      <c r="CH346">
        <v>1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4</v>
      </c>
      <c r="CQ346">
        <v>22</v>
      </c>
      <c r="CR346">
        <v>21</v>
      </c>
      <c r="CS346">
        <v>7</v>
      </c>
      <c r="CT346">
        <v>1</v>
      </c>
      <c r="CU346">
        <v>1</v>
      </c>
      <c r="CV346">
        <v>1</v>
      </c>
      <c r="CW346">
        <v>0</v>
      </c>
      <c r="CX346">
        <v>0</v>
      </c>
      <c r="CY346">
        <v>1</v>
      </c>
      <c r="CZ346">
        <v>0</v>
      </c>
      <c r="DA346">
        <v>0</v>
      </c>
      <c r="DB346">
        <v>0</v>
      </c>
      <c r="DC346">
        <v>0</v>
      </c>
      <c r="DD346">
        <v>4</v>
      </c>
      <c r="DE346">
        <v>1</v>
      </c>
      <c r="DF346">
        <v>0</v>
      </c>
      <c r="DG346">
        <v>0</v>
      </c>
      <c r="DH346">
        <v>1</v>
      </c>
      <c r="DI346">
        <v>0</v>
      </c>
      <c r="DJ346">
        <v>0</v>
      </c>
      <c r="DK346">
        <v>1</v>
      </c>
      <c r="DL346">
        <v>1</v>
      </c>
      <c r="DM346">
        <v>2</v>
      </c>
      <c r="DN346">
        <v>0</v>
      </c>
      <c r="DO346">
        <v>0</v>
      </c>
      <c r="DP346">
        <v>0</v>
      </c>
      <c r="DQ346">
        <v>21</v>
      </c>
      <c r="DR346">
        <v>48</v>
      </c>
      <c r="DS346">
        <v>8</v>
      </c>
      <c r="DT346">
        <v>7</v>
      </c>
      <c r="DU346">
        <v>0</v>
      </c>
      <c r="DV346">
        <v>0</v>
      </c>
      <c r="DW346">
        <v>8</v>
      </c>
      <c r="DX346">
        <v>0</v>
      </c>
      <c r="DY346">
        <v>0</v>
      </c>
      <c r="DZ346">
        <v>17</v>
      </c>
      <c r="EA346">
        <v>0</v>
      </c>
      <c r="EB346">
        <v>1</v>
      </c>
      <c r="EC346">
        <v>1</v>
      </c>
      <c r="ED346">
        <v>1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1</v>
      </c>
      <c r="EO346">
        <v>4</v>
      </c>
      <c r="EP346">
        <v>0</v>
      </c>
      <c r="EQ346">
        <v>48</v>
      </c>
      <c r="ER346">
        <v>49</v>
      </c>
      <c r="ES346">
        <v>33</v>
      </c>
      <c r="ET346">
        <v>0</v>
      </c>
      <c r="EU346">
        <v>4</v>
      </c>
      <c r="EV346">
        <v>0</v>
      </c>
      <c r="EW346">
        <v>1</v>
      </c>
      <c r="EX346">
        <v>1</v>
      </c>
      <c r="EY346">
        <v>0</v>
      </c>
      <c r="EZ346">
        <v>0</v>
      </c>
      <c r="FA346">
        <v>1</v>
      </c>
      <c r="FB346">
        <v>1</v>
      </c>
      <c r="FC346">
        <v>0</v>
      </c>
      <c r="FD346">
        <v>2</v>
      </c>
      <c r="FE346">
        <v>2</v>
      </c>
      <c r="FF346">
        <v>1</v>
      </c>
      <c r="FG346">
        <v>0</v>
      </c>
      <c r="FH346">
        <v>0</v>
      </c>
      <c r="FI346">
        <v>1</v>
      </c>
      <c r="FJ346">
        <v>0</v>
      </c>
      <c r="FK346">
        <v>0</v>
      </c>
      <c r="FL346">
        <v>1</v>
      </c>
      <c r="FM346">
        <v>0</v>
      </c>
      <c r="FN346">
        <v>0</v>
      </c>
      <c r="FO346">
        <v>1</v>
      </c>
      <c r="FP346">
        <v>49</v>
      </c>
      <c r="FQ346">
        <v>71</v>
      </c>
      <c r="FR346">
        <v>29</v>
      </c>
      <c r="FS346">
        <v>8</v>
      </c>
      <c r="FT346">
        <v>4</v>
      </c>
      <c r="FU346">
        <v>0</v>
      </c>
      <c r="FV346">
        <v>1</v>
      </c>
      <c r="FW346">
        <v>4</v>
      </c>
      <c r="FX346">
        <v>2</v>
      </c>
      <c r="FY346">
        <v>0</v>
      </c>
      <c r="FZ346">
        <v>7</v>
      </c>
      <c r="GA346">
        <v>13</v>
      </c>
      <c r="GB346">
        <v>0</v>
      </c>
      <c r="GC346">
        <v>1</v>
      </c>
      <c r="GD346">
        <v>0</v>
      </c>
      <c r="GE346">
        <v>0</v>
      </c>
      <c r="GF346">
        <v>1</v>
      </c>
      <c r="GG346">
        <v>1</v>
      </c>
      <c r="GH346">
        <v>71</v>
      </c>
      <c r="GI346">
        <v>15</v>
      </c>
      <c r="GJ346">
        <v>5</v>
      </c>
      <c r="GK346">
        <v>1</v>
      </c>
      <c r="GL346">
        <v>3</v>
      </c>
      <c r="GM346">
        <v>2</v>
      </c>
      <c r="GN346">
        <v>1</v>
      </c>
      <c r="GO346">
        <v>1</v>
      </c>
      <c r="GP346">
        <v>0</v>
      </c>
      <c r="GQ346">
        <v>0</v>
      </c>
      <c r="GR346">
        <v>0</v>
      </c>
      <c r="GS346">
        <v>2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15</v>
      </c>
      <c r="HD346">
        <v>4</v>
      </c>
      <c r="HE346">
        <v>2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1</v>
      </c>
      <c r="HN346">
        <v>0</v>
      </c>
      <c r="HO346">
        <v>0</v>
      </c>
      <c r="HP346">
        <v>0</v>
      </c>
      <c r="HQ346">
        <v>0</v>
      </c>
      <c r="HR346">
        <v>1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4</v>
      </c>
      <c r="HZ346">
        <v>3</v>
      </c>
      <c r="IA346">
        <v>1</v>
      </c>
      <c r="IB346">
        <v>0</v>
      </c>
      <c r="IC346">
        <v>0</v>
      </c>
      <c r="ID346">
        <v>0</v>
      </c>
      <c r="IE346">
        <v>1</v>
      </c>
      <c r="IF346">
        <v>0</v>
      </c>
      <c r="IG346">
        <v>0</v>
      </c>
      <c r="IH346">
        <v>1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3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</row>
    <row r="347" spans="1:276">
      <c r="A347" t="s">
        <v>923</v>
      </c>
      <c r="B347" t="s">
        <v>918</v>
      </c>
      <c r="C347" t="str">
        <f>"100903"</f>
        <v>100903</v>
      </c>
      <c r="D347" t="s">
        <v>922</v>
      </c>
      <c r="E347">
        <v>2</v>
      </c>
      <c r="F347">
        <v>684</v>
      </c>
      <c r="G347">
        <v>500</v>
      </c>
      <c r="H347">
        <v>205</v>
      </c>
      <c r="I347">
        <v>295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295</v>
      </c>
      <c r="T347">
        <v>0</v>
      </c>
      <c r="U347">
        <v>0</v>
      </c>
      <c r="V347">
        <v>295</v>
      </c>
      <c r="W347">
        <v>17</v>
      </c>
      <c r="X347">
        <v>12</v>
      </c>
      <c r="Y347">
        <v>5</v>
      </c>
      <c r="Z347">
        <v>0</v>
      </c>
      <c r="AA347">
        <v>278</v>
      </c>
      <c r="AB347">
        <v>139</v>
      </c>
      <c r="AC347">
        <v>26</v>
      </c>
      <c r="AD347">
        <v>6</v>
      </c>
      <c r="AE347">
        <v>72</v>
      </c>
      <c r="AF347">
        <v>2</v>
      </c>
      <c r="AG347">
        <v>3</v>
      </c>
      <c r="AH347">
        <v>1</v>
      </c>
      <c r="AI347">
        <v>1</v>
      </c>
      <c r="AJ347">
        <v>10</v>
      </c>
      <c r="AK347">
        <v>4</v>
      </c>
      <c r="AL347">
        <v>1</v>
      </c>
      <c r="AM347">
        <v>1</v>
      </c>
      <c r="AN347">
        <v>3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</v>
      </c>
      <c r="AU347">
        <v>1</v>
      </c>
      <c r="AV347">
        <v>2</v>
      </c>
      <c r="AW347">
        <v>2</v>
      </c>
      <c r="AX347">
        <v>2</v>
      </c>
      <c r="AY347">
        <v>0</v>
      </c>
      <c r="AZ347">
        <v>1</v>
      </c>
      <c r="BA347">
        <v>139</v>
      </c>
      <c r="BB347">
        <v>32</v>
      </c>
      <c r="BC347">
        <v>13</v>
      </c>
      <c r="BD347">
        <v>4</v>
      </c>
      <c r="BE347">
        <v>1</v>
      </c>
      <c r="BF347">
        <v>5</v>
      </c>
      <c r="BG347">
        <v>0</v>
      </c>
      <c r="BH347">
        <v>0</v>
      </c>
      <c r="BI347">
        <v>1</v>
      </c>
      <c r="BJ347">
        <v>0</v>
      </c>
      <c r="BK347">
        <v>0</v>
      </c>
      <c r="BL347">
        <v>0</v>
      </c>
      <c r="BM347">
        <v>1</v>
      </c>
      <c r="BN347">
        <v>0</v>
      </c>
      <c r="BO347">
        <v>0</v>
      </c>
      <c r="BP347">
        <v>1</v>
      </c>
      <c r="BQ347">
        <v>0</v>
      </c>
      <c r="BR347">
        <v>0</v>
      </c>
      <c r="BS347">
        <v>0</v>
      </c>
      <c r="BT347">
        <v>0</v>
      </c>
      <c r="BU347">
        <v>3</v>
      </c>
      <c r="BV347">
        <v>1</v>
      </c>
      <c r="BW347">
        <v>1</v>
      </c>
      <c r="BX347">
        <v>0</v>
      </c>
      <c r="BY347">
        <v>1</v>
      </c>
      <c r="BZ347">
        <v>0</v>
      </c>
      <c r="CA347">
        <v>32</v>
      </c>
      <c r="CB347">
        <v>14</v>
      </c>
      <c r="CC347">
        <v>6</v>
      </c>
      <c r="CD347">
        <v>1</v>
      </c>
      <c r="CE347">
        <v>2</v>
      </c>
      <c r="CF347">
        <v>1</v>
      </c>
      <c r="CG347">
        <v>0</v>
      </c>
      <c r="CH347">
        <v>0</v>
      </c>
      <c r="CI347">
        <v>2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1</v>
      </c>
      <c r="CP347">
        <v>1</v>
      </c>
      <c r="CQ347">
        <v>14</v>
      </c>
      <c r="CR347">
        <v>6</v>
      </c>
      <c r="CS347">
        <v>1</v>
      </c>
      <c r="CT347">
        <v>1</v>
      </c>
      <c r="CU347">
        <v>1</v>
      </c>
      <c r="CV347">
        <v>0</v>
      </c>
      <c r="CW347">
        <v>0</v>
      </c>
      <c r="CX347">
        <v>0</v>
      </c>
      <c r="CY347">
        <v>1</v>
      </c>
      <c r="CZ347">
        <v>1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1</v>
      </c>
      <c r="DP347">
        <v>0</v>
      </c>
      <c r="DQ347">
        <v>6</v>
      </c>
      <c r="DR347">
        <v>28</v>
      </c>
      <c r="DS347">
        <v>6</v>
      </c>
      <c r="DT347">
        <v>3</v>
      </c>
      <c r="DU347">
        <v>1</v>
      </c>
      <c r="DV347">
        <v>1</v>
      </c>
      <c r="DW347">
        <v>1</v>
      </c>
      <c r="DX347">
        <v>2</v>
      </c>
      <c r="DY347">
        <v>1</v>
      </c>
      <c r="DZ347">
        <v>11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1</v>
      </c>
      <c r="EN347">
        <v>0</v>
      </c>
      <c r="EO347">
        <v>1</v>
      </c>
      <c r="EP347">
        <v>0</v>
      </c>
      <c r="EQ347">
        <v>28</v>
      </c>
      <c r="ER347">
        <v>21</v>
      </c>
      <c r="ES347">
        <v>11</v>
      </c>
      <c r="ET347">
        <v>1</v>
      </c>
      <c r="EU347">
        <v>1</v>
      </c>
      <c r="EV347">
        <v>0</v>
      </c>
      <c r="EW347">
        <v>2</v>
      </c>
      <c r="EX347">
        <v>0</v>
      </c>
      <c r="EY347">
        <v>0</v>
      </c>
      <c r="EZ347">
        <v>0</v>
      </c>
      <c r="FA347">
        <v>0</v>
      </c>
      <c r="FB347">
        <v>2</v>
      </c>
      <c r="FC347">
        <v>0</v>
      </c>
      <c r="FD347">
        <v>0</v>
      </c>
      <c r="FE347">
        <v>2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2</v>
      </c>
      <c r="FN347">
        <v>0</v>
      </c>
      <c r="FO347">
        <v>0</v>
      </c>
      <c r="FP347">
        <v>21</v>
      </c>
      <c r="FQ347">
        <v>30</v>
      </c>
      <c r="FR347">
        <v>9</v>
      </c>
      <c r="FS347">
        <v>2</v>
      </c>
      <c r="FT347">
        <v>1</v>
      </c>
      <c r="FU347">
        <v>1</v>
      </c>
      <c r="FV347">
        <v>0</v>
      </c>
      <c r="FW347">
        <v>1</v>
      </c>
      <c r="FX347">
        <v>2</v>
      </c>
      <c r="FY347">
        <v>0</v>
      </c>
      <c r="FZ347">
        <v>5</v>
      </c>
      <c r="GA347">
        <v>3</v>
      </c>
      <c r="GB347">
        <v>2</v>
      </c>
      <c r="GC347">
        <v>2</v>
      </c>
      <c r="GD347">
        <v>0</v>
      </c>
      <c r="GE347">
        <v>0</v>
      </c>
      <c r="GF347">
        <v>0</v>
      </c>
      <c r="GG347">
        <v>2</v>
      </c>
      <c r="GH347">
        <v>30</v>
      </c>
      <c r="GI347">
        <v>8</v>
      </c>
      <c r="GJ347">
        <v>4</v>
      </c>
      <c r="GK347">
        <v>1</v>
      </c>
      <c r="GL347">
        <v>0</v>
      </c>
      <c r="GM347">
        <v>1</v>
      </c>
      <c r="GN347">
        <v>0</v>
      </c>
      <c r="GO347">
        <v>0</v>
      </c>
      <c r="GP347">
        <v>1</v>
      </c>
      <c r="GQ347">
        <v>0</v>
      </c>
      <c r="GR347">
        <v>0</v>
      </c>
      <c r="GS347">
        <v>1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8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</row>
    <row r="348" spans="1:276">
      <c r="A348" t="s">
        <v>921</v>
      </c>
      <c r="B348" t="s">
        <v>918</v>
      </c>
      <c r="C348" t="str">
        <f>"100903"</f>
        <v>100903</v>
      </c>
      <c r="D348" t="s">
        <v>920</v>
      </c>
      <c r="E348">
        <v>3</v>
      </c>
      <c r="F348">
        <v>957</v>
      </c>
      <c r="G348">
        <v>700</v>
      </c>
      <c r="H348">
        <v>392</v>
      </c>
      <c r="I348">
        <v>308</v>
      </c>
      <c r="J348">
        <v>0</v>
      </c>
      <c r="K348">
        <v>5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308</v>
      </c>
      <c r="T348">
        <v>0</v>
      </c>
      <c r="U348">
        <v>0</v>
      </c>
      <c r="V348">
        <v>308</v>
      </c>
      <c r="W348">
        <v>11</v>
      </c>
      <c r="X348">
        <v>6</v>
      </c>
      <c r="Y348">
        <v>5</v>
      </c>
      <c r="Z348">
        <v>0</v>
      </c>
      <c r="AA348">
        <v>297</v>
      </c>
      <c r="AB348">
        <v>140</v>
      </c>
      <c r="AC348">
        <v>36</v>
      </c>
      <c r="AD348">
        <v>5</v>
      </c>
      <c r="AE348">
        <v>36</v>
      </c>
      <c r="AF348">
        <v>12</v>
      </c>
      <c r="AG348">
        <v>5</v>
      </c>
      <c r="AH348">
        <v>2</v>
      </c>
      <c r="AI348">
        <v>1</v>
      </c>
      <c r="AJ348">
        <v>12</v>
      </c>
      <c r="AK348">
        <v>7</v>
      </c>
      <c r="AL348">
        <v>4</v>
      </c>
      <c r="AM348">
        <v>5</v>
      </c>
      <c r="AN348">
        <v>5</v>
      </c>
      <c r="AO348">
        <v>0</v>
      </c>
      <c r="AP348">
        <v>0</v>
      </c>
      <c r="AQ348">
        <v>1</v>
      </c>
      <c r="AR348">
        <v>1</v>
      </c>
      <c r="AS348">
        <v>0</v>
      </c>
      <c r="AT348">
        <v>0</v>
      </c>
      <c r="AU348">
        <v>3</v>
      </c>
      <c r="AV348">
        <v>1</v>
      </c>
      <c r="AW348">
        <v>1</v>
      </c>
      <c r="AX348">
        <v>2</v>
      </c>
      <c r="AY348">
        <v>0</v>
      </c>
      <c r="AZ348">
        <v>1</v>
      </c>
      <c r="BA348">
        <v>140</v>
      </c>
      <c r="BB348">
        <v>67</v>
      </c>
      <c r="BC348">
        <v>27</v>
      </c>
      <c r="BD348">
        <v>8</v>
      </c>
      <c r="BE348">
        <v>7</v>
      </c>
      <c r="BF348">
        <v>3</v>
      </c>
      <c r="BG348">
        <v>5</v>
      </c>
      <c r="BH348">
        <v>1</v>
      </c>
      <c r="BI348">
        <v>0</v>
      </c>
      <c r="BJ348">
        <v>1</v>
      </c>
      <c r="BK348">
        <v>2</v>
      </c>
      <c r="BL348">
        <v>1</v>
      </c>
      <c r="BM348">
        <v>2</v>
      </c>
      <c r="BN348">
        <v>2</v>
      </c>
      <c r="BO348">
        <v>1</v>
      </c>
      <c r="BP348">
        <v>0</v>
      </c>
      <c r="BQ348">
        <v>0</v>
      </c>
      <c r="BR348">
        <v>1</v>
      </c>
      <c r="BS348">
        <v>0</v>
      </c>
      <c r="BT348">
        <v>0</v>
      </c>
      <c r="BU348">
        <v>1</v>
      </c>
      <c r="BV348">
        <v>0</v>
      </c>
      <c r="BW348">
        <v>0</v>
      </c>
      <c r="BX348">
        <v>0</v>
      </c>
      <c r="BY348">
        <v>3</v>
      </c>
      <c r="BZ348">
        <v>2</v>
      </c>
      <c r="CA348">
        <v>67</v>
      </c>
      <c r="CB348">
        <v>8</v>
      </c>
      <c r="CC348">
        <v>4</v>
      </c>
      <c r="CD348">
        <v>3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1</v>
      </c>
      <c r="CN348">
        <v>0</v>
      </c>
      <c r="CO348">
        <v>0</v>
      </c>
      <c r="CP348">
        <v>0</v>
      </c>
      <c r="CQ348">
        <v>8</v>
      </c>
      <c r="CR348">
        <v>9</v>
      </c>
      <c r="CS348">
        <v>7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2</v>
      </c>
      <c r="DN348">
        <v>0</v>
      </c>
      <c r="DO348">
        <v>0</v>
      </c>
      <c r="DP348">
        <v>0</v>
      </c>
      <c r="DQ348">
        <v>9</v>
      </c>
      <c r="DR348">
        <v>15</v>
      </c>
      <c r="DS348">
        <v>2</v>
      </c>
      <c r="DT348">
        <v>2</v>
      </c>
      <c r="DU348">
        <v>0</v>
      </c>
      <c r="DV348">
        <v>1</v>
      </c>
      <c r="DW348">
        <v>2</v>
      </c>
      <c r="DX348">
        <v>1</v>
      </c>
      <c r="DY348">
        <v>0</v>
      </c>
      <c r="DZ348">
        <v>5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2</v>
      </c>
      <c r="EQ348">
        <v>15</v>
      </c>
      <c r="ER348">
        <v>14</v>
      </c>
      <c r="ES348">
        <v>11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1</v>
      </c>
      <c r="FA348">
        <v>0</v>
      </c>
      <c r="FB348">
        <v>1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1</v>
      </c>
      <c r="FN348">
        <v>0</v>
      </c>
      <c r="FO348">
        <v>0</v>
      </c>
      <c r="FP348">
        <v>14</v>
      </c>
      <c r="FQ348">
        <v>38</v>
      </c>
      <c r="FR348">
        <v>5</v>
      </c>
      <c r="FS348">
        <v>5</v>
      </c>
      <c r="FT348">
        <v>3</v>
      </c>
      <c r="FU348">
        <v>2</v>
      </c>
      <c r="FV348">
        <v>1</v>
      </c>
      <c r="FW348">
        <v>0</v>
      </c>
      <c r="FX348">
        <v>2</v>
      </c>
      <c r="FY348">
        <v>1</v>
      </c>
      <c r="FZ348">
        <v>7</v>
      </c>
      <c r="GA348">
        <v>2</v>
      </c>
      <c r="GB348">
        <v>5</v>
      </c>
      <c r="GC348">
        <v>2</v>
      </c>
      <c r="GD348">
        <v>1</v>
      </c>
      <c r="GE348">
        <v>0</v>
      </c>
      <c r="GF348">
        <v>1</v>
      </c>
      <c r="GG348">
        <v>1</v>
      </c>
      <c r="GH348">
        <v>38</v>
      </c>
      <c r="GI348">
        <v>4</v>
      </c>
      <c r="GJ348">
        <v>2</v>
      </c>
      <c r="GK348">
        <v>0</v>
      </c>
      <c r="GL348">
        <v>1</v>
      </c>
      <c r="GM348">
        <v>0</v>
      </c>
      <c r="GN348">
        <v>1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4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2</v>
      </c>
      <c r="IX348">
        <v>1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1</v>
      </c>
      <c r="JP348">
        <v>2</v>
      </c>
    </row>
    <row r="349" spans="1:276">
      <c r="A349" t="s">
        <v>919</v>
      </c>
      <c r="B349" t="s">
        <v>918</v>
      </c>
      <c r="C349" t="str">
        <f>"100903"</f>
        <v>100903</v>
      </c>
      <c r="D349" t="s">
        <v>917</v>
      </c>
      <c r="E349">
        <v>4</v>
      </c>
      <c r="F349">
        <v>758</v>
      </c>
      <c r="G349">
        <v>550</v>
      </c>
      <c r="H349">
        <v>187</v>
      </c>
      <c r="I349">
        <v>363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363</v>
      </c>
      <c r="T349">
        <v>0</v>
      </c>
      <c r="U349">
        <v>0</v>
      </c>
      <c r="V349">
        <v>363</v>
      </c>
      <c r="W349">
        <v>27</v>
      </c>
      <c r="X349">
        <v>20</v>
      </c>
      <c r="Y349">
        <v>7</v>
      </c>
      <c r="Z349">
        <v>0</v>
      </c>
      <c r="AA349">
        <v>336</v>
      </c>
      <c r="AB349">
        <v>177</v>
      </c>
      <c r="AC349">
        <v>21</v>
      </c>
      <c r="AD349">
        <v>2</v>
      </c>
      <c r="AE349">
        <v>108</v>
      </c>
      <c r="AF349">
        <v>6</v>
      </c>
      <c r="AG349">
        <v>6</v>
      </c>
      <c r="AH349">
        <v>4</v>
      </c>
      <c r="AI349">
        <v>3</v>
      </c>
      <c r="AJ349">
        <v>8</v>
      </c>
      <c r="AK349">
        <v>1</v>
      </c>
      <c r="AL349">
        <v>2</v>
      </c>
      <c r="AM349">
        <v>0</v>
      </c>
      <c r="AN349">
        <v>0</v>
      </c>
      <c r="AO349">
        <v>1</v>
      </c>
      <c r="AP349">
        <v>2</v>
      </c>
      <c r="AQ349">
        <v>0</v>
      </c>
      <c r="AR349">
        <v>1</v>
      </c>
      <c r="AS349">
        <v>1</v>
      </c>
      <c r="AT349">
        <v>0</v>
      </c>
      <c r="AU349">
        <v>1</v>
      </c>
      <c r="AV349">
        <v>1</v>
      </c>
      <c r="AW349">
        <v>1</v>
      </c>
      <c r="AX349">
        <v>3</v>
      </c>
      <c r="AY349">
        <v>2</v>
      </c>
      <c r="AZ349">
        <v>3</v>
      </c>
      <c r="BA349">
        <v>177</v>
      </c>
      <c r="BB349">
        <v>36</v>
      </c>
      <c r="BC349">
        <v>14</v>
      </c>
      <c r="BD349">
        <v>2</v>
      </c>
      <c r="BE349">
        <v>1</v>
      </c>
      <c r="BF349">
        <v>1</v>
      </c>
      <c r="BG349">
        <v>1</v>
      </c>
      <c r="BH349">
        <v>0</v>
      </c>
      <c r="BI349">
        <v>1</v>
      </c>
      <c r="BJ349">
        <v>0</v>
      </c>
      <c r="BK349">
        <v>0</v>
      </c>
      <c r="BL349">
        <v>1</v>
      </c>
      <c r="BM349">
        <v>2</v>
      </c>
      <c r="BN349">
        <v>0</v>
      </c>
      <c r="BO349">
        <v>4</v>
      </c>
      <c r="BP349">
        <v>0</v>
      </c>
      <c r="BQ349">
        <v>1</v>
      </c>
      <c r="BR349">
        <v>2</v>
      </c>
      <c r="BS349">
        <v>2</v>
      </c>
      <c r="BT349">
        <v>0</v>
      </c>
      <c r="BU349">
        <v>1</v>
      </c>
      <c r="BV349">
        <v>0</v>
      </c>
      <c r="BW349">
        <v>0</v>
      </c>
      <c r="BX349">
        <v>1</v>
      </c>
      <c r="BY349">
        <v>0</v>
      </c>
      <c r="BZ349">
        <v>2</v>
      </c>
      <c r="CA349">
        <v>36</v>
      </c>
      <c r="CB349">
        <v>16</v>
      </c>
      <c r="CC349">
        <v>3</v>
      </c>
      <c r="CD349">
        <v>3</v>
      </c>
      <c r="CE349">
        <v>1</v>
      </c>
      <c r="CF349">
        <v>3</v>
      </c>
      <c r="CG349">
        <v>1</v>
      </c>
      <c r="CH349">
        <v>0</v>
      </c>
      <c r="CI349">
        <v>0</v>
      </c>
      <c r="CJ349">
        <v>1</v>
      </c>
      <c r="CK349">
        <v>0</v>
      </c>
      <c r="CL349">
        <v>0</v>
      </c>
      <c r="CM349">
        <v>0</v>
      </c>
      <c r="CN349">
        <v>2</v>
      </c>
      <c r="CO349">
        <v>1</v>
      </c>
      <c r="CP349">
        <v>1</v>
      </c>
      <c r="CQ349">
        <v>16</v>
      </c>
      <c r="CR349">
        <v>9</v>
      </c>
      <c r="CS349">
        <v>5</v>
      </c>
      <c r="CT349">
        <v>0</v>
      </c>
      <c r="CU349">
        <v>0</v>
      </c>
      <c r="CV349">
        <v>1</v>
      </c>
      <c r="CW349">
        <v>1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1</v>
      </c>
      <c r="DE349">
        <v>0</v>
      </c>
      <c r="DF349">
        <v>0</v>
      </c>
      <c r="DG349">
        <v>1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9</v>
      </c>
      <c r="DR349">
        <v>24</v>
      </c>
      <c r="DS349">
        <v>1</v>
      </c>
      <c r="DT349">
        <v>3</v>
      </c>
      <c r="DU349">
        <v>1</v>
      </c>
      <c r="DV349">
        <v>0</v>
      </c>
      <c r="DW349">
        <v>1</v>
      </c>
      <c r="DX349">
        <v>0</v>
      </c>
      <c r="DY349">
        <v>3</v>
      </c>
      <c r="DZ349">
        <v>9</v>
      </c>
      <c r="EA349">
        <v>0</v>
      </c>
      <c r="EB349">
        <v>0</v>
      </c>
      <c r="EC349">
        <v>1</v>
      </c>
      <c r="ED349">
        <v>0</v>
      </c>
      <c r="EE349">
        <v>0</v>
      </c>
      <c r="EF349">
        <v>0</v>
      </c>
      <c r="EG349">
        <v>0</v>
      </c>
      <c r="EH349">
        <v>1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1</v>
      </c>
      <c r="EO349">
        <v>3</v>
      </c>
      <c r="EP349">
        <v>0</v>
      </c>
      <c r="EQ349">
        <v>24</v>
      </c>
      <c r="ER349">
        <v>19</v>
      </c>
      <c r="ES349">
        <v>12</v>
      </c>
      <c r="ET349">
        <v>0</v>
      </c>
      <c r="EU349">
        <v>1</v>
      </c>
      <c r="EV349">
        <v>1</v>
      </c>
      <c r="EW349">
        <v>0</v>
      </c>
      <c r="EX349">
        <v>1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1</v>
      </c>
      <c r="FF349">
        <v>0</v>
      </c>
      <c r="FG349">
        <v>0</v>
      </c>
      <c r="FH349">
        <v>0</v>
      </c>
      <c r="FI349">
        <v>1</v>
      </c>
      <c r="FJ349">
        <v>0</v>
      </c>
      <c r="FK349">
        <v>0</v>
      </c>
      <c r="FL349">
        <v>0</v>
      </c>
      <c r="FM349">
        <v>0</v>
      </c>
      <c r="FN349">
        <v>1</v>
      </c>
      <c r="FO349">
        <v>1</v>
      </c>
      <c r="FP349">
        <v>19</v>
      </c>
      <c r="FQ349">
        <v>35</v>
      </c>
      <c r="FR349">
        <v>8</v>
      </c>
      <c r="FS349">
        <v>7</v>
      </c>
      <c r="FT349">
        <v>3</v>
      </c>
      <c r="FU349">
        <v>0</v>
      </c>
      <c r="FV349">
        <v>0</v>
      </c>
      <c r="FW349">
        <v>1</v>
      </c>
      <c r="FX349">
        <v>1</v>
      </c>
      <c r="FY349">
        <v>1</v>
      </c>
      <c r="FZ349">
        <v>1</v>
      </c>
      <c r="GA349">
        <v>7</v>
      </c>
      <c r="GB349">
        <v>2</v>
      </c>
      <c r="GC349">
        <v>2</v>
      </c>
      <c r="GD349">
        <v>0</v>
      </c>
      <c r="GE349">
        <v>0</v>
      </c>
      <c r="GF349">
        <v>1</v>
      </c>
      <c r="GG349">
        <v>1</v>
      </c>
      <c r="GH349">
        <v>35</v>
      </c>
      <c r="GI349">
        <v>15</v>
      </c>
      <c r="GJ349">
        <v>3</v>
      </c>
      <c r="GK349">
        <v>0</v>
      </c>
      <c r="GL349">
        <v>0</v>
      </c>
      <c r="GM349">
        <v>4</v>
      </c>
      <c r="GN349">
        <v>1</v>
      </c>
      <c r="GO349">
        <v>0</v>
      </c>
      <c r="GP349">
        <v>1</v>
      </c>
      <c r="GQ349">
        <v>0</v>
      </c>
      <c r="GR349">
        <v>0</v>
      </c>
      <c r="GS349">
        <v>3</v>
      </c>
      <c r="GT349">
        <v>0</v>
      </c>
      <c r="GU349">
        <v>1</v>
      </c>
      <c r="GV349">
        <v>1</v>
      </c>
      <c r="GW349">
        <v>0</v>
      </c>
      <c r="GX349">
        <v>0</v>
      </c>
      <c r="GY349">
        <v>0</v>
      </c>
      <c r="GZ349">
        <v>0</v>
      </c>
      <c r="HA349">
        <v>1</v>
      </c>
      <c r="HB349">
        <v>0</v>
      </c>
      <c r="HC349">
        <v>15</v>
      </c>
      <c r="HD349">
        <v>4</v>
      </c>
      <c r="HE349">
        <v>2</v>
      </c>
      <c r="HF349">
        <v>0</v>
      </c>
      <c r="HG349">
        <v>0</v>
      </c>
      <c r="HH349">
        <v>0</v>
      </c>
      <c r="HI349">
        <v>1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1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4</v>
      </c>
      <c r="HZ349">
        <v>1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1</v>
      </c>
      <c r="IV349">
        <v>1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</row>
    <row r="350" spans="1:276">
      <c r="A350" t="s">
        <v>916</v>
      </c>
      <c r="B350" t="s">
        <v>905</v>
      </c>
      <c r="C350" t="str">
        <f>"100904"</f>
        <v>100904</v>
      </c>
      <c r="D350" t="s">
        <v>915</v>
      </c>
      <c r="E350">
        <v>1</v>
      </c>
      <c r="F350">
        <v>1399</v>
      </c>
      <c r="G350">
        <v>1051</v>
      </c>
      <c r="H350">
        <v>381</v>
      </c>
      <c r="I350">
        <v>670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670</v>
      </c>
      <c r="T350">
        <v>0</v>
      </c>
      <c r="U350">
        <v>0</v>
      </c>
      <c r="V350">
        <v>670</v>
      </c>
      <c r="W350">
        <v>19</v>
      </c>
      <c r="X350">
        <v>12</v>
      </c>
      <c r="Y350">
        <v>3</v>
      </c>
      <c r="Z350">
        <v>0</v>
      </c>
      <c r="AA350">
        <v>651</v>
      </c>
      <c r="AB350">
        <v>301</v>
      </c>
      <c r="AC350">
        <v>24</v>
      </c>
      <c r="AD350">
        <v>32</v>
      </c>
      <c r="AE350">
        <v>179</v>
      </c>
      <c r="AF350">
        <v>6</v>
      </c>
      <c r="AG350">
        <v>8</v>
      </c>
      <c r="AH350">
        <v>9</v>
      </c>
      <c r="AI350">
        <v>2</v>
      </c>
      <c r="AJ350">
        <v>7</v>
      </c>
      <c r="AK350">
        <v>2</v>
      </c>
      <c r="AL350">
        <v>1</v>
      </c>
      <c r="AM350">
        <v>8</v>
      </c>
      <c r="AN350">
        <v>1</v>
      </c>
      <c r="AO350">
        <v>0</v>
      </c>
      <c r="AP350">
        <v>0</v>
      </c>
      <c r="AQ350">
        <v>1</v>
      </c>
      <c r="AR350">
        <v>3</v>
      </c>
      <c r="AS350">
        <v>0</v>
      </c>
      <c r="AT350">
        <v>1</v>
      </c>
      <c r="AU350">
        <v>2</v>
      </c>
      <c r="AV350">
        <v>5</v>
      </c>
      <c r="AW350">
        <v>0</v>
      </c>
      <c r="AX350">
        <v>0</v>
      </c>
      <c r="AY350">
        <v>3</v>
      </c>
      <c r="AZ350">
        <v>7</v>
      </c>
      <c r="BA350">
        <v>301</v>
      </c>
      <c r="BB350">
        <v>112</v>
      </c>
      <c r="BC350">
        <v>60</v>
      </c>
      <c r="BD350">
        <v>10</v>
      </c>
      <c r="BE350">
        <v>9</v>
      </c>
      <c r="BF350">
        <v>2</v>
      </c>
      <c r="BG350">
        <v>7</v>
      </c>
      <c r="BH350">
        <v>0</v>
      </c>
      <c r="BI350">
        <v>1</v>
      </c>
      <c r="BJ350">
        <v>0</v>
      </c>
      <c r="BK350">
        <v>1</v>
      </c>
      <c r="BL350">
        <v>2</v>
      </c>
      <c r="BM350">
        <v>15</v>
      </c>
      <c r="BN350">
        <v>1</v>
      </c>
      <c r="BO350">
        <v>0</v>
      </c>
      <c r="BP350">
        <v>0</v>
      </c>
      <c r="BQ350">
        <v>0</v>
      </c>
      <c r="BR350">
        <v>0</v>
      </c>
      <c r="BS350">
        <v>2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2</v>
      </c>
      <c r="BZ350">
        <v>0</v>
      </c>
      <c r="CA350">
        <v>112</v>
      </c>
      <c r="CB350">
        <v>22</v>
      </c>
      <c r="CC350">
        <v>4</v>
      </c>
      <c r="CD350">
        <v>4</v>
      </c>
      <c r="CE350">
        <v>4</v>
      </c>
      <c r="CF350">
        <v>2</v>
      </c>
      <c r="CG350">
        <v>1</v>
      </c>
      <c r="CH350">
        <v>2</v>
      </c>
      <c r="CI350">
        <v>0</v>
      </c>
      <c r="CJ350">
        <v>1</v>
      </c>
      <c r="CK350">
        <v>1</v>
      </c>
      <c r="CL350">
        <v>0</v>
      </c>
      <c r="CM350">
        <v>0</v>
      </c>
      <c r="CN350">
        <v>2</v>
      </c>
      <c r="CO350">
        <v>0</v>
      </c>
      <c r="CP350">
        <v>1</v>
      </c>
      <c r="CQ350">
        <v>22</v>
      </c>
      <c r="CR350">
        <v>15</v>
      </c>
      <c r="CS350">
        <v>8</v>
      </c>
      <c r="CT350">
        <v>0</v>
      </c>
      <c r="CU350">
        <v>0</v>
      </c>
      <c r="CV350">
        <v>1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1</v>
      </c>
      <c r="DK350">
        <v>1</v>
      </c>
      <c r="DL350">
        <v>0</v>
      </c>
      <c r="DM350">
        <v>1</v>
      </c>
      <c r="DN350">
        <v>0</v>
      </c>
      <c r="DO350">
        <v>2</v>
      </c>
      <c r="DP350">
        <v>1</v>
      </c>
      <c r="DQ350">
        <v>15</v>
      </c>
      <c r="DR350">
        <v>21</v>
      </c>
      <c r="DS350">
        <v>1</v>
      </c>
      <c r="DT350">
        <v>2</v>
      </c>
      <c r="DU350">
        <v>1</v>
      </c>
      <c r="DV350">
        <v>0</v>
      </c>
      <c r="DW350">
        <v>1</v>
      </c>
      <c r="DX350">
        <v>0</v>
      </c>
      <c r="DY350">
        <v>0</v>
      </c>
      <c r="DZ350">
        <v>14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1</v>
      </c>
      <c r="EO350">
        <v>1</v>
      </c>
      <c r="EP350">
        <v>0</v>
      </c>
      <c r="EQ350">
        <v>21</v>
      </c>
      <c r="ER350">
        <v>91</v>
      </c>
      <c r="ES350">
        <v>74</v>
      </c>
      <c r="ET350">
        <v>1</v>
      </c>
      <c r="EU350">
        <v>2</v>
      </c>
      <c r="EV350">
        <v>0</v>
      </c>
      <c r="EW350">
        <v>0</v>
      </c>
      <c r="EX350">
        <v>3</v>
      </c>
      <c r="EY350">
        <v>1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1</v>
      </c>
      <c r="FJ350">
        <v>0</v>
      </c>
      <c r="FK350">
        <v>0</v>
      </c>
      <c r="FL350">
        <v>0</v>
      </c>
      <c r="FM350">
        <v>9</v>
      </c>
      <c r="FN350">
        <v>0</v>
      </c>
      <c r="FO350">
        <v>0</v>
      </c>
      <c r="FP350">
        <v>91</v>
      </c>
      <c r="FQ350">
        <v>54</v>
      </c>
      <c r="FR350">
        <v>14</v>
      </c>
      <c r="FS350">
        <v>5</v>
      </c>
      <c r="FT350">
        <v>1</v>
      </c>
      <c r="FU350">
        <v>2</v>
      </c>
      <c r="FV350">
        <v>1</v>
      </c>
      <c r="FW350">
        <v>1</v>
      </c>
      <c r="FX350">
        <v>2</v>
      </c>
      <c r="FY350">
        <v>1</v>
      </c>
      <c r="FZ350">
        <v>1</v>
      </c>
      <c r="GA350">
        <v>19</v>
      </c>
      <c r="GB350">
        <v>0</v>
      </c>
      <c r="GC350">
        <v>0</v>
      </c>
      <c r="GD350">
        <v>0</v>
      </c>
      <c r="GE350">
        <v>1</v>
      </c>
      <c r="GF350">
        <v>1</v>
      </c>
      <c r="GG350">
        <v>5</v>
      </c>
      <c r="GH350">
        <v>54</v>
      </c>
      <c r="GI350">
        <v>32</v>
      </c>
      <c r="GJ350">
        <v>8</v>
      </c>
      <c r="GK350">
        <v>3</v>
      </c>
      <c r="GL350">
        <v>2</v>
      </c>
      <c r="GM350">
        <v>3</v>
      </c>
      <c r="GN350">
        <v>1</v>
      </c>
      <c r="GO350">
        <v>1</v>
      </c>
      <c r="GP350">
        <v>1</v>
      </c>
      <c r="GQ350">
        <v>2</v>
      </c>
      <c r="GR350">
        <v>0</v>
      </c>
      <c r="GS350">
        <v>0</v>
      </c>
      <c r="GT350">
        <v>1</v>
      </c>
      <c r="GU350">
        <v>0</v>
      </c>
      <c r="GV350">
        <v>1</v>
      </c>
      <c r="GW350">
        <v>1</v>
      </c>
      <c r="GX350">
        <v>0</v>
      </c>
      <c r="GY350">
        <v>1</v>
      </c>
      <c r="GZ350">
        <v>0</v>
      </c>
      <c r="HA350">
        <v>1</v>
      </c>
      <c r="HB350">
        <v>6</v>
      </c>
      <c r="HC350">
        <v>32</v>
      </c>
      <c r="HD350">
        <v>1</v>
      </c>
      <c r="HE350">
        <v>1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1</v>
      </c>
      <c r="HZ350">
        <v>1</v>
      </c>
      <c r="IA350">
        <v>1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1</v>
      </c>
      <c r="IW350">
        <v>1</v>
      </c>
      <c r="IX350">
        <v>1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1</v>
      </c>
    </row>
    <row r="351" spans="1:276">
      <c r="A351" t="s">
        <v>914</v>
      </c>
      <c r="B351" t="s">
        <v>905</v>
      </c>
      <c r="C351" t="str">
        <f>"100904"</f>
        <v>100904</v>
      </c>
      <c r="D351" t="s">
        <v>913</v>
      </c>
      <c r="E351">
        <v>2</v>
      </c>
      <c r="F351">
        <v>2007</v>
      </c>
      <c r="G351">
        <v>1500</v>
      </c>
      <c r="H351">
        <v>563</v>
      </c>
      <c r="I351">
        <v>937</v>
      </c>
      <c r="J351">
        <v>1</v>
      </c>
      <c r="K351">
        <v>10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937</v>
      </c>
      <c r="T351">
        <v>0</v>
      </c>
      <c r="U351">
        <v>0</v>
      </c>
      <c r="V351">
        <v>937</v>
      </c>
      <c r="W351">
        <v>27</v>
      </c>
      <c r="X351">
        <v>22</v>
      </c>
      <c r="Y351">
        <v>5</v>
      </c>
      <c r="Z351">
        <v>0</v>
      </c>
      <c r="AA351">
        <v>910</v>
      </c>
      <c r="AB351">
        <v>430</v>
      </c>
      <c r="AC351">
        <v>52</v>
      </c>
      <c r="AD351">
        <v>39</v>
      </c>
      <c r="AE351">
        <v>257</v>
      </c>
      <c r="AF351">
        <v>13</v>
      </c>
      <c r="AG351">
        <v>3</v>
      </c>
      <c r="AH351">
        <v>14</v>
      </c>
      <c r="AI351">
        <v>4</v>
      </c>
      <c r="AJ351">
        <v>17</v>
      </c>
      <c r="AK351">
        <v>2</v>
      </c>
      <c r="AL351">
        <v>1</v>
      </c>
      <c r="AM351">
        <v>3</v>
      </c>
      <c r="AN351">
        <v>3</v>
      </c>
      <c r="AO351">
        <v>0</v>
      </c>
      <c r="AP351">
        <v>0</v>
      </c>
      <c r="AQ351">
        <v>1</v>
      </c>
      <c r="AR351">
        <v>0</v>
      </c>
      <c r="AS351">
        <v>0</v>
      </c>
      <c r="AT351">
        <v>1</v>
      </c>
      <c r="AU351">
        <v>1</v>
      </c>
      <c r="AV351">
        <v>0</v>
      </c>
      <c r="AW351">
        <v>0</v>
      </c>
      <c r="AX351">
        <v>0</v>
      </c>
      <c r="AY351">
        <v>1</v>
      </c>
      <c r="AZ351">
        <v>18</v>
      </c>
      <c r="BA351">
        <v>430</v>
      </c>
      <c r="BB351">
        <v>145</v>
      </c>
      <c r="BC351">
        <v>75</v>
      </c>
      <c r="BD351">
        <v>4</v>
      </c>
      <c r="BE351">
        <v>7</v>
      </c>
      <c r="BF351">
        <v>3</v>
      </c>
      <c r="BG351">
        <v>0</v>
      </c>
      <c r="BH351">
        <v>0</v>
      </c>
      <c r="BI351">
        <v>0</v>
      </c>
      <c r="BJ351">
        <v>0</v>
      </c>
      <c r="BK351">
        <v>6</v>
      </c>
      <c r="BL351">
        <v>1</v>
      </c>
      <c r="BM351">
        <v>18</v>
      </c>
      <c r="BN351">
        <v>4</v>
      </c>
      <c r="BO351">
        <v>2</v>
      </c>
      <c r="BP351">
        <v>1</v>
      </c>
      <c r="BQ351">
        <v>0</v>
      </c>
      <c r="BR351">
        <v>0</v>
      </c>
      <c r="BS351">
        <v>3</v>
      </c>
      <c r="BT351">
        <v>1</v>
      </c>
      <c r="BU351">
        <v>2</v>
      </c>
      <c r="BV351">
        <v>1</v>
      </c>
      <c r="BW351">
        <v>1</v>
      </c>
      <c r="BX351">
        <v>1</v>
      </c>
      <c r="BY351">
        <v>6</v>
      </c>
      <c r="BZ351">
        <v>9</v>
      </c>
      <c r="CA351">
        <v>145</v>
      </c>
      <c r="CB351">
        <v>23</v>
      </c>
      <c r="CC351">
        <v>5</v>
      </c>
      <c r="CD351">
        <v>6</v>
      </c>
      <c r="CE351">
        <v>3</v>
      </c>
      <c r="CF351">
        <v>1</v>
      </c>
      <c r="CG351">
        <v>2</v>
      </c>
      <c r="CH351">
        <v>1</v>
      </c>
      <c r="CI351">
        <v>1</v>
      </c>
      <c r="CJ351">
        <v>0</v>
      </c>
      <c r="CK351">
        <v>0</v>
      </c>
      <c r="CL351">
        <v>0</v>
      </c>
      <c r="CM351">
        <v>2</v>
      </c>
      <c r="CN351">
        <v>1</v>
      </c>
      <c r="CO351">
        <v>0</v>
      </c>
      <c r="CP351">
        <v>1</v>
      </c>
      <c r="CQ351">
        <v>23</v>
      </c>
      <c r="CR351">
        <v>40</v>
      </c>
      <c r="CS351">
        <v>14</v>
      </c>
      <c r="CT351">
        <v>2</v>
      </c>
      <c r="CU351">
        <v>1</v>
      </c>
      <c r="CV351">
        <v>7</v>
      </c>
      <c r="CW351">
        <v>2</v>
      </c>
      <c r="CX351">
        <v>1</v>
      </c>
      <c r="CY351">
        <v>1</v>
      </c>
      <c r="CZ351">
        <v>1</v>
      </c>
      <c r="DA351">
        <v>2</v>
      </c>
      <c r="DB351">
        <v>0</v>
      </c>
      <c r="DC351">
        <v>0</v>
      </c>
      <c r="DD351">
        <v>0</v>
      </c>
      <c r="DE351">
        <v>0</v>
      </c>
      <c r="DF351">
        <v>2</v>
      </c>
      <c r="DG351">
        <v>4</v>
      </c>
      <c r="DH351">
        <v>0</v>
      </c>
      <c r="DI351">
        <v>0</v>
      </c>
      <c r="DJ351">
        <v>1</v>
      </c>
      <c r="DK351">
        <v>0</v>
      </c>
      <c r="DL351">
        <v>1</v>
      </c>
      <c r="DM351">
        <v>0</v>
      </c>
      <c r="DN351">
        <v>0</v>
      </c>
      <c r="DO351">
        <v>1</v>
      </c>
      <c r="DP351">
        <v>0</v>
      </c>
      <c r="DQ351">
        <v>40</v>
      </c>
      <c r="DR351">
        <v>29</v>
      </c>
      <c r="DS351">
        <v>1</v>
      </c>
      <c r="DT351">
        <v>3</v>
      </c>
      <c r="DU351">
        <v>1</v>
      </c>
      <c r="DV351">
        <v>1</v>
      </c>
      <c r="DW351">
        <v>1</v>
      </c>
      <c r="DX351">
        <v>3</v>
      </c>
      <c r="DY351">
        <v>0</v>
      </c>
      <c r="DZ351">
        <v>10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4</v>
      </c>
      <c r="EI351">
        <v>1</v>
      </c>
      <c r="EJ351">
        <v>0</v>
      </c>
      <c r="EK351">
        <v>1</v>
      </c>
      <c r="EL351">
        <v>0</v>
      </c>
      <c r="EM351">
        <v>1</v>
      </c>
      <c r="EN351">
        <v>1</v>
      </c>
      <c r="EO351">
        <v>1</v>
      </c>
      <c r="EP351">
        <v>0</v>
      </c>
      <c r="EQ351">
        <v>29</v>
      </c>
      <c r="ER351">
        <v>67</v>
      </c>
      <c r="ES351">
        <v>43</v>
      </c>
      <c r="ET351">
        <v>1</v>
      </c>
      <c r="EU351">
        <v>3</v>
      </c>
      <c r="EV351">
        <v>0</v>
      </c>
      <c r="EW351">
        <v>0</v>
      </c>
      <c r="EX351">
        <v>2</v>
      </c>
      <c r="EY351">
        <v>0</v>
      </c>
      <c r="EZ351">
        <v>0</v>
      </c>
      <c r="FA351">
        <v>1</v>
      </c>
      <c r="FB351">
        <v>0</v>
      </c>
      <c r="FC351">
        <v>0</v>
      </c>
      <c r="FD351">
        <v>2</v>
      </c>
      <c r="FE351">
        <v>2</v>
      </c>
      <c r="FF351">
        <v>0</v>
      </c>
      <c r="FG351">
        <v>0</v>
      </c>
      <c r="FH351">
        <v>0</v>
      </c>
      <c r="FI351">
        <v>2</v>
      </c>
      <c r="FJ351">
        <v>0</v>
      </c>
      <c r="FK351">
        <v>0</v>
      </c>
      <c r="FL351">
        <v>0</v>
      </c>
      <c r="FM351">
        <v>11</v>
      </c>
      <c r="FN351">
        <v>0</v>
      </c>
      <c r="FO351">
        <v>0</v>
      </c>
      <c r="FP351">
        <v>67</v>
      </c>
      <c r="FQ351">
        <v>115</v>
      </c>
      <c r="FR351">
        <v>21</v>
      </c>
      <c r="FS351">
        <v>9</v>
      </c>
      <c r="FT351">
        <v>5</v>
      </c>
      <c r="FU351">
        <v>9</v>
      </c>
      <c r="FV351">
        <v>1</v>
      </c>
      <c r="FW351">
        <v>1</v>
      </c>
      <c r="FX351">
        <v>2</v>
      </c>
      <c r="FY351">
        <v>4</v>
      </c>
      <c r="FZ351">
        <v>3</v>
      </c>
      <c r="GA351">
        <v>49</v>
      </c>
      <c r="GB351">
        <v>3</v>
      </c>
      <c r="GC351">
        <v>1</v>
      </c>
      <c r="GD351">
        <v>0</v>
      </c>
      <c r="GE351">
        <v>1</v>
      </c>
      <c r="GF351">
        <v>4</v>
      </c>
      <c r="GG351">
        <v>2</v>
      </c>
      <c r="GH351">
        <v>115</v>
      </c>
      <c r="GI351">
        <v>52</v>
      </c>
      <c r="GJ351">
        <v>23</v>
      </c>
      <c r="GK351">
        <v>2</v>
      </c>
      <c r="GL351">
        <v>3</v>
      </c>
      <c r="GM351">
        <v>9</v>
      </c>
      <c r="GN351">
        <v>2</v>
      </c>
      <c r="GO351">
        <v>0</v>
      </c>
      <c r="GP351">
        <v>1</v>
      </c>
      <c r="GQ351">
        <v>2</v>
      </c>
      <c r="GR351">
        <v>0</v>
      </c>
      <c r="GS351">
        <v>1</v>
      </c>
      <c r="GT351">
        <v>3</v>
      </c>
      <c r="GU351">
        <v>0</v>
      </c>
      <c r="GV351">
        <v>0</v>
      </c>
      <c r="GW351">
        <v>2</v>
      </c>
      <c r="GX351">
        <v>0</v>
      </c>
      <c r="GY351">
        <v>0</v>
      </c>
      <c r="GZ351">
        <v>0</v>
      </c>
      <c r="HA351">
        <v>1</v>
      </c>
      <c r="HB351">
        <v>3</v>
      </c>
      <c r="HC351">
        <v>52</v>
      </c>
      <c r="HD351">
        <v>4</v>
      </c>
      <c r="HE351">
        <v>3</v>
      </c>
      <c r="HF351">
        <v>0</v>
      </c>
      <c r="HG351">
        <v>0</v>
      </c>
      <c r="HH351">
        <v>0</v>
      </c>
      <c r="HI351">
        <v>0</v>
      </c>
      <c r="HJ351">
        <v>1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4</v>
      </c>
      <c r="HZ351">
        <v>3</v>
      </c>
      <c r="IA351">
        <v>2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1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3</v>
      </c>
      <c r="IW351">
        <v>2</v>
      </c>
      <c r="IX351">
        <v>2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2</v>
      </c>
    </row>
    <row r="352" spans="1:276">
      <c r="A352" t="s">
        <v>912</v>
      </c>
      <c r="B352" t="s">
        <v>905</v>
      </c>
      <c r="C352" t="str">
        <f>"100904"</f>
        <v>100904</v>
      </c>
      <c r="D352" t="s">
        <v>911</v>
      </c>
      <c r="E352">
        <v>3</v>
      </c>
      <c r="F352">
        <v>2059</v>
      </c>
      <c r="G352">
        <v>1548</v>
      </c>
      <c r="H352">
        <v>733</v>
      </c>
      <c r="I352">
        <v>815</v>
      </c>
      <c r="J352">
        <v>1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815</v>
      </c>
      <c r="T352">
        <v>0</v>
      </c>
      <c r="U352">
        <v>0</v>
      </c>
      <c r="V352">
        <v>815</v>
      </c>
      <c r="W352">
        <v>48</v>
      </c>
      <c r="X352">
        <v>33</v>
      </c>
      <c r="Y352">
        <v>11</v>
      </c>
      <c r="Z352">
        <v>0</v>
      </c>
      <c r="AA352">
        <v>767</v>
      </c>
      <c r="AB352">
        <v>415</v>
      </c>
      <c r="AC352">
        <v>67</v>
      </c>
      <c r="AD352">
        <v>32</v>
      </c>
      <c r="AE352">
        <v>224</v>
      </c>
      <c r="AF352">
        <v>24</v>
      </c>
      <c r="AG352">
        <v>9</v>
      </c>
      <c r="AH352">
        <v>11</v>
      </c>
      <c r="AI352">
        <v>2</v>
      </c>
      <c r="AJ352">
        <v>9</v>
      </c>
      <c r="AK352">
        <v>3</v>
      </c>
      <c r="AL352">
        <v>6</v>
      </c>
      <c r="AM352">
        <v>3</v>
      </c>
      <c r="AN352">
        <v>1</v>
      </c>
      <c r="AO352">
        <v>1</v>
      </c>
      <c r="AP352">
        <v>1</v>
      </c>
      <c r="AQ352">
        <v>2</v>
      </c>
      <c r="AR352">
        <v>1</v>
      </c>
      <c r="AS352">
        <v>0</v>
      </c>
      <c r="AT352">
        <v>0</v>
      </c>
      <c r="AU352">
        <v>3</v>
      </c>
      <c r="AV352">
        <v>2</v>
      </c>
      <c r="AW352">
        <v>2</v>
      </c>
      <c r="AX352">
        <v>1</v>
      </c>
      <c r="AY352">
        <v>1</v>
      </c>
      <c r="AZ352">
        <v>10</v>
      </c>
      <c r="BA352">
        <v>415</v>
      </c>
      <c r="BB352">
        <v>92</v>
      </c>
      <c r="BC352">
        <v>40</v>
      </c>
      <c r="BD352">
        <v>6</v>
      </c>
      <c r="BE352">
        <v>4</v>
      </c>
      <c r="BF352">
        <v>10</v>
      </c>
      <c r="BG352">
        <v>3</v>
      </c>
      <c r="BH352">
        <v>2</v>
      </c>
      <c r="BI352">
        <v>2</v>
      </c>
      <c r="BJ352">
        <v>0</v>
      </c>
      <c r="BK352">
        <v>1</v>
      </c>
      <c r="BL352">
        <v>3</v>
      </c>
      <c r="BM352">
        <v>2</v>
      </c>
      <c r="BN352">
        <v>1</v>
      </c>
      <c r="BO352">
        <v>2</v>
      </c>
      <c r="BP352">
        <v>1</v>
      </c>
      <c r="BQ352">
        <v>2</v>
      </c>
      <c r="BR352">
        <v>0</v>
      </c>
      <c r="BS352">
        <v>1</v>
      </c>
      <c r="BT352">
        <v>0</v>
      </c>
      <c r="BU352">
        <v>1</v>
      </c>
      <c r="BV352">
        <v>0</v>
      </c>
      <c r="BW352">
        <v>1</v>
      </c>
      <c r="BX352">
        <v>1</v>
      </c>
      <c r="BY352">
        <v>5</v>
      </c>
      <c r="BZ352">
        <v>4</v>
      </c>
      <c r="CA352">
        <v>92</v>
      </c>
      <c r="CB352">
        <v>23</v>
      </c>
      <c r="CC352">
        <v>8</v>
      </c>
      <c r="CD352">
        <v>1</v>
      </c>
      <c r="CE352">
        <v>2</v>
      </c>
      <c r="CF352">
        <v>2</v>
      </c>
      <c r="CG352">
        <v>1</v>
      </c>
      <c r="CH352">
        <v>1</v>
      </c>
      <c r="CI352">
        <v>1</v>
      </c>
      <c r="CJ352">
        <v>0</v>
      </c>
      <c r="CK352">
        <v>0</v>
      </c>
      <c r="CL352">
        <v>0</v>
      </c>
      <c r="CM352">
        <v>0</v>
      </c>
      <c r="CN352">
        <v>5</v>
      </c>
      <c r="CO352">
        <v>0</v>
      </c>
      <c r="CP352">
        <v>2</v>
      </c>
      <c r="CQ352">
        <v>23</v>
      </c>
      <c r="CR352">
        <v>23</v>
      </c>
      <c r="CS352">
        <v>5</v>
      </c>
      <c r="CT352">
        <v>3</v>
      </c>
      <c r="CU352">
        <v>1</v>
      </c>
      <c r="CV352">
        <v>0</v>
      </c>
      <c r="CW352">
        <v>1</v>
      </c>
      <c r="CX352">
        <v>1</v>
      </c>
      <c r="CY352">
        <v>1</v>
      </c>
      <c r="CZ352">
        <v>0</v>
      </c>
      <c r="DA352">
        <v>0</v>
      </c>
      <c r="DB352">
        <v>1</v>
      </c>
      <c r="DC352">
        <v>0</v>
      </c>
      <c r="DD352">
        <v>0</v>
      </c>
      <c r="DE352">
        <v>3</v>
      </c>
      <c r="DF352">
        <v>1</v>
      </c>
      <c r="DG352">
        <v>0</v>
      </c>
      <c r="DH352">
        <v>0</v>
      </c>
      <c r="DI352">
        <v>2</v>
      </c>
      <c r="DJ352">
        <v>0</v>
      </c>
      <c r="DK352">
        <v>0</v>
      </c>
      <c r="DL352">
        <v>0</v>
      </c>
      <c r="DM352">
        <v>1</v>
      </c>
      <c r="DN352">
        <v>0</v>
      </c>
      <c r="DO352">
        <v>3</v>
      </c>
      <c r="DP352">
        <v>0</v>
      </c>
      <c r="DQ352">
        <v>23</v>
      </c>
      <c r="DR352">
        <v>41</v>
      </c>
      <c r="DS352">
        <v>9</v>
      </c>
      <c r="DT352">
        <v>4</v>
      </c>
      <c r="DU352">
        <v>0</v>
      </c>
      <c r="DV352">
        <v>0</v>
      </c>
      <c r="DW352">
        <v>4</v>
      </c>
      <c r="DX352">
        <v>0</v>
      </c>
      <c r="DY352">
        <v>0</v>
      </c>
      <c r="DZ352">
        <v>15</v>
      </c>
      <c r="EA352">
        <v>0</v>
      </c>
      <c r="EB352">
        <v>1</v>
      </c>
      <c r="EC352">
        <v>2</v>
      </c>
      <c r="ED352">
        <v>1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4</v>
      </c>
      <c r="EP352">
        <v>1</v>
      </c>
      <c r="EQ352">
        <v>41</v>
      </c>
      <c r="ER352">
        <v>71</v>
      </c>
      <c r="ES352">
        <v>49</v>
      </c>
      <c r="ET352">
        <v>5</v>
      </c>
      <c r="EU352">
        <v>3</v>
      </c>
      <c r="EV352">
        <v>1</v>
      </c>
      <c r="EW352">
        <v>1</v>
      </c>
      <c r="EX352">
        <v>0</v>
      </c>
      <c r="EY352">
        <v>0</v>
      </c>
      <c r="EZ352">
        <v>0</v>
      </c>
      <c r="FA352">
        <v>1</v>
      </c>
      <c r="FB352">
        <v>0</v>
      </c>
      <c r="FC352">
        <v>0</v>
      </c>
      <c r="FD352">
        <v>0</v>
      </c>
      <c r="FE352">
        <v>3</v>
      </c>
      <c r="FF352">
        <v>1</v>
      </c>
      <c r="FG352">
        <v>0</v>
      </c>
      <c r="FH352">
        <v>0</v>
      </c>
      <c r="FI352">
        <v>2</v>
      </c>
      <c r="FJ352">
        <v>0</v>
      </c>
      <c r="FK352">
        <v>0</v>
      </c>
      <c r="FL352">
        <v>1</v>
      </c>
      <c r="FM352">
        <v>4</v>
      </c>
      <c r="FN352">
        <v>0</v>
      </c>
      <c r="FO352">
        <v>0</v>
      </c>
      <c r="FP352">
        <v>71</v>
      </c>
      <c r="FQ352">
        <v>81</v>
      </c>
      <c r="FR352">
        <v>26</v>
      </c>
      <c r="FS352">
        <v>7</v>
      </c>
      <c r="FT352">
        <v>2</v>
      </c>
      <c r="FU352">
        <v>4</v>
      </c>
      <c r="FV352">
        <v>1</v>
      </c>
      <c r="FW352">
        <v>2</v>
      </c>
      <c r="FX352">
        <v>0</v>
      </c>
      <c r="FY352">
        <v>1</v>
      </c>
      <c r="FZ352">
        <v>3</v>
      </c>
      <c r="GA352">
        <v>20</v>
      </c>
      <c r="GB352">
        <v>3</v>
      </c>
      <c r="GC352">
        <v>0</v>
      </c>
      <c r="GD352">
        <v>0</v>
      </c>
      <c r="GE352">
        <v>2</v>
      </c>
      <c r="GF352">
        <v>1</v>
      </c>
      <c r="GG352">
        <v>9</v>
      </c>
      <c r="GH352">
        <v>81</v>
      </c>
      <c r="GI352">
        <v>16</v>
      </c>
      <c r="GJ352">
        <v>4</v>
      </c>
      <c r="GK352">
        <v>0</v>
      </c>
      <c r="GL352">
        <v>1</v>
      </c>
      <c r="GM352">
        <v>4</v>
      </c>
      <c r="GN352">
        <v>0</v>
      </c>
      <c r="GO352">
        <v>0</v>
      </c>
      <c r="GP352">
        <v>0</v>
      </c>
      <c r="GQ352">
        <v>2</v>
      </c>
      <c r="GR352">
        <v>0</v>
      </c>
      <c r="GS352">
        <v>1</v>
      </c>
      <c r="GT352">
        <v>0</v>
      </c>
      <c r="GU352">
        <v>0</v>
      </c>
      <c r="GV352">
        <v>0</v>
      </c>
      <c r="GW352">
        <v>1</v>
      </c>
      <c r="GX352">
        <v>1</v>
      </c>
      <c r="GY352">
        <v>0</v>
      </c>
      <c r="GZ352">
        <v>0</v>
      </c>
      <c r="HA352">
        <v>0</v>
      </c>
      <c r="HB352">
        <v>2</v>
      </c>
      <c r="HC352">
        <v>16</v>
      </c>
      <c r="HD352">
        <v>4</v>
      </c>
      <c r="HE352">
        <v>3</v>
      </c>
      <c r="HF352">
        <v>0</v>
      </c>
      <c r="HG352">
        <v>0</v>
      </c>
      <c r="HH352">
        <v>0</v>
      </c>
      <c r="HI352">
        <v>1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4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1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1</v>
      </c>
      <c r="JP352">
        <v>1</v>
      </c>
    </row>
    <row r="353" spans="1:276">
      <c r="A353" t="s">
        <v>910</v>
      </c>
      <c r="B353" t="s">
        <v>905</v>
      </c>
      <c r="C353" t="str">
        <f>"100904"</f>
        <v>100904</v>
      </c>
      <c r="D353" t="s">
        <v>909</v>
      </c>
      <c r="E353">
        <v>4</v>
      </c>
      <c r="F353">
        <v>2100</v>
      </c>
      <c r="G353">
        <v>1600</v>
      </c>
      <c r="H353">
        <v>607</v>
      </c>
      <c r="I353">
        <v>993</v>
      </c>
      <c r="J353">
        <v>2</v>
      </c>
      <c r="K353">
        <v>3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993</v>
      </c>
      <c r="T353">
        <v>0</v>
      </c>
      <c r="U353">
        <v>0</v>
      </c>
      <c r="V353">
        <v>993</v>
      </c>
      <c r="W353">
        <v>18</v>
      </c>
      <c r="X353">
        <v>15</v>
      </c>
      <c r="Y353">
        <v>3</v>
      </c>
      <c r="Z353">
        <v>0</v>
      </c>
      <c r="AA353">
        <v>975</v>
      </c>
      <c r="AB353">
        <v>472</v>
      </c>
      <c r="AC353">
        <v>51</v>
      </c>
      <c r="AD353">
        <v>23</v>
      </c>
      <c r="AE353">
        <v>320</v>
      </c>
      <c r="AF353">
        <v>9</v>
      </c>
      <c r="AG353">
        <v>5</v>
      </c>
      <c r="AH353">
        <v>10</v>
      </c>
      <c r="AI353">
        <v>2</v>
      </c>
      <c r="AJ353">
        <v>11</v>
      </c>
      <c r="AK353">
        <v>2</v>
      </c>
      <c r="AL353">
        <v>1</v>
      </c>
      <c r="AM353">
        <v>7</v>
      </c>
      <c r="AN353">
        <v>1</v>
      </c>
      <c r="AO353">
        <v>0</v>
      </c>
      <c r="AP353">
        <v>0</v>
      </c>
      <c r="AQ353">
        <v>1</v>
      </c>
      <c r="AR353">
        <v>0</v>
      </c>
      <c r="AS353">
        <v>0</v>
      </c>
      <c r="AT353">
        <v>2</v>
      </c>
      <c r="AU353">
        <v>10</v>
      </c>
      <c r="AV353">
        <v>0</v>
      </c>
      <c r="AW353">
        <v>0</v>
      </c>
      <c r="AX353">
        <v>4</v>
      </c>
      <c r="AY353">
        <v>4</v>
      </c>
      <c r="AZ353">
        <v>9</v>
      </c>
      <c r="BA353">
        <v>472</v>
      </c>
      <c r="BB353">
        <v>150</v>
      </c>
      <c r="BC353">
        <v>83</v>
      </c>
      <c r="BD353">
        <v>8</v>
      </c>
      <c r="BE353">
        <v>6</v>
      </c>
      <c r="BF353">
        <v>4</v>
      </c>
      <c r="BG353">
        <v>4</v>
      </c>
      <c r="BH353">
        <v>0</v>
      </c>
      <c r="BI353">
        <v>2</v>
      </c>
      <c r="BJ353">
        <v>1</v>
      </c>
      <c r="BK353">
        <v>1</v>
      </c>
      <c r="BL353">
        <v>4</v>
      </c>
      <c r="BM353">
        <v>27</v>
      </c>
      <c r="BN353">
        <v>2</v>
      </c>
      <c r="BO353">
        <v>0</v>
      </c>
      <c r="BP353">
        <v>3</v>
      </c>
      <c r="BQ353">
        <v>0</v>
      </c>
      <c r="BR353">
        <v>0</v>
      </c>
      <c r="BS353">
        <v>2</v>
      </c>
      <c r="BT353">
        <v>1</v>
      </c>
      <c r="BU353">
        <v>0</v>
      </c>
      <c r="BV353">
        <v>0</v>
      </c>
      <c r="BW353">
        <v>0</v>
      </c>
      <c r="BX353">
        <v>1</v>
      </c>
      <c r="BY353">
        <v>1</v>
      </c>
      <c r="BZ353">
        <v>0</v>
      </c>
      <c r="CA353">
        <v>150</v>
      </c>
      <c r="CB353">
        <v>21</v>
      </c>
      <c r="CC353">
        <v>9</v>
      </c>
      <c r="CD353">
        <v>2</v>
      </c>
      <c r="CE353">
        <v>1</v>
      </c>
      <c r="CF353">
        <v>1</v>
      </c>
      <c r="CG353">
        <v>0</v>
      </c>
      <c r="CH353">
        <v>0</v>
      </c>
      <c r="CI353">
        <v>1</v>
      </c>
      <c r="CJ353">
        <v>1</v>
      </c>
      <c r="CK353">
        <v>0</v>
      </c>
      <c r="CL353">
        <v>1</v>
      </c>
      <c r="CM353">
        <v>2</v>
      </c>
      <c r="CN353">
        <v>1</v>
      </c>
      <c r="CO353">
        <v>0</v>
      </c>
      <c r="CP353">
        <v>2</v>
      </c>
      <c r="CQ353">
        <v>21</v>
      </c>
      <c r="CR353">
        <v>42</v>
      </c>
      <c r="CS353">
        <v>15</v>
      </c>
      <c r="CT353">
        <v>1</v>
      </c>
      <c r="CU353">
        <v>2</v>
      </c>
      <c r="CV353">
        <v>1</v>
      </c>
      <c r="CW353">
        <v>1</v>
      </c>
      <c r="CX353">
        <v>1</v>
      </c>
      <c r="CY353">
        <v>0</v>
      </c>
      <c r="CZ353">
        <v>0</v>
      </c>
      <c r="DA353">
        <v>1</v>
      </c>
      <c r="DB353">
        <v>3</v>
      </c>
      <c r="DC353">
        <v>0</v>
      </c>
      <c r="DD353">
        <v>3</v>
      </c>
      <c r="DE353">
        <v>2</v>
      </c>
      <c r="DF353">
        <v>0</v>
      </c>
      <c r="DG353">
        <v>0</v>
      </c>
      <c r="DH353">
        <v>1</v>
      </c>
      <c r="DI353">
        <v>1</v>
      </c>
      <c r="DJ353">
        <v>1</v>
      </c>
      <c r="DK353">
        <v>0</v>
      </c>
      <c r="DL353">
        <v>4</v>
      </c>
      <c r="DM353">
        <v>1</v>
      </c>
      <c r="DN353">
        <v>1</v>
      </c>
      <c r="DO353">
        <v>0</v>
      </c>
      <c r="DP353">
        <v>3</v>
      </c>
      <c r="DQ353">
        <v>42</v>
      </c>
      <c r="DR353">
        <v>46</v>
      </c>
      <c r="DS353">
        <v>4</v>
      </c>
      <c r="DT353">
        <v>3</v>
      </c>
      <c r="DU353">
        <v>0</v>
      </c>
      <c r="DV353">
        <v>0</v>
      </c>
      <c r="DW353">
        <v>2</v>
      </c>
      <c r="DX353">
        <v>0</v>
      </c>
      <c r="DY353">
        <v>1</v>
      </c>
      <c r="DZ353">
        <v>26</v>
      </c>
      <c r="EA353">
        <v>0</v>
      </c>
      <c r="EB353">
        <v>0</v>
      </c>
      <c r="EC353">
        <v>2</v>
      </c>
      <c r="ED353">
        <v>1</v>
      </c>
      <c r="EE353">
        <v>0</v>
      </c>
      <c r="EF353">
        <v>0</v>
      </c>
      <c r="EG353">
        <v>2</v>
      </c>
      <c r="EH353">
        <v>0</v>
      </c>
      <c r="EI353">
        <v>0</v>
      </c>
      <c r="EJ353">
        <v>0</v>
      </c>
      <c r="EK353">
        <v>1</v>
      </c>
      <c r="EL353">
        <v>0</v>
      </c>
      <c r="EM353">
        <v>0</v>
      </c>
      <c r="EN353">
        <v>1</v>
      </c>
      <c r="EO353">
        <v>2</v>
      </c>
      <c r="EP353">
        <v>1</v>
      </c>
      <c r="EQ353">
        <v>46</v>
      </c>
      <c r="ER353">
        <v>76</v>
      </c>
      <c r="ES353">
        <v>54</v>
      </c>
      <c r="ET353">
        <v>1</v>
      </c>
      <c r="EU353">
        <v>0</v>
      </c>
      <c r="EV353">
        <v>2</v>
      </c>
      <c r="EW353">
        <v>0</v>
      </c>
      <c r="EX353">
        <v>1</v>
      </c>
      <c r="EY353">
        <v>0</v>
      </c>
      <c r="EZ353">
        <v>0</v>
      </c>
      <c r="FA353">
        <v>0</v>
      </c>
      <c r="FB353">
        <v>1</v>
      </c>
      <c r="FC353">
        <v>0</v>
      </c>
      <c r="FD353">
        <v>0</v>
      </c>
      <c r="FE353">
        <v>6</v>
      </c>
      <c r="FF353">
        <v>1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8</v>
      </c>
      <c r="FN353">
        <v>2</v>
      </c>
      <c r="FO353">
        <v>0</v>
      </c>
      <c r="FP353">
        <v>76</v>
      </c>
      <c r="FQ353">
        <v>112</v>
      </c>
      <c r="FR353">
        <v>31</v>
      </c>
      <c r="FS353">
        <v>5</v>
      </c>
      <c r="FT353">
        <v>2</v>
      </c>
      <c r="FU353">
        <v>2</v>
      </c>
      <c r="FV353">
        <v>4</v>
      </c>
      <c r="FW353">
        <v>2</v>
      </c>
      <c r="FX353">
        <v>1</v>
      </c>
      <c r="FY353">
        <v>0</v>
      </c>
      <c r="FZ353">
        <v>5</v>
      </c>
      <c r="GA353">
        <v>44</v>
      </c>
      <c r="GB353">
        <v>4</v>
      </c>
      <c r="GC353">
        <v>0</v>
      </c>
      <c r="GD353">
        <v>0</v>
      </c>
      <c r="GE353">
        <v>1</v>
      </c>
      <c r="GF353">
        <v>5</v>
      </c>
      <c r="GG353">
        <v>6</v>
      </c>
      <c r="GH353">
        <v>112</v>
      </c>
      <c r="GI353">
        <v>50</v>
      </c>
      <c r="GJ353">
        <v>13</v>
      </c>
      <c r="GK353">
        <v>5</v>
      </c>
      <c r="GL353">
        <v>2</v>
      </c>
      <c r="GM353">
        <v>11</v>
      </c>
      <c r="GN353">
        <v>2</v>
      </c>
      <c r="GO353">
        <v>0</v>
      </c>
      <c r="GP353">
        <v>1</v>
      </c>
      <c r="GQ353">
        <v>2</v>
      </c>
      <c r="GR353">
        <v>0</v>
      </c>
      <c r="GS353">
        <v>3</v>
      </c>
      <c r="GT353">
        <v>3</v>
      </c>
      <c r="GU353">
        <v>0</v>
      </c>
      <c r="GV353">
        <v>0</v>
      </c>
      <c r="GW353">
        <v>0</v>
      </c>
      <c r="GX353">
        <v>0</v>
      </c>
      <c r="GY353">
        <v>1</v>
      </c>
      <c r="GZ353">
        <v>0</v>
      </c>
      <c r="HA353">
        <v>0</v>
      </c>
      <c r="HB353">
        <v>7</v>
      </c>
      <c r="HC353">
        <v>50</v>
      </c>
      <c r="HD353">
        <v>3</v>
      </c>
      <c r="HE353">
        <v>2</v>
      </c>
      <c r="HF353">
        <v>1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3</v>
      </c>
      <c r="HZ353">
        <v>1</v>
      </c>
      <c r="IA353">
        <v>1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1</v>
      </c>
      <c r="IW353">
        <v>2</v>
      </c>
      <c r="IX353">
        <v>2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2</v>
      </c>
    </row>
    <row r="354" spans="1:276">
      <c r="A354" t="s">
        <v>908</v>
      </c>
      <c r="B354" t="s">
        <v>905</v>
      </c>
      <c r="C354" t="str">
        <f>"100904"</f>
        <v>100904</v>
      </c>
      <c r="D354" t="s">
        <v>907</v>
      </c>
      <c r="E354">
        <v>5</v>
      </c>
      <c r="F354">
        <v>2022</v>
      </c>
      <c r="G354">
        <v>1501</v>
      </c>
      <c r="H354">
        <v>527</v>
      </c>
      <c r="I354">
        <v>974</v>
      </c>
      <c r="J354">
        <v>0</v>
      </c>
      <c r="K354">
        <v>10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974</v>
      </c>
      <c r="T354">
        <v>0</v>
      </c>
      <c r="U354">
        <v>0</v>
      </c>
      <c r="V354">
        <v>974</v>
      </c>
      <c r="W354">
        <v>25</v>
      </c>
      <c r="X354">
        <v>15</v>
      </c>
      <c r="Y354">
        <v>10</v>
      </c>
      <c r="Z354">
        <v>0</v>
      </c>
      <c r="AA354">
        <v>949</v>
      </c>
      <c r="AB354">
        <v>486</v>
      </c>
      <c r="AC354">
        <v>48</v>
      </c>
      <c r="AD354">
        <v>38</v>
      </c>
      <c r="AE354">
        <v>293</v>
      </c>
      <c r="AF354">
        <v>20</v>
      </c>
      <c r="AG354">
        <v>8</v>
      </c>
      <c r="AH354">
        <v>12</v>
      </c>
      <c r="AI354">
        <v>1</v>
      </c>
      <c r="AJ354">
        <v>17</v>
      </c>
      <c r="AK354">
        <v>4</v>
      </c>
      <c r="AL354">
        <v>1</v>
      </c>
      <c r="AM354">
        <v>21</v>
      </c>
      <c r="AN354">
        <v>3</v>
      </c>
      <c r="AO354">
        <v>1</v>
      </c>
      <c r="AP354">
        <v>1</v>
      </c>
      <c r="AQ354">
        <v>0</v>
      </c>
      <c r="AR354">
        <v>0</v>
      </c>
      <c r="AS354">
        <v>0</v>
      </c>
      <c r="AT354">
        <v>0</v>
      </c>
      <c r="AU354">
        <v>2</v>
      </c>
      <c r="AV354">
        <v>4</v>
      </c>
      <c r="AW354">
        <v>0</v>
      </c>
      <c r="AX354">
        <v>2</v>
      </c>
      <c r="AY354">
        <v>3</v>
      </c>
      <c r="AZ354">
        <v>7</v>
      </c>
      <c r="BA354">
        <v>486</v>
      </c>
      <c r="BB354">
        <v>138</v>
      </c>
      <c r="BC354">
        <v>75</v>
      </c>
      <c r="BD354">
        <v>7</v>
      </c>
      <c r="BE354">
        <v>11</v>
      </c>
      <c r="BF354">
        <v>5</v>
      </c>
      <c r="BG354">
        <v>4</v>
      </c>
      <c r="BH354">
        <v>1</v>
      </c>
      <c r="BI354">
        <v>0</v>
      </c>
      <c r="BJ354">
        <v>2</v>
      </c>
      <c r="BK354">
        <v>1</v>
      </c>
      <c r="BL354">
        <v>1</v>
      </c>
      <c r="BM354">
        <v>12</v>
      </c>
      <c r="BN354">
        <v>0</v>
      </c>
      <c r="BO354">
        <v>0</v>
      </c>
      <c r="BP354">
        <v>1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1</v>
      </c>
      <c r="BW354">
        <v>0</v>
      </c>
      <c r="BX354">
        <v>2</v>
      </c>
      <c r="BY354">
        <v>4</v>
      </c>
      <c r="BZ354">
        <v>11</v>
      </c>
      <c r="CA354">
        <v>138</v>
      </c>
      <c r="CB354">
        <v>33</v>
      </c>
      <c r="CC354">
        <v>18</v>
      </c>
      <c r="CD354">
        <v>1</v>
      </c>
      <c r="CE354">
        <v>2</v>
      </c>
      <c r="CF354">
        <v>0</v>
      </c>
      <c r="CG354">
        <v>2</v>
      </c>
      <c r="CH354">
        <v>1</v>
      </c>
      <c r="CI354">
        <v>1</v>
      </c>
      <c r="CJ354">
        <v>2</v>
      </c>
      <c r="CK354">
        <v>1</v>
      </c>
      <c r="CL354">
        <v>1</v>
      </c>
      <c r="CM354">
        <v>3</v>
      </c>
      <c r="CN354">
        <v>1</v>
      </c>
      <c r="CO354">
        <v>0</v>
      </c>
      <c r="CP354">
        <v>0</v>
      </c>
      <c r="CQ354">
        <v>33</v>
      </c>
      <c r="CR354">
        <v>43</v>
      </c>
      <c r="CS354">
        <v>17</v>
      </c>
      <c r="CT354">
        <v>2</v>
      </c>
      <c r="CU354">
        <v>3</v>
      </c>
      <c r="CV354">
        <v>4</v>
      </c>
      <c r="CW354">
        <v>2</v>
      </c>
      <c r="CX354">
        <v>0</v>
      </c>
      <c r="CY354">
        <v>0</v>
      </c>
      <c r="CZ354">
        <v>0</v>
      </c>
      <c r="DA354">
        <v>3</v>
      </c>
      <c r="DB354">
        <v>0</v>
      </c>
      <c r="DC354">
        <v>0</v>
      </c>
      <c r="DD354">
        <v>2</v>
      </c>
      <c r="DE354">
        <v>1</v>
      </c>
      <c r="DF354">
        <v>0</v>
      </c>
      <c r="DG354">
        <v>1</v>
      </c>
      <c r="DH354">
        <v>1</v>
      </c>
      <c r="DI354">
        <v>1</v>
      </c>
      <c r="DJ354">
        <v>0</v>
      </c>
      <c r="DK354">
        <v>0</v>
      </c>
      <c r="DL354">
        <v>0</v>
      </c>
      <c r="DM354">
        <v>0</v>
      </c>
      <c r="DN354">
        <v>1</v>
      </c>
      <c r="DO354">
        <v>2</v>
      </c>
      <c r="DP354">
        <v>3</v>
      </c>
      <c r="DQ354">
        <v>43</v>
      </c>
      <c r="DR354">
        <v>22</v>
      </c>
      <c r="DS354">
        <v>3</v>
      </c>
      <c r="DT354">
        <v>7</v>
      </c>
      <c r="DU354">
        <v>2</v>
      </c>
      <c r="DV354">
        <v>0</v>
      </c>
      <c r="DW354">
        <v>2</v>
      </c>
      <c r="DX354">
        <v>0</v>
      </c>
      <c r="DY354">
        <v>0</v>
      </c>
      <c r="DZ354">
        <v>6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1</v>
      </c>
      <c r="EK354">
        <v>0</v>
      </c>
      <c r="EL354">
        <v>0</v>
      </c>
      <c r="EM354">
        <v>0</v>
      </c>
      <c r="EN354">
        <v>1</v>
      </c>
      <c r="EO354">
        <v>0</v>
      </c>
      <c r="EP354">
        <v>0</v>
      </c>
      <c r="EQ354">
        <v>22</v>
      </c>
      <c r="ER354">
        <v>88</v>
      </c>
      <c r="ES354">
        <v>56</v>
      </c>
      <c r="ET354">
        <v>1</v>
      </c>
      <c r="EU354">
        <v>3</v>
      </c>
      <c r="EV354">
        <v>1</v>
      </c>
      <c r="EW354">
        <v>3</v>
      </c>
      <c r="EX354">
        <v>1</v>
      </c>
      <c r="EY354">
        <v>0</v>
      </c>
      <c r="EZ354">
        <v>0</v>
      </c>
      <c r="FA354">
        <v>0</v>
      </c>
      <c r="FB354">
        <v>2</v>
      </c>
      <c r="FC354">
        <v>0</v>
      </c>
      <c r="FD354">
        <v>0</v>
      </c>
      <c r="FE354">
        <v>1</v>
      </c>
      <c r="FF354">
        <v>0</v>
      </c>
      <c r="FG354">
        <v>0</v>
      </c>
      <c r="FH354">
        <v>0</v>
      </c>
      <c r="FI354">
        <v>3</v>
      </c>
      <c r="FJ354">
        <v>0</v>
      </c>
      <c r="FK354">
        <v>1</v>
      </c>
      <c r="FL354">
        <v>0</v>
      </c>
      <c r="FM354">
        <v>14</v>
      </c>
      <c r="FN354">
        <v>1</v>
      </c>
      <c r="FO354">
        <v>1</v>
      </c>
      <c r="FP354">
        <v>88</v>
      </c>
      <c r="FQ354">
        <v>94</v>
      </c>
      <c r="FR354">
        <v>26</v>
      </c>
      <c r="FS354">
        <v>9</v>
      </c>
      <c r="FT354">
        <v>3</v>
      </c>
      <c r="FU354">
        <v>5</v>
      </c>
      <c r="FV354">
        <v>1</v>
      </c>
      <c r="FW354">
        <v>2</v>
      </c>
      <c r="FX354">
        <v>0</v>
      </c>
      <c r="FY354">
        <v>3</v>
      </c>
      <c r="FZ354">
        <v>7</v>
      </c>
      <c r="GA354">
        <v>30</v>
      </c>
      <c r="GB354">
        <v>2</v>
      </c>
      <c r="GC354">
        <v>0</v>
      </c>
      <c r="GD354">
        <v>1</v>
      </c>
      <c r="GE354">
        <v>0</v>
      </c>
      <c r="GF354">
        <v>3</v>
      </c>
      <c r="GG354">
        <v>2</v>
      </c>
      <c r="GH354">
        <v>94</v>
      </c>
      <c r="GI354">
        <v>39</v>
      </c>
      <c r="GJ354">
        <v>19</v>
      </c>
      <c r="GK354">
        <v>1</v>
      </c>
      <c r="GL354">
        <v>3</v>
      </c>
      <c r="GM354">
        <v>1</v>
      </c>
      <c r="GN354">
        <v>0</v>
      </c>
      <c r="GO354">
        <v>3</v>
      </c>
      <c r="GP354">
        <v>0</v>
      </c>
      <c r="GQ354">
        <v>0</v>
      </c>
      <c r="GR354">
        <v>4</v>
      </c>
      <c r="GS354">
        <v>0</v>
      </c>
      <c r="GT354">
        <v>4</v>
      </c>
      <c r="GU354">
        <v>0</v>
      </c>
      <c r="GV354">
        <v>0</v>
      </c>
      <c r="GW354">
        <v>1</v>
      </c>
      <c r="GX354">
        <v>0</v>
      </c>
      <c r="GY354">
        <v>1</v>
      </c>
      <c r="GZ354">
        <v>0</v>
      </c>
      <c r="HA354">
        <v>1</v>
      </c>
      <c r="HB354">
        <v>1</v>
      </c>
      <c r="HC354">
        <v>39</v>
      </c>
      <c r="HD354">
        <v>6</v>
      </c>
      <c r="HE354">
        <v>3</v>
      </c>
      <c r="HF354">
        <v>0</v>
      </c>
      <c r="HG354">
        <v>1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1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1</v>
      </c>
      <c r="HX354">
        <v>0</v>
      </c>
      <c r="HY354">
        <v>6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</row>
    <row r="355" spans="1:276">
      <c r="A355" t="s">
        <v>906</v>
      </c>
      <c r="B355" t="s">
        <v>905</v>
      </c>
      <c r="C355" t="str">
        <f>"100904"</f>
        <v>100904</v>
      </c>
      <c r="D355" t="s">
        <v>904</v>
      </c>
      <c r="E355">
        <v>6</v>
      </c>
      <c r="F355">
        <v>52</v>
      </c>
      <c r="G355">
        <v>60</v>
      </c>
      <c r="H355">
        <v>50</v>
      </c>
      <c r="I355">
        <v>10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10</v>
      </c>
      <c r="T355">
        <v>0</v>
      </c>
      <c r="U355">
        <v>0</v>
      </c>
      <c r="V355">
        <v>10</v>
      </c>
      <c r="W355">
        <v>1</v>
      </c>
      <c r="X355">
        <v>1</v>
      </c>
      <c r="Y355">
        <v>0</v>
      </c>
      <c r="Z355">
        <v>0</v>
      </c>
      <c r="AA355">
        <v>9</v>
      </c>
      <c r="AB355">
        <v>4</v>
      </c>
      <c r="AC355">
        <v>1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1</v>
      </c>
      <c r="AX355">
        <v>0</v>
      </c>
      <c r="AY355">
        <v>0</v>
      </c>
      <c r="AZ355">
        <v>2</v>
      </c>
      <c r="BA355">
        <v>4</v>
      </c>
      <c r="BB355">
        <v>2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1</v>
      </c>
      <c r="BM355">
        <v>1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2</v>
      </c>
      <c r="CB355">
        <v>1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1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1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1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1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1</v>
      </c>
      <c r="ER355">
        <v>1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1</v>
      </c>
      <c r="FM355">
        <v>0</v>
      </c>
      <c r="FN355">
        <v>0</v>
      </c>
      <c r="FO355">
        <v>0</v>
      </c>
      <c r="FP355">
        <v>1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</row>
    <row r="356" spans="1:276">
      <c r="A356" t="s">
        <v>903</v>
      </c>
      <c r="B356" t="s">
        <v>895</v>
      </c>
      <c r="C356" t="str">
        <f>"100905"</f>
        <v>100905</v>
      </c>
      <c r="D356" t="s">
        <v>902</v>
      </c>
      <c r="E356">
        <v>1</v>
      </c>
      <c r="F356">
        <v>1554</v>
      </c>
      <c r="G356">
        <v>1151</v>
      </c>
      <c r="H356">
        <v>373</v>
      </c>
      <c r="I356">
        <v>778</v>
      </c>
      <c r="J356">
        <v>4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778</v>
      </c>
      <c r="T356">
        <v>0</v>
      </c>
      <c r="U356">
        <v>0</v>
      </c>
      <c r="V356">
        <v>778</v>
      </c>
      <c r="W356">
        <v>31</v>
      </c>
      <c r="X356">
        <v>19</v>
      </c>
      <c r="Y356">
        <v>8</v>
      </c>
      <c r="Z356">
        <v>0</v>
      </c>
      <c r="AA356">
        <v>747</v>
      </c>
      <c r="AB356">
        <v>454</v>
      </c>
      <c r="AC356">
        <v>48</v>
      </c>
      <c r="AD356">
        <v>23</v>
      </c>
      <c r="AE356">
        <v>276</v>
      </c>
      <c r="AF356">
        <v>17</v>
      </c>
      <c r="AG356">
        <v>7</v>
      </c>
      <c r="AH356">
        <v>15</v>
      </c>
      <c r="AI356">
        <v>4</v>
      </c>
      <c r="AJ356">
        <v>24</v>
      </c>
      <c r="AK356">
        <v>3</v>
      </c>
      <c r="AL356">
        <v>2</v>
      </c>
      <c r="AM356">
        <v>6</v>
      </c>
      <c r="AN356">
        <v>2</v>
      </c>
      <c r="AO356">
        <v>1</v>
      </c>
      <c r="AP356">
        <v>1</v>
      </c>
      <c r="AQ356">
        <v>2</v>
      </c>
      <c r="AR356">
        <v>0</v>
      </c>
      <c r="AS356">
        <v>0</v>
      </c>
      <c r="AT356">
        <v>1</v>
      </c>
      <c r="AU356">
        <v>0</v>
      </c>
      <c r="AV356">
        <v>1</v>
      </c>
      <c r="AW356">
        <v>2</v>
      </c>
      <c r="AX356">
        <v>6</v>
      </c>
      <c r="AY356">
        <v>6</v>
      </c>
      <c r="AZ356">
        <v>7</v>
      </c>
      <c r="BA356">
        <v>454</v>
      </c>
      <c r="BB356">
        <v>82</v>
      </c>
      <c r="BC356">
        <v>32</v>
      </c>
      <c r="BD356">
        <v>7</v>
      </c>
      <c r="BE356">
        <v>10</v>
      </c>
      <c r="BF356">
        <v>7</v>
      </c>
      <c r="BG356">
        <v>0</v>
      </c>
      <c r="BH356">
        <v>1</v>
      </c>
      <c r="BI356">
        <v>0</v>
      </c>
      <c r="BJ356">
        <v>2</v>
      </c>
      <c r="BK356">
        <v>1</v>
      </c>
      <c r="BL356">
        <v>3</v>
      </c>
      <c r="BM356">
        <v>5</v>
      </c>
      <c r="BN356">
        <v>1</v>
      </c>
      <c r="BO356">
        <v>0</v>
      </c>
      <c r="BP356">
        <v>0</v>
      </c>
      <c r="BQ356">
        <v>1</v>
      </c>
      <c r="BR356">
        <v>0</v>
      </c>
      <c r="BS356">
        <v>0</v>
      </c>
      <c r="BT356">
        <v>1</v>
      </c>
      <c r="BU356">
        <v>0</v>
      </c>
      <c r="BV356">
        <v>0</v>
      </c>
      <c r="BW356">
        <v>5</v>
      </c>
      <c r="BX356">
        <v>2</v>
      </c>
      <c r="BY356">
        <v>2</v>
      </c>
      <c r="BZ356">
        <v>2</v>
      </c>
      <c r="CA356">
        <v>82</v>
      </c>
      <c r="CB356">
        <v>22</v>
      </c>
      <c r="CC356">
        <v>8</v>
      </c>
      <c r="CD356">
        <v>1</v>
      </c>
      <c r="CE356">
        <v>0</v>
      </c>
      <c r="CF356">
        <v>1</v>
      </c>
      <c r="CG356">
        <v>0</v>
      </c>
      <c r="CH356">
        <v>3</v>
      </c>
      <c r="CI356">
        <v>0</v>
      </c>
      <c r="CJ356">
        <v>1</v>
      </c>
      <c r="CK356">
        <v>1</v>
      </c>
      <c r="CL356">
        <v>1</v>
      </c>
      <c r="CM356">
        <v>3</v>
      </c>
      <c r="CN356">
        <v>1</v>
      </c>
      <c r="CO356">
        <v>0</v>
      </c>
      <c r="CP356">
        <v>2</v>
      </c>
      <c r="CQ356">
        <v>22</v>
      </c>
      <c r="CR356">
        <v>33</v>
      </c>
      <c r="CS356">
        <v>12</v>
      </c>
      <c r="CT356">
        <v>4</v>
      </c>
      <c r="CU356">
        <v>0</v>
      </c>
      <c r="CV356">
        <v>2</v>
      </c>
      <c r="CW356">
        <v>1</v>
      </c>
      <c r="CX356">
        <v>0</v>
      </c>
      <c r="CY356">
        <v>2</v>
      </c>
      <c r="CZ356">
        <v>1</v>
      </c>
      <c r="DA356">
        <v>1</v>
      </c>
      <c r="DB356">
        <v>2</v>
      </c>
      <c r="DC356">
        <v>0</v>
      </c>
      <c r="DD356">
        <v>2</v>
      </c>
      <c r="DE356">
        <v>0</v>
      </c>
      <c r="DF356">
        <v>1</v>
      </c>
      <c r="DG356">
        <v>0</v>
      </c>
      <c r="DH356">
        <v>0</v>
      </c>
      <c r="DI356">
        <v>2</v>
      </c>
      <c r="DJ356">
        <v>0</v>
      </c>
      <c r="DK356">
        <v>0</v>
      </c>
      <c r="DL356">
        <v>0</v>
      </c>
      <c r="DM356">
        <v>1</v>
      </c>
      <c r="DN356">
        <v>1</v>
      </c>
      <c r="DO356">
        <v>1</v>
      </c>
      <c r="DP356">
        <v>0</v>
      </c>
      <c r="DQ356">
        <v>33</v>
      </c>
      <c r="DR356">
        <v>28</v>
      </c>
      <c r="DS356">
        <v>6</v>
      </c>
      <c r="DT356">
        <v>3</v>
      </c>
      <c r="DU356">
        <v>1</v>
      </c>
      <c r="DV356">
        <v>1</v>
      </c>
      <c r="DW356">
        <v>2</v>
      </c>
      <c r="DX356">
        <v>0</v>
      </c>
      <c r="DY356">
        <v>1</v>
      </c>
      <c r="DZ356">
        <v>3</v>
      </c>
      <c r="EA356">
        <v>0</v>
      </c>
      <c r="EB356">
        <v>0</v>
      </c>
      <c r="EC356">
        <v>0</v>
      </c>
      <c r="ED356">
        <v>1</v>
      </c>
      <c r="EE356">
        <v>0</v>
      </c>
      <c r="EF356">
        <v>0</v>
      </c>
      <c r="EG356">
        <v>0</v>
      </c>
      <c r="EH356">
        <v>2</v>
      </c>
      <c r="EI356">
        <v>0</v>
      </c>
      <c r="EJ356">
        <v>0</v>
      </c>
      <c r="EK356">
        <v>0</v>
      </c>
      <c r="EL356">
        <v>1</v>
      </c>
      <c r="EM356">
        <v>0</v>
      </c>
      <c r="EN356">
        <v>0</v>
      </c>
      <c r="EO356">
        <v>7</v>
      </c>
      <c r="EP356">
        <v>0</v>
      </c>
      <c r="EQ356">
        <v>28</v>
      </c>
      <c r="ER356">
        <v>33</v>
      </c>
      <c r="ES356">
        <v>22</v>
      </c>
      <c r="ET356">
        <v>0</v>
      </c>
      <c r="EU356">
        <v>0</v>
      </c>
      <c r="EV356">
        <v>0</v>
      </c>
      <c r="EW356">
        <v>1</v>
      </c>
      <c r="EX356">
        <v>3</v>
      </c>
      <c r="EY356">
        <v>0</v>
      </c>
      <c r="EZ356">
        <v>0</v>
      </c>
      <c r="FA356">
        <v>1</v>
      </c>
      <c r="FB356">
        <v>1</v>
      </c>
      <c r="FC356">
        <v>0</v>
      </c>
      <c r="FD356">
        <v>0</v>
      </c>
      <c r="FE356">
        <v>1</v>
      </c>
      <c r="FF356">
        <v>0</v>
      </c>
      <c r="FG356">
        <v>0</v>
      </c>
      <c r="FH356">
        <v>0</v>
      </c>
      <c r="FI356">
        <v>1</v>
      </c>
      <c r="FJ356">
        <v>0</v>
      </c>
      <c r="FK356">
        <v>0</v>
      </c>
      <c r="FL356">
        <v>0</v>
      </c>
      <c r="FM356">
        <v>1</v>
      </c>
      <c r="FN356">
        <v>1</v>
      </c>
      <c r="FO356">
        <v>1</v>
      </c>
      <c r="FP356">
        <v>33</v>
      </c>
      <c r="FQ356">
        <v>78</v>
      </c>
      <c r="FR356">
        <v>22</v>
      </c>
      <c r="FS356">
        <v>16</v>
      </c>
      <c r="FT356">
        <v>5</v>
      </c>
      <c r="FU356">
        <v>3</v>
      </c>
      <c r="FV356">
        <v>3</v>
      </c>
      <c r="FW356">
        <v>5</v>
      </c>
      <c r="FX356">
        <v>4</v>
      </c>
      <c r="FY356">
        <v>4</v>
      </c>
      <c r="FZ356">
        <v>5</v>
      </c>
      <c r="GA356">
        <v>4</v>
      </c>
      <c r="GB356">
        <v>2</v>
      </c>
      <c r="GC356">
        <v>3</v>
      </c>
      <c r="GD356">
        <v>0</v>
      </c>
      <c r="GE356">
        <v>1</v>
      </c>
      <c r="GF356">
        <v>1</v>
      </c>
      <c r="GG356">
        <v>0</v>
      </c>
      <c r="GH356">
        <v>78</v>
      </c>
      <c r="GI356">
        <v>13</v>
      </c>
      <c r="GJ356">
        <v>7</v>
      </c>
      <c r="GK356">
        <v>1</v>
      </c>
      <c r="GL356">
        <v>2</v>
      </c>
      <c r="GM356">
        <v>0</v>
      </c>
      <c r="GN356">
        <v>0</v>
      </c>
      <c r="GO356">
        <v>0</v>
      </c>
      <c r="GP356">
        <v>0</v>
      </c>
      <c r="GQ356">
        <v>1</v>
      </c>
      <c r="GR356">
        <v>1</v>
      </c>
      <c r="GS356">
        <v>1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13</v>
      </c>
      <c r="HD356">
        <v>1</v>
      </c>
      <c r="HE356">
        <v>0</v>
      </c>
      <c r="HF356">
        <v>0</v>
      </c>
      <c r="HG356">
        <v>1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1</v>
      </c>
      <c r="HZ356">
        <v>2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2</v>
      </c>
      <c r="IV356">
        <v>2</v>
      </c>
      <c r="IW356">
        <v>1</v>
      </c>
      <c r="IX356">
        <v>1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1</v>
      </c>
    </row>
    <row r="357" spans="1:276">
      <c r="A357" t="s">
        <v>901</v>
      </c>
      <c r="B357" t="s">
        <v>895</v>
      </c>
      <c r="C357" t="str">
        <f>"100905"</f>
        <v>100905</v>
      </c>
      <c r="D357" t="s">
        <v>5</v>
      </c>
      <c r="E357">
        <v>2</v>
      </c>
      <c r="F357">
        <v>750</v>
      </c>
      <c r="G357">
        <v>550</v>
      </c>
      <c r="H357">
        <v>221</v>
      </c>
      <c r="I357">
        <v>329</v>
      </c>
      <c r="J357">
        <v>0</v>
      </c>
      <c r="K357">
        <v>2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329</v>
      </c>
      <c r="T357">
        <v>0</v>
      </c>
      <c r="U357">
        <v>0</v>
      </c>
      <c r="V357">
        <v>329</v>
      </c>
      <c r="W357">
        <v>10</v>
      </c>
      <c r="X357">
        <v>8</v>
      </c>
      <c r="Y357">
        <v>1</v>
      </c>
      <c r="Z357">
        <v>0</v>
      </c>
      <c r="AA357">
        <v>319</v>
      </c>
      <c r="AB357">
        <v>180</v>
      </c>
      <c r="AC357">
        <v>24</v>
      </c>
      <c r="AD357">
        <v>6</v>
      </c>
      <c r="AE357">
        <v>101</v>
      </c>
      <c r="AF357">
        <v>10</v>
      </c>
      <c r="AG357">
        <v>3</v>
      </c>
      <c r="AH357">
        <v>10</v>
      </c>
      <c r="AI357">
        <v>0</v>
      </c>
      <c r="AJ357">
        <v>2</v>
      </c>
      <c r="AK357">
        <v>7</v>
      </c>
      <c r="AL357">
        <v>0</v>
      </c>
      <c r="AM357">
        <v>4</v>
      </c>
      <c r="AN357">
        <v>1</v>
      </c>
      <c r="AO357">
        <v>0</v>
      </c>
      <c r="AP357">
        <v>0</v>
      </c>
      <c r="AQ357">
        <v>0</v>
      </c>
      <c r="AR357">
        <v>1</v>
      </c>
      <c r="AS357">
        <v>0</v>
      </c>
      <c r="AT357">
        <v>0</v>
      </c>
      <c r="AU357">
        <v>0</v>
      </c>
      <c r="AV357">
        <v>1</v>
      </c>
      <c r="AW357">
        <v>1</v>
      </c>
      <c r="AX357">
        <v>1</v>
      </c>
      <c r="AY357">
        <v>0</v>
      </c>
      <c r="AZ357">
        <v>8</v>
      </c>
      <c r="BA357">
        <v>180</v>
      </c>
      <c r="BB357">
        <v>57</v>
      </c>
      <c r="BC357">
        <v>17</v>
      </c>
      <c r="BD357">
        <v>3</v>
      </c>
      <c r="BE357">
        <v>14</v>
      </c>
      <c r="BF357">
        <v>5</v>
      </c>
      <c r="BG357">
        <v>2</v>
      </c>
      <c r="BH357">
        <v>0</v>
      </c>
      <c r="BI357">
        <v>0</v>
      </c>
      <c r="BJ357">
        <v>0</v>
      </c>
      <c r="BK357">
        <v>0</v>
      </c>
      <c r="BL357">
        <v>2</v>
      </c>
      <c r="BM357">
        <v>10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1</v>
      </c>
      <c r="BV357">
        <v>0</v>
      </c>
      <c r="BW357">
        <v>0</v>
      </c>
      <c r="BX357">
        <v>0</v>
      </c>
      <c r="BY357">
        <v>2</v>
      </c>
      <c r="BZ357">
        <v>1</v>
      </c>
      <c r="CA357">
        <v>57</v>
      </c>
      <c r="CB357">
        <v>5</v>
      </c>
      <c r="CC357">
        <v>1</v>
      </c>
      <c r="CD357">
        <v>0</v>
      </c>
      <c r="CE357">
        <v>1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1</v>
      </c>
      <c r="CM357">
        <v>2</v>
      </c>
      <c r="CN357">
        <v>0</v>
      </c>
      <c r="CO357">
        <v>0</v>
      </c>
      <c r="CP357">
        <v>0</v>
      </c>
      <c r="CQ357">
        <v>5</v>
      </c>
      <c r="CR357">
        <v>8</v>
      </c>
      <c r="CS357">
        <v>4</v>
      </c>
      <c r="CT357">
        <v>1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1</v>
      </c>
      <c r="DC357">
        <v>0</v>
      </c>
      <c r="DD357">
        <v>0</v>
      </c>
      <c r="DE357">
        <v>1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1</v>
      </c>
      <c r="DN357">
        <v>0</v>
      </c>
      <c r="DO357">
        <v>0</v>
      </c>
      <c r="DP357">
        <v>0</v>
      </c>
      <c r="DQ357">
        <v>8</v>
      </c>
      <c r="DR357">
        <v>19</v>
      </c>
      <c r="DS357">
        <v>0</v>
      </c>
      <c r="DT357">
        <v>2</v>
      </c>
      <c r="DU357">
        <v>0</v>
      </c>
      <c r="DV357">
        <v>0</v>
      </c>
      <c r="DW357">
        <v>0</v>
      </c>
      <c r="DX357">
        <v>2</v>
      </c>
      <c r="DY357">
        <v>0</v>
      </c>
      <c r="DZ357">
        <v>8</v>
      </c>
      <c r="EA357">
        <v>1</v>
      </c>
      <c r="EB357">
        <v>1</v>
      </c>
      <c r="EC357">
        <v>3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1</v>
      </c>
      <c r="EL357">
        <v>0</v>
      </c>
      <c r="EM357">
        <v>1</v>
      </c>
      <c r="EN357">
        <v>0</v>
      </c>
      <c r="EO357">
        <v>0</v>
      </c>
      <c r="EP357">
        <v>0</v>
      </c>
      <c r="EQ357">
        <v>19</v>
      </c>
      <c r="ER357">
        <v>11</v>
      </c>
      <c r="ES357">
        <v>6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1</v>
      </c>
      <c r="FB357">
        <v>0</v>
      </c>
      <c r="FC357">
        <v>0</v>
      </c>
      <c r="FD357">
        <v>0</v>
      </c>
      <c r="FE357">
        <v>1</v>
      </c>
      <c r="FF357">
        <v>0</v>
      </c>
      <c r="FG357">
        <v>1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1</v>
      </c>
      <c r="FN357">
        <v>1</v>
      </c>
      <c r="FO357">
        <v>0</v>
      </c>
      <c r="FP357">
        <v>11</v>
      </c>
      <c r="FQ357">
        <v>30</v>
      </c>
      <c r="FR357">
        <v>6</v>
      </c>
      <c r="FS357">
        <v>3</v>
      </c>
      <c r="FT357">
        <v>3</v>
      </c>
      <c r="FU357">
        <v>3</v>
      </c>
      <c r="FV357">
        <v>2</v>
      </c>
      <c r="FW357">
        <v>1</v>
      </c>
      <c r="FX357">
        <v>0</v>
      </c>
      <c r="FY357">
        <v>1</v>
      </c>
      <c r="FZ357">
        <v>0</v>
      </c>
      <c r="GA357">
        <v>2</v>
      </c>
      <c r="GB357">
        <v>0</v>
      </c>
      <c r="GC357">
        <v>2</v>
      </c>
      <c r="GD357">
        <v>0</v>
      </c>
      <c r="GE357">
        <v>2</v>
      </c>
      <c r="GF357">
        <v>0</v>
      </c>
      <c r="GG357">
        <v>5</v>
      </c>
      <c r="GH357">
        <v>30</v>
      </c>
      <c r="GI357">
        <v>7</v>
      </c>
      <c r="GJ357">
        <v>3</v>
      </c>
      <c r="GK357">
        <v>0</v>
      </c>
      <c r="GL357">
        <v>2</v>
      </c>
      <c r="GM357">
        <v>1</v>
      </c>
      <c r="GN357">
        <v>0</v>
      </c>
      <c r="GO357">
        <v>0</v>
      </c>
      <c r="GP357">
        <v>0</v>
      </c>
      <c r="GQ357">
        <v>0</v>
      </c>
      <c r="GR357">
        <v>1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7</v>
      </c>
      <c r="HD357">
        <v>1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1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1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1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1</v>
      </c>
      <c r="JP357">
        <v>1</v>
      </c>
    </row>
    <row r="358" spans="1:276">
      <c r="A358" t="s">
        <v>900</v>
      </c>
      <c r="B358" t="s">
        <v>895</v>
      </c>
      <c r="C358" t="str">
        <f>"100905"</f>
        <v>100905</v>
      </c>
      <c r="D358" t="s">
        <v>899</v>
      </c>
      <c r="E358">
        <v>3</v>
      </c>
      <c r="F358">
        <v>371</v>
      </c>
      <c r="G358">
        <v>250</v>
      </c>
      <c r="H358">
        <v>54</v>
      </c>
      <c r="I358">
        <v>196</v>
      </c>
      <c r="J358">
        <v>0</v>
      </c>
      <c r="K358">
        <v>2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196</v>
      </c>
      <c r="T358">
        <v>0</v>
      </c>
      <c r="U358">
        <v>0</v>
      </c>
      <c r="V358">
        <v>196</v>
      </c>
      <c r="W358">
        <v>8</v>
      </c>
      <c r="X358">
        <v>6</v>
      </c>
      <c r="Y358">
        <v>2</v>
      </c>
      <c r="Z358">
        <v>0</v>
      </c>
      <c r="AA358">
        <v>188</v>
      </c>
      <c r="AB358">
        <v>127</v>
      </c>
      <c r="AC358">
        <v>24</v>
      </c>
      <c r="AD358">
        <v>10</v>
      </c>
      <c r="AE358">
        <v>42</v>
      </c>
      <c r="AF358">
        <v>9</v>
      </c>
      <c r="AG358">
        <v>1</v>
      </c>
      <c r="AH358">
        <v>4</v>
      </c>
      <c r="AI358">
        <v>3</v>
      </c>
      <c r="AJ358">
        <v>13</v>
      </c>
      <c r="AK358">
        <v>1</v>
      </c>
      <c r="AL358">
        <v>1</v>
      </c>
      <c r="AM358">
        <v>3</v>
      </c>
      <c r="AN358">
        <v>1</v>
      </c>
      <c r="AO358">
        <v>0</v>
      </c>
      <c r="AP358">
        <v>0</v>
      </c>
      <c r="AQ358">
        <v>1</v>
      </c>
      <c r="AR358">
        <v>2</v>
      </c>
      <c r="AS358">
        <v>1</v>
      </c>
      <c r="AT358">
        <v>0</v>
      </c>
      <c r="AU358">
        <v>0</v>
      </c>
      <c r="AV358">
        <v>2</v>
      </c>
      <c r="AW358">
        <v>1</v>
      </c>
      <c r="AX358">
        <v>4</v>
      </c>
      <c r="AY358">
        <v>0</v>
      </c>
      <c r="AZ358">
        <v>4</v>
      </c>
      <c r="BA358">
        <v>127</v>
      </c>
      <c r="BB358">
        <v>14</v>
      </c>
      <c r="BC358">
        <v>6</v>
      </c>
      <c r="BD358">
        <v>1</v>
      </c>
      <c r="BE358">
        <v>5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1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1</v>
      </c>
      <c r="BX358">
        <v>0</v>
      </c>
      <c r="BY358">
        <v>0</v>
      </c>
      <c r="BZ358">
        <v>0</v>
      </c>
      <c r="CA358">
        <v>14</v>
      </c>
      <c r="CB358">
        <v>7</v>
      </c>
      <c r="CC358">
        <v>3</v>
      </c>
      <c r="CD358">
        <v>1</v>
      </c>
      <c r="CE358">
        <v>3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7</v>
      </c>
      <c r="CR358">
        <v>3</v>
      </c>
      <c r="CS358">
        <v>1</v>
      </c>
      <c r="CT358">
        <v>0</v>
      </c>
      <c r="CU358">
        <v>1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1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3</v>
      </c>
      <c r="DR358">
        <v>9</v>
      </c>
      <c r="DS358">
        <v>1</v>
      </c>
      <c r="DT358">
        <v>1</v>
      </c>
      <c r="DU358">
        <v>1</v>
      </c>
      <c r="DV358">
        <v>1</v>
      </c>
      <c r="DW358">
        <v>0</v>
      </c>
      <c r="DX358">
        <v>0</v>
      </c>
      <c r="DY358">
        <v>1</v>
      </c>
      <c r="DZ358">
        <v>4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9</v>
      </c>
      <c r="ER358">
        <v>11</v>
      </c>
      <c r="ES358">
        <v>7</v>
      </c>
      <c r="ET358">
        <v>1</v>
      </c>
      <c r="EU358">
        <v>0</v>
      </c>
      <c r="EV358">
        <v>0</v>
      </c>
      <c r="EW358">
        <v>0</v>
      </c>
      <c r="EX358">
        <v>1</v>
      </c>
      <c r="EY358">
        <v>0</v>
      </c>
      <c r="EZ358">
        <v>0</v>
      </c>
      <c r="FA358">
        <v>0</v>
      </c>
      <c r="FB358">
        <v>0</v>
      </c>
      <c r="FC358">
        <v>1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1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11</v>
      </c>
      <c r="FQ358">
        <v>16</v>
      </c>
      <c r="FR358">
        <v>8</v>
      </c>
      <c r="FS358">
        <v>2</v>
      </c>
      <c r="FT358">
        <v>0</v>
      </c>
      <c r="FU358">
        <v>0</v>
      </c>
      <c r="FV358">
        <v>2</v>
      </c>
      <c r="FW358">
        <v>0</v>
      </c>
      <c r="FX358">
        <v>2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1</v>
      </c>
      <c r="GE358">
        <v>0</v>
      </c>
      <c r="GF358">
        <v>0</v>
      </c>
      <c r="GG358">
        <v>1</v>
      </c>
      <c r="GH358">
        <v>16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1</v>
      </c>
      <c r="HE358">
        <v>1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1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</row>
    <row r="359" spans="1:276">
      <c r="A359" t="s">
        <v>898</v>
      </c>
      <c r="B359" t="s">
        <v>895</v>
      </c>
      <c r="C359" t="str">
        <f>"100905"</f>
        <v>100905</v>
      </c>
      <c r="D359" t="s">
        <v>897</v>
      </c>
      <c r="E359">
        <v>4</v>
      </c>
      <c r="F359">
        <v>350</v>
      </c>
      <c r="G359">
        <v>250</v>
      </c>
      <c r="H359">
        <v>47</v>
      </c>
      <c r="I359">
        <v>203</v>
      </c>
      <c r="J359">
        <v>0</v>
      </c>
      <c r="K359">
        <v>2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203</v>
      </c>
      <c r="T359">
        <v>0</v>
      </c>
      <c r="U359">
        <v>0</v>
      </c>
      <c r="V359">
        <v>203</v>
      </c>
      <c r="W359">
        <v>2</v>
      </c>
      <c r="X359">
        <v>2</v>
      </c>
      <c r="Y359">
        <v>0</v>
      </c>
      <c r="Z359">
        <v>0</v>
      </c>
      <c r="AA359">
        <v>201</v>
      </c>
      <c r="AB359">
        <v>144</v>
      </c>
      <c r="AC359">
        <v>25</v>
      </c>
      <c r="AD359">
        <v>4</v>
      </c>
      <c r="AE359">
        <v>83</v>
      </c>
      <c r="AF359">
        <v>3</v>
      </c>
      <c r="AG359">
        <v>5</v>
      </c>
      <c r="AH359">
        <v>5</v>
      </c>
      <c r="AI359">
        <v>0</v>
      </c>
      <c r="AJ359">
        <v>5</v>
      </c>
      <c r="AK359">
        <v>1</v>
      </c>
      <c r="AL359">
        <v>1</v>
      </c>
      <c r="AM359">
        <v>1</v>
      </c>
      <c r="AN359">
        <v>2</v>
      </c>
      <c r="AO359">
        <v>0</v>
      </c>
      <c r="AP359">
        <v>0</v>
      </c>
      <c r="AQ359">
        <v>0</v>
      </c>
      <c r="AR359">
        <v>0</v>
      </c>
      <c r="AS359">
        <v>3</v>
      </c>
      <c r="AT359">
        <v>1</v>
      </c>
      <c r="AU359">
        <v>0</v>
      </c>
      <c r="AV359">
        <v>0</v>
      </c>
      <c r="AW359">
        <v>2</v>
      </c>
      <c r="AX359">
        <v>0</v>
      </c>
      <c r="AY359">
        <v>0</v>
      </c>
      <c r="AZ359">
        <v>3</v>
      </c>
      <c r="BA359">
        <v>144</v>
      </c>
      <c r="BB359">
        <v>12</v>
      </c>
      <c r="BC359">
        <v>9</v>
      </c>
      <c r="BD359">
        <v>1</v>
      </c>
      <c r="BE359">
        <v>1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12</v>
      </c>
      <c r="CB359">
        <v>2</v>
      </c>
      <c r="CC359">
        <v>2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2</v>
      </c>
      <c r="CR359">
        <v>20</v>
      </c>
      <c r="CS359">
        <v>7</v>
      </c>
      <c r="CT359">
        <v>1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1</v>
      </c>
      <c r="DA359">
        <v>0</v>
      </c>
      <c r="DB359">
        <v>1</v>
      </c>
      <c r="DC359">
        <v>0</v>
      </c>
      <c r="DD359">
        <v>1</v>
      </c>
      <c r="DE359">
        <v>0</v>
      </c>
      <c r="DF359">
        <v>0</v>
      </c>
      <c r="DG359">
        <v>0</v>
      </c>
      <c r="DH359">
        <v>0</v>
      </c>
      <c r="DI359">
        <v>1</v>
      </c>
      <c r="DJ359">
        <v>0</v>
      </c>
      <c r="DK359">
        <v>0</v>
      </c>
      <c r="DL359">
        <v>0</v>
      </c>
      <c r="DM359">
        <v>1</v>
      </c>
      <c r="DN359">
        <v>4</v>
      </c>
      <c r="DO359">
        <v>3</v>
      </c>
      <c r="DP359">
        <v>0</v>
      </c>
      <c r="DQ359">
        <v>20</v>
      </c>
      <c r="DR359">
        <v>5</v>
      </c>
      <c r="DS359">
        <v>1</v>
      </c>
      <c r="DT359">
        <v>0</v>
      </c>
      <c r="DU359">
        <v>1</v>
      </c>
      <c r="DV359">
        <v>0</v>
      </c>
      <c r="DW359">
        <v>0</v>
      </c>
      <c r="DX359">
        <v>1</v>
      </c>
      <c r="DY359">
        <v>0</v>
      </c>
      <c r="DZ359">
        <v>1</v>
      </c>
      <c r="EA359">
        <v>0</v>
      </c>
      <c r="EB359">
        <v>1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5</v>
      </c>
      <c r="ER359">
        <v>3</v>
      </c>
      <c r="ES359">
        <v>1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1</v>
      </c>
      <c r="FK359">
        <v>1</v>
      </c>
      <c r="FL359">
        <v>0</v>
      </c>
      <c r="FM359">
        <v>0</v>
      </c>
      <c r="FN359">
        <v>0</v>
      </c>
      <c r="FO359">
        <v>0</v>
      </c>
      <c r="FP359">
        <v>3</v>
      </c>
      <c r="FQ359">
        <v>12</v>
      </c>
      <c r="FR359">
        <v>4</v>
      </c>
      <c r="FS359">
        <v>2</v>
      </c>
      <c r="FT359">
        <v>0</v>
      </c>
      <c r="FU359">
        <v>2</v>
      </c>
      <c r="FV359">
        <v>0</v>
      </c>
      <c r="FW359">
        <v>1</v>
      </c>
      <c r="FX359">
        <v>1</v>
      </c>
      <c r="FY359">
        <v>0</v>
      </c>
      <c r="FZ359">
        <v>1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1</v>
      </c>
      <c r="GG359">
        <v>0</v>
      </c>
      <c r="GH359">
        <v>12</v>
      </c>
      <c r="GI359">
        <v>3</v>
      </c>
      <c r="GJ359">
        <v>2</v>
      </c>
      <c r="GK359">
        <v>0</v>
      </c>
      <c r="GL359">
        <v>1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3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</row>
    <row r="360" spans="1:276">
      <c r="A360" t="s">
        <v>896</v>
      </c>
      <c r="B360" t="s">
        <v>895</v>
      </c>
      <c r="C360" t="str">
        <f>"100905"</f>
        <v>100905</v>
      </c>
      <c r="D360" t="s">
        <v>894</v>
      </c>
      <c r="E360">
        <v>5</v>
      </c>
      <c r="F360">
        <v>877</v>
      </c>
      <c r="G360">
        <v>650</v>
      </c>
      <c r="H360">
        <v>288</v>
      </c>
      <c r="I360">
        <v>362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362</v>
      </c>
      <c r="T360">
        <v>0</v>
      </c>
      <c r="U360">
        <v>0</v>
      </c>
      <c r="V360">
        <v>362</v>
      </c>
      <c r="W360">
        <v>13</v>
      </c>
      <c r="X360">
        <v>6</v>
      </c>
      <c r="Y360">
        <v>7</v>
      </c>
      <c r="Z360">
        <v>0</v>
      </c>
      <c r="AA360">
        <v>349</v>
      </c>
      <c r="AB360">
        <v>192</v>
      </c>
      <c r="AC360">
        <v>25</v>
      </c>
      <c r="AD360">
        <v>3</v>
      </c>
      <c r="AE360">
        <v>112</v>
      </c>
      <c r="AF360">
        <v>15</v>
      </c>
      <c r="AG360">
        <v>5</v>
      </c>
      <c r="AH360">
        <v>6</v>
      </c>
      <c r="AI360">
        <v>1</v>
      </c>
      <c r="AJ360">
        <v>9</v>
      </c>
      <c r="AK360">
        <v>2</v>
      </c>
      <c r="AL360">
        <v>1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1</v>
      </c>
      <c r="AV360">
        <v>4</v>
      </c>
      <c r="AW360">
        <v>0</v>
      </c>
      <c r="AX360">
        <v>4</v>
      </c>
      <c r="AY360">
        <v>1</v>
      </c>
      <c r="AZ360">
        <v>3</v>
      </c>
      <c r="BA360">
        <v>192</v>
      </c>
      <c r="BB360">
        <v>25</v>
      </c>
      <c r="BC360">
        <v>8</v>
      </c>
      <c r="BD360">
        <v>1</v>
      </c>
      <c r="BE360">
        <v>2</v>
      </c>
      <c r="BF360">
        <v>5</v>
      </c>
      <c r="BG360">
        <v>0</v>
      </c>
      <c r="BH360">
        <v>1</v>
      </c>
      <c r="BI360">
        <v>0</v>
      </c>
      <c r="BJ360">
        <v>0</v>
      </c>
      <c r="BK360">
        <v>0</v>
      </c>
      <c r="BL360">
        <v>1</v>
      </c>
      <c r="BM360">
        <v>3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2</v>
      </c>
      <c r="BV360">
        <v>0</v>
      </c>
      <c r="BW360">
        <v>1</v>
      </c>
      <c r="BX360">
        <v>1</v>
      </c>
      <c r="BY360">
        <v>0</v>
      </c>
      <c r="BZ360">
        <v>0</v>
      </c>
      <c r="CA360">
        <v>25</v>
      </c>
      <c r="CB360">
        <v>9</v>
      </c>
      <c r="CC360">
        <v>5</v>
      </c>
      <c r="CD360">
        <v>1</v>
      </c>
      <c r="CE360">
        <v>0</v>
      </c>
      <c r="CF360">
        <v>1</v>
      </c>
      <c r="CG360">
        <v>2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9</v>
      </c>
      <c r="CR360">
        <v>11</v>
      </c>
      <c r="CS360">
        <v>3</v>
      </c>
      <c r="CT360">
        <v>2</v>
      </c>
      <c r="CU360">
        <v>0</v>
      </c>
      <c r="CV360">
        <v>0</v>
      </c>
      <c r="CW360">
        <v>1</v>
      </c>
      <c r="CX360">
        <v>1</v>
      </c>
      <c r="CY360">
        <v>2</v>
      </c>
      <c r="CZ360">
        <v>0</v>
      </c>
      <c r="DA360">
        <v>0</v>
      </c>
      <c r="DB360">
        <v>0</v>
      </c>
      <c r="DC360">
        <v>0</v>
      </c>
      <c r="DD360">
        <v>1</v>
      </c>
      <c r="DE360">
        <v>0</v>
      </c>
      <c r="DF360">
        <v>0</v>
      </c>
      <c r="DG360">
        <v>0</v>
      </c>
      <c r="DH360">
        <v>0</v>
      </c>
      <c r="DI360">
        <v>1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11</v>
      </c>
      <c r="DR360">
        <v>32</v>
      </c>
      <c r="DS360">
        <v>8</v>
      </c>
      <c r="DT360">
        <v>2</v>
      </c>
      <c r="DU360">
        <v>1</v>
      </c>
      <c r="DV360">
        <v>0</v>
      </c>
      <c r="DW360">
        <v>0</v>
      </c>
      <c r="DX360">
        <v>2</v>
      </c>
      <c r="DY360">
        <v>0</v>
      </c>
      <c r="DZ360">
        <v>11</v>
      </c>
      <c r="EA360">
        <v>0</v>
      </c>
      <c r="EB360">
        <v>1</v>
      </c>
      <c r="EC360">
        <v>3</v>
      </c>
      <c r="ED360">
        <v>1</v>
      </c>
      <c r="EE360">
        <v>1</v>
      </c>
      <c r="EF360">
        <v>1</v>
      </c>
      <c r="EG360">
        <v>0</v>
      </c>
      <c r="EH360">
        <v>0</v>
      </c>
      <c r="EI360">
        <v>1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32</v>
      </c>
      <c r="ER360">
        <v>24</v>
      </c>
      <c r="ES360">
        <v>19</v>
      </c>
      <c r="ET360">
        <v>2</v>
      </c>
      <c r="EU360">
        <v>2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1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24</v>
      </c>
      <c r="FQ360">
        <v>48</v>
      </c>
      <c r="FR360">
        <v>9</v>
      </c>
      <c r="FS360">
        <v>7</v>
      </c>
      <c r="FT360">
        <v>2</v>
      </c>
      <c r="FU360">
        <v>10</v>
      </c>
      <c r="FV360">
        <v>0</v>
      </c>
      <c r="FW360">
        <v>1</v>
      </c>
      <c r="FX360">
        <v>3</v>
      </c>
      <c r="FY360">
        <v>1</v>
      </c>
      <c r="FZ360">
        <v>1</v>
      </c>
      <c r="GA360">
        <v>8</v>
      </c>
      <c r="GB360">
        <v>0</v>
      </c>
      <c r="GC360">
        <v>0</v>
      </c>
      <c r="GD360">
        <v>1</v>
      </c>
      <c r="GE360">
        <v>0</v>
      </c>
      <c r="GF360">
        <v>3</v>
      </c>
      <c r="GG360">
        <v>2</v>
      </c>
      <c r="GH360">
        <v>48</v>
      </c>
      <c r="GI360">
        <v>6</v>
      </c>
      <c r="GJ360">
        <v>0</v>
      </c>
      <c r="GK360">
        <v>0</v>
      </c>
      <c r="GL360">
        <v>0</v>
      </c>
      <c r="GM360">
        <v>0</v>
      </c>
      <c r="GN360">
        <v>2</v>
      </c>
      <c r="GO360">
        <v>2</v>
      </c>
      <c r="GP360">
        <v>0</v>
      </c>
      <c r="GQ360">
        <v>2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6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2</v>
      </c>
      <c r="IA360">
        <v>2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2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</row>
    <row r="361" spans="1:276">
      <c r="A361" t="s">
        <v>893</v>
      </c>
      <c r="B361" t="s">
        <v>886</v>
      </c>
      <c r="C361" t="str">
        <f>"100906"</f>
        <v>100906</v>
      </c>
      <c r="D361" t="s">
        <v>892</v>
      </c>
      <c r="E361">
        <v>1</v>
      </c>
      <c r="F361">
        <v>1030</v>
      </c>
      <c r="G361">
        <v>750</v>
      </c>
      <c r="H361">
        <v>255</v>
      </c>
      <c r="I361">
        <v>495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495</v>
      </c>
      <c r="T361">
        <v>0</v>
      </c>
      <c r="U361">
        <v>0</v>
      </c>
      <c r="V361">
        <v>495</v>
      </c>
      <c r="W361">
        <v>28</v>
      </c>
      <c r="X361">
        <v>20</v>
      </c>
      <c r="Y361">
        <v>4</v>
      </c>
      <c r="Z361">
        <v>0</v>
      </c>
      <c r="AA361">
        <v>467</v>
      </c>
      <c r="AB361">
        <v>136</v>
      </c>
      <c r="AC361">
        <v>11</v>
      </c>
      <c r="AD361">
        <v>12</v>
      </c>
      <c r="AE361">
        <v>85</v>
      </c>
      <c r="AF361">
        <v>8</v>
      </c>
      <c r="AG361">
        <v>3</v>
      </c>
      <c r="AH361">
        <v>3</v>
      </c>
      <c r="AI361">
        <v>0</v>
      </c>
      <c r="AJ361">
        <v>3</v>
      </c>
      <c r="AK361">
        <v>1</v>
      </c>
      <c r="AL361">
        <v>0</v>
      </c>
      <c r="AM361">
        <v>3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2</v>
      </c>
      <c r="AY361">
        <v>1</v>
      </c>
      <c r="AZ361">
        <v>4</v>
      </c>
      <c r="BA361">
        <v>136</v>
      </c>
      <c r="BB361">
        <v>31</v>
      </c>
      <c r="BC361">
        <v>20</v>
      </c>
      <c r="BD361">
        <v>1</v>
      </c>
      <c r="BE361">
        <v>0</v>
      </c>
      <c r="BF361">
        <v>2</v>
      </c>
      <c r="BG361">
        <v>0</v>
      </c>
      <c r="BH361">
        <v>0</v>
      </c>
      <c r="BI361">
        <v>0</v>
      </c>
      <c r="BJ361">
        <v>0</v>
      </c>
      <c r="BK361">
        <v>3</v>
      </c>
      <c r="BL361">
        <v>0</v>
      </c>
      <c r="BM361">
        <v>2</v>
      </c>
      <c r="BN361">
        <v>1</v>
      </c>
      <c r="BO361">
        <v>0</v>
      </c>
      <c r="BP361">
        <v>0</v>
      </c>
      <c r="BQ361">
        <v>0</v>
      </c>
      <c r="BR361">
        <v>1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1</v>
      </c>
      <c r="BZ361">
        <v>0</v>
      </c>
      <c r="CA361">
        <v>31</v>
      </c>
      <c r="CB361">
        <v>11</v>
      </c>
      <c r="CC361">
        <v>6</v>
      </c>
      <c r="CD361">
        <v>1</v>
      </c>
      <c r="CE361">
        <v>2</v>
      </c>
      <c r="CF361">
        <v>0</v>
      </c>
      <c r="CG361">
        <v>1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1</v>
      </c>
      <c r="CP361">
        <v>0</v>
      </c>
      <c r="CQ361">
        <v>11</v>
      </c>
      <c r="CR361">
        <v>20</v>
      </c>
      <c r="CS361">
        <v>7</v>
      </c>
      <c r="CT361">
        <v>3</v>
      </c>
      <c r="CU361">
        <v>2</v>
      </c>
      <c r="CV361">
        <v>0</v>
      </c>
      <c r="CW361">
        <v>1</v>
      </c>
      <c r="CX361">
        <v>1</v>
      </c>
      <c r="CY361">
        <v>2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1</v>
      </c>
      <c r="DJ361">
        <v>0</v>
      </c>
      <c r="DK361">
        <v>1</v>
      </c>
      <c r="DL361">
        <v>0</v>
      </c>
      <c r="DM361">
        <v>0</v>
      </c>
      <c r="DN361">
        <v>0</v>
      </c>
      <c r="DO361">
        <v>1</v>
      </c>
      <c r="DP361">
        <v>1</v>
      </c>
      <c r="DQ361">
        <v>20</v>
      </c>
      <c r="DR361">
        <v>174</v>
      </c>
      <c r="DS361">
        <v>2</v>
      </c>
      <c r="DT361">
        <v>2</v>
      </c>
      <c r="DU361">
        <v>0</v>
      </c>
      <c r="DV361">
        <v>0</v>
      </c>
      <c r="DW361">
        <v>0</v>
      </c>
      <c r="DX361">
        <v>1</v>
      </c>
      <c r="DY361">
        <v>0</v>
      </c>
      <c r="DZ361">
        <v>167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1</v>
      </c>
      <c r="EJ361">
        <v>0</v>
      </c>
      <c r="EK361">
        <v>0</v>
      </c>
      <c r="EL361">
        <v>0</v>
      </c>
      <c r="EM361">
        <v>0</v>
      </c>
      <c r="EN361">
        <v>1</v>
      </c>
      <c r="EO361">
        <v>0</v>
      </c>
      <c r="EP361">
        <v>0</v>
      </c>
      <c r="EQ361">
        <v>174</v>
      </c>
      <c r="ER361">
        <v>27</v>
      </c>
      <c r="ES361">
        <v>21</v>
      </c>
      <c r="ET361">
        <v>0</v>
      </c>
      <c r="EU361">
        <v>0</v>
      </c>
      <c r="EV361">
        <v>2</v>
      </c>
      <c r="EW361">
        <v>1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2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1</v>
      </c>
      <c r="FN361">
        <v>0</v>
      </c>
      <c r="FO361">
        <v>0</v>
      </c>
      <c r="FP361">
        <v>27</v>
      </c>
      <c r="FQ361">
        <v>48</v>
      </c>
      <c r="FR361">
        <v>20</v>
      </c>
      <c r="FS361">
        <v>4</v>
      </c>
      <c r="FT361">
        <v>1</v>
      </c>
      <c r="FU361">
        <v>1</v>
      </c>
      <c r="FV361">
        <v>2</v>
      </c>
      <c r="FW361">
        <v>1</v>
      </c>
      <c r="FX361">
        <v>1</v>
      </c>
      <c r="FY361">
        <v>1</v>
      </c>
      <c r="FZ361">
        <v>2</v>
      </c>
      <c r="GA361">
        <v>11</v>
      </c>
      <c r="GB361">
        <v>0</v>
      </c>
      <c r="GC361">
        <v>0</v>
      </c>
      <c r="GD361">
        <v>1</v>
      </c>
      <c r="GE361">
        <v>0</v>
      </c>
      <c r="GF361">
        <v>2</v>
      </c>
      <c r="GG361">
        <v>1</v>
      </c>
      <c r="GH361">
        <v>48</v>
      </c>
      <c r="GI361">
        <v>15</v>
      </c>
      <c r="GJ361">
        <v>11</v>
      </c>
      <c r="GK361">
        <v>0</v>
      </c>
      <c r="GL361">
        <v>0</v>
      </c>
      <c r="GM361">
        <v>2</v>
      </c>
      <c r="GN361">
        <v>0</v>
      </c>
      <c r="GO361">
        <v>0</v>
      </c>
      <c r="GP361">
        <v>0</v>
      </c>
      <c r="GQ361">
        <v>1</v>
      </c>
      <c r="GR361">
        <v>0</v>
      </c>
      <c r="GS361">
        <v>0</v>
      </c>
      <c r="GT361">
        <v>1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15</v>
      </c>
      <c r="HD361">
        <v>4</v>
      </c>
      <c r="HE361">
        <v>3</v>
      </c>
      <c r="HF361">
        <v>0</v>
      </c>
      <c r="HG361">
        <v>0</v>
      </c>
      <c r="HH361">
        <v>0</v>
      </c>
      <c r="HI361">
        <v>0</v>
      </c>
      <c r="HJ361">
        <v>1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4</v>
      </c>
      <c r="HZ361">
        <v>1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1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1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</row>
    <row r="362" spans="1:276">
      <c r="A362" t="s">
        <v>891</v>
      </c>
      <c r="B362" t="s">
        <v>886</v>
      </c>
      <c r="C362" t="str">
        <f>"100906"</f>
        <v>100906</v>
      </c>
      <c r="D362" t="s">
        <v>890</v>
      </c>
      <c r="E362">
        <v>2</v>
      </c>
      <c r="F362">
        <v>1199</v>
      </c>
      <c r="G362">
        <v>900</v>
      </c>
      <c r="H362">
        <v>363</v>
      </c>
      <c r="I362">
        <v>537</v>
      </c>
      <c r="J362">
        <v>0</v>
      </c>
      <c r="K362">
        <v>9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537</v>
      </c>
      <c r="T362">
        <v>0</v>
      </c>
      <c r="U362">
        <v>0</v>
      </c>
      <c r="V362">
        <v>537</v>
      </c>
      <c r="W362">
        <v>30</v>
      </c>
      <c r="X362">
        <v>25</v>
      </c>
      <c r="Y362">
        <v>5</v>
      </c>
      <c r="Z362">
        <v>0</v>
      </c>
      <c r="AA362">
        <v>507</v>
      </c>
      <c r="AB362">
        <v>187</v>
      </c>
      <c r="AC362">
        <v>26</v>
      </c>
      <c r="AD362">
        <v>3</v>
      </c>
      <c r="AE362">
        <v>85</v>
      </c>
      <c r="AF362">
        <v>4</v>
      </c>
      <c r="AG362">
        <v>8</v>
      </c>
      <c r="AH362">
        <v>4</v>
      </c>
      <c r="AI362">
        <v>1</v>
      </c>
      <c r="AJ362">
        <v>17</v>
      </c>
      <c r="AK362">
        <v>0</v>
      </c>
      <c r="AL362">
        <v>0</v>
      </c>
      <c r="AM362">
        <v>30</v>
      </c>
      <c r="AN362">
        <v>0</v>
      </c>
      <c r="AO362">
        <v>0</v>
      </c>
      <c r="AP362">
        <v>0</v>
      </c>
      <c r="AQ362">
        <v>0</v>
      </c>
      <c r="AR362">
        <v>2</v>
      </c>
      <c r="AS362">
        <v>0</v>
      </c>
      <c r="AT362">
        <v>0</v>
      </c>
      <c r="AU362">
        <v>1</v>
      </c>
      <c r="AV362">
        <v>1</v>
      </c>
      <c r="AW362">
        <v>1</v>
      </c>
      <c r="AX362">
        <v>0</v>
      </c>
      <c r="AY362">
        <v>2</v>
      </c>
      <c r="AZ362">
        <v>2</v>
      </c>
      <c r="BA362">
        <v>187</v>
      </c>
      <c r="BB362">
        <v>39</v>
      </c>
      <c r="BC362">
        <v>23</v>
      </c>
      <c r="BD362">
        <v>2</v>
      </c>
      <c r="BE362">
        <v>4</v>
      </c>
      <c r="BF362">
        <v>0</v>
      </c>
      <c r="BG362">
        <v>1</v>
      </c>
      <c r="BH362">
        <v>1</v>
      </c>
      <c r="BI362">
        <v>0</v>
      </c>
      <c r="BJ362">
        <v>0</v>
      </c>
      <c r="BK362">
        <v>4</v>
      </c>
      <c r="BL362">
        <v>0</v>
      </c>
      <c r="BM362">
        <v>1</v>
      </c>
      <c r="BN362">
        <v>0</v>
      </c>
      <c r="BO362">
        <v>0</v>
      </c>
      <c r="BP362">
        <v>0</v>
      </c>
      <c r="BQ362">
        <v>1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1</v>
      </c>
      <c r="BX362">
        <v>0</v>
      </c>
      <c r="BY362">
        <v>1</v>
      </c>
      <c r="BZ362">
        <v>0</v>
      </c>
      <c r="CA362">
        <v>39</v>
      </c>
      <c r="CB362">
        <v>7</v>
      </c>
      <c r="CC362">
        <v>1</v>
      </c>
      <c r="CD362">
        <v>3</v>
      </c>
      <c r="CE362">
        <v>0</v>
      </c>
      <c r="CF362">
        <v>0</v>
      </c>
      <c r="CG362">
        <v>1</v>
      </c>
      <c r="CH362">
        <v>0</v>
      </c>
      <c r="CI362">
        <v>0</v>
      </c>
      <c r="CJ362">
        <v>0</v>
      </c>
      <c r="CK362">
        <v>0</v>
      </c>
      <c r="CL362">
        <v>1</v>
      </c>
      <c r="CM362">
        <v>0</v>
      </c>
      <c r="CN362">
        <v>0</v>
      </c>
      <c r="CO362">
        <v>1</v>
      </c>
      <c r="CP362">
        <v>0</v>
      </c>
      <c r="CQ362">
        <v>7</v>
      </c>
      <c r="CR362">
        <v>4</v>
      </c>
      <c r="CS362">
        <v>2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1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1</v>
      </c>
      <c r="DP362">
        <v>0</v>
      </c>
      <c r="DQ362">
        <v>4</v>
      </c>
      <c r="DR362">
        <v>204</v>
      </c>
      <c r="DS362">
        <v>2</v>
      </c>
      <c r="DT362">
        <v>1</v>
      </c>
      <c r="DU362">
        <v>0</v>
      </c>
      <c r="DV362">
        <v>1</v>
      </c>
      <c r="DW362">
        <v>1</v>
      </c>
      <c r="DX362">
        <v>0</v>
      </c>
      <c r="DY362">
        <v>0</v>
      </c>
      <c r="DZ362">
        <v>197</v>
      </c>
      <c r="EA362">
        <v>1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1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204</v>
      </c>
      <c r="ER362">
        <v>10</v>
      </c>
      <c r="ES362">
        <v>5</v>
      </c>
      <c r="ET362">
        <v>0</v>
      </c>
      <c r="EU362">
        <v>0</v>
      </c>
      <c r="EV362">
        <v>1</v>
      </c>
      <c r="EW362">
        <v>1</v>
      </c>
      <c r="EX362">
        <v>2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1</v>
      </c>
      <c r="FN362">
        <v>0</v>
      </c>
      <c r="FO362">
        <v>0</v>
      </c>
      <c r="FP362">
        <v>10</v>
      </c>
      <c r="FQ362">
        <v>38</v>
      </c>
      <c r="FR362">
        <v>18</v>
      </c>
      <c r="FS362">
        <v>4</v>
      </c>
      <c r="FT362">
        <v>3</v>
      </c>
      <c r="FU362">
        <v>0</v>
      </c>
      <c r="FV362">
        <v>2</v>
      </c>
      <c r="FW362">
        <v>0</v>
      </c>
      <c r="FX362">
        <v>2</v>
      </c>
      <c r="FY362">
        <v>0</v>
      </c>
      <c r="FZ362">
        <v>2</v>
      </c>
      <c r="GA362">
        <v>1</v>
      </c>
      <c r="GB362">
        <v>0</v>
      </c>
      <c r="GC362">
        <v>1</v>
      </c>
      <c r="GD362">
        <v>1</v>
      </c>
      <c r="GE362">
        <v>0</v>
      </c>
      <c r="GF362">
        <v>1</v>
      </c>
      <c r="GG362">
        <v>3</v>
      </c>
      <c r="GH362">
        <v>38</v>
      </c>
      <c r="GI362">
        <v>11</v>
      </c>
      <c r="GJ362">
        <v>2</v>
      </c>
      <c r="GK362">
        <v>1</v>
      </c>
      <c r="GL362">
        <v>0</v>
      </c>
      <c r="GM362">
        <v>3</v>
      </c>
      <c r="GN362">
        <v>1</v>
      </c>
      <c r="GO362">
        <v>0</v>
      </c>
      <c r="GP362">
        <v>0</v>
      </c>
      <c r="GQ362">
        <v>0</v>
      </c>
      <c r="GR362">
        <v>1</v>
      </c>
      <c r="GS362">
        <v>2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1</v>
      </c>
      <c r="HB362">
        <v>0</v>
      </c>
      <c r="HC362">
        <v>11</v>
      </c>
      <c r="HD362">
        <v>1</v>
      </c>
      <c r="HE362">
        <v>0</v>
      </c>
      <c r="HF362">
        <v>0</v>
      </c>
      <c r="HG362">
        <v>0</v>
      </c>
      <c r="HH362">
        <v>1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1</v>
      </c>
      <c r="HZ362">
        <v>4</v>
      </c>
      <c r="IA362">
        <v>1</v>
      </c>
      <c r="IB362">
        <v>2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1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4</v>
      </c>
      <c r="IW362">
        <v>2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1</v>
      </c>
      <c r="JE362">
        <v>0</v>
      </c>
      <c r="JF362">
        <v>0</v>
      </c>
      <c r="JG362">
        <v>0</v>
      </c>
      <c r="JH362">
        <v>1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2</v>
      </c>
    </row>
    <row r="363" spans="1:276">
      <c r="A363" t="s">
        <v>889</v>
      </c>
      <c r="B363" t="s">
        <v>886</v>
      </c>
      <c r="C363" t="str">
        <f>"100906"</f>
        <v>100906</v>
      </c>
      <c r="D363" t="s">
        <v>888</v>
      </c>
      <c r="E363">
        <v>3</v>
      </c>
      <c r="F363">
        <v>1010</v>
      </c>
      <c r="G363">
        <v>751</v>
      </c>
      <c r="H363">
        <v>266</v>
      </c>
      <c r="I363">
        <v>485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485</v>
      </c>
      <c r="T363">
        <v>0</v>
      </c>
      <c r="U363">
        <v>0</v>
      </c>
      <c r="V363">
        <v>485</v>
      </c>
      <c r="W363">
        <v>24</v>
      </c>
      <c r="X363">
        <v>15</v>
      </c>
      <c r="Y363">
        <v>9</v>
      </c>
      <c r="Z363">
        <v>0</v>
      </c>
      <c r="AA363">
        <v>461</v>
      </c>
      <c r="AB363">
        <v>203</v>
      </c>
      <c r="AC363">
        <v>16</v>
      </c>
      <c r="AD363">
        <v>16</v>
      </c>
      <c r="AE363">
        <v>118</v>
      </c>
      <c r="AF363">
        <v>1</v>
      </c>
      <c r="AG363">
        <v>3</v>
      </c>
      <c r="AH363">
        <v>5</v>
      </c>
      <c r="AI363">
        <v>0</v>
      </c>
      <c r="AJ363">
        <v>16</v>
      </c>
      <c r="AK363">
        <v>3</v>
      </c>
      <c r="AL363">
        <v>3</v>
      </c>
      <c r="AM363">
        <v>15</v>
      </c>
      <c r="AN363">
        <v>2</v>
      </c>
      <c r="AO363">
        <v>1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4</v>
      </c>
      <c r="BA363">
        <v>203</v>
      </c>
      <c r="BB363">
        <v>22</v>
      </c>
      <c r="BC363">
        <v>4</v>
      </c>
      <c r="BD363">
        <v>1</v>
      </c>
      <c r="BE363">
        <v>2</v>
      </c>
      <c r="BF363">
        <v>3</v>
      </c>
      <c r="BG363">
        <v>0</v>
      </c>
      <c r="BH363">
        <v>0</v>
      </c>
      <c r="BI363">
        <v>1</v>
      </c>
      <c r="BJ363">
        <v>0</v>
      </c>
      <c r="BK363">
        <v>1</v>
      </c>
      <c r="BL363">
        <v>1</v>
      </c>
      <c r="BM363">
        <v>4</v>
      </c>
      <c r="BN363">
        <v>1</v>
      </c>
      <c r="BO363">
        <v>0</v>
      </c>
      <c r="BP363">
        <v>0</v>
      </c>
      <c r="BQ363">
        <v>0</v>
      </c>
      <c r="BR363">
        <v>0</v>
      </c>
      <c r="BS363">
        <v>1</v>
      </c>
      <c r="BT363">
        <v>0</v>
      </c>
      <c r="BU363">
        <v>0</v>
      </c>
      <c r="BV363">
        <v>0</v>
      </c>
      <c r="BW363">
        <v>1</v>
      </c>
      <c r="BX363">
        <v>2</v>
      </c>
      <c r="BY363">
        <v>0</v>
      </c>
      <c r="BZ363">
        <v>0</v>
      </c>
      <c r="CA363">
        <v>22</v>
      </c>
      <c r="CB363">
        <v>5</v>
      </c>
      <c r="CC363">
        <v>2</v>
      </c>
      <c r="CD363">
        <v>0</v>
      </c>
      <c r="CE363">
        <v>0</v>
      </c>
      <c r="CF363">
        <v>2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1</v>
      </c>
      <c r="CQ363">
        <v>5</v>
      </c>
      <c r="CR363">
        <v>6</v>
      </c>
      <c r="CS363">
        <v>4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1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1</v>
      </c>
      <c r="DN363">
        <v>0</v>
      </c>
      <c r="DO363">
        <v>0</v>
      </c>
      <c r="DP363">
        <v>0</v>
      </c>
      <c r="DQ363">
        <v>6</v>
      </c>
      <c r="DR363">
        <v>165</v>
      </c>
      <c r="DS363">
        <v>3</v>
      </c>
      <c r="DT363">
        <v>3</v>
      </c>
      <c r="DU363">
        <v>0</v>
      </c>
      <c r="DV363">
        <v>0</v>
      </c>
      <c r="DW363">
        <v>0</v>
      </c>
      <c r="DX363">
        <v>1</v>
      </c>
      <c r="DY363">
        <v>2</v>
      </c>
      <c r="DZ363">
        <v>151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1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3</v>
      </c>
      <c r="EO363">
        <v>0</v>
      </c>
      <c r="EP363">
        <v>1</v>
      </c>
      <c r="EQ363">
        <v>165</v>
      </c>
      <c r="ER363">
        <v>13</v>
      </c>
      <c r="ES363">
        <v>7</v>
      </c>
      <c r="ET363">
        <v>0</v>
      </c>
      <c r="EU363">
        <v>1</v>
      </c>
      <c r="EV363">
        <v>0</v>
      </c>
      <c r="EW363">
        <v>0</v>
      </c>
      <c r="EX363">
        <v>2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2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1</v>
      </c>
      <c r="FM363">
        <v>0</v>
      </c>
      <c r="FN363">
        <v>0</v>
      </c>
      <c r="FO363">
        <v>0</v>
      </c>
      <c r="FP363">
        <v>13</v>
      </c>
      <c r="FQ363">
        <v>41</v>
      </c>
      <c r="FR363">
        <v>17</v>
      </c>
      <c r="FS363">
        <v>4</v>
      </c>
      <c r="FT363">
        <v>2</v>
      </c>
      <c r="FU363">
        <v>0</v>
      </c>
      <c r="FV363">
        <v>1</v>
      </c>
      <c r="FW363">
        <v>2</v>
      </c>
      <c r="FX363">
        <v>2</v>
      </c>
      <c r="FY363">
        <v>2</v>
      </c>
      <c r="FZ363">
        <v>1</v>
      </c>
      <c r="GA363">
        <v>3</v>
      </c>
      <c r="GB363">
        <v>1</v>
      </c>
      <c r="GC363">
        <v>1</v>
      </c>
      <c r="GD363">
        <v>0</v>
      </c>
      <c r="GE363">
        <v>1</v>
      </c>
      <c r="GF363">
        <v>1</v>
      </c>
      <c r="GG363">
        <v>3</v>
      </c>
      <c r="GH363">
        <v>41</v>
      </c>
      <c r="GI363">
        <v>1</v>
      </c>
      <c r="GJ363">
        <v>1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1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5</v>
      </c>
      <c r="IA363">
        <v>5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5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</row>
    <row r="364" spans="1:276">
      <c r="A364" t="s">
        <v>887</v>
      </c>
      <c r="B364" t="s">
        <v>886</v>
      </c>
      <c r="C364" t="str">
        <f>"100906"</f>
        <v>100906</v>
      </c>
      <c r="D364" t="s">
        <v>885</v>
      </c>
      <c r="E364">
        <v>4</v>
      </c>
      <c r="F364">
        <v>750</v>
      </c>
      <c r="G364">
        <v>550</v>
      </c>
      <c r="H364">
        <v>244</v>
      </c>
      <c r="I364">
        <v>306</v>
      </c>
      <c r="J364">
        <v>1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306</v>
      </c>
      <c r="T364">
        <v>0</v>
      </c>
      <c r="U364">
        <v>0</v>
      </c>
      <c r="V364">
        <v>306</v>
      </c>
      <c r="W364">
        <v>12</v>
      </c>
      <c r="X364">
        <v>8</v>
      </c>
      <c r="Y364">
        <v>2</v>
      </c>
      <c r="Z364">
        <v>0</v>
      </c>
      <c r="AA364">
        <v>294</v>
      </c>
      <c r="AB364">
        <v>165</v>
      </c>
      <c r="AC364">
        <v>9</v>
      </c>
      <c r="AD364">
        <v>7</v>
      </c>
      <c r="AE364">
        <v>96</v>
      </c>
      <c r="AF364">
        <v>6</v>
      </c>
      <c r="AG364">
        <v>4</v>
      </c>
      <c r="AH364">
        <v>7</v>
      </c>
      <c r="AI364">
        <v>0</v>
      </c>
      <c r="AJ364">
        <v>15</v>
      </c>
      <c r="AK364">
        <v>1</v>
      </c>
      <c r="AL364">
        <v>0</v>
      </c>
      <c r="AM364">
        <v>12</v>
      </c>
      <c r="AN364">
        <v>0</v>
      </c>
      <c r="AO364">
        <v>0</v>
      </c>
      <c r="AP364">
        <v>1</v>
      </c>
      <c r="AQ364">
        <v>1</v>
      </c>
      <c r="AR364">
        <v>0</v>
      </c>
      <c r="AS364">
        <v>0</v>
      </c>
      <c r="AT364">
        <v>0</v>
      </c>
      <c r="AU364">
        <v>0</v>
      </c>
      <c r="AV364">
        <v>1</v>
      </c>
      <c r="AW364">
        <v>3</v>
      </c>
      <c r="AX364">
        <v>1</v>
      </c>
      <c r="AY364">
        <v>0</v>
      </c>
      <c r="AZ364">
        <v>1</v>
      </c>
      <c r="BA364">
        <v>165</v>
      </c>
      <c r="BB364">
        <v>19</v>
      </c>
      <c r="BC364">
        <v>10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1</v>
      </c>
      <c r="BL364">
        <v>3</v>
      </c>
      <c r="BM364">
        <v>1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1</v>
      </c>
      <c r="BU364">
        <v>1</v>
      </c>
      <c r="BV364">
        <v>0</v>
      </c>
      <c r="BW364">
        <v>0</v>
      </c>
      <c r="BX364">
        <v>0</v>
      </c>
      <c r="BY364">
        <v>2</v>
      </c>
      <c r="BZ364">
        <v>0</v>
      </c>
      <c r="CA364">
        <v>19</v>
      </c>
      <c r="CB364">
        <v>9</v>
      </c>
      <c r="CC364">
        <v>6</v>
      </c>
      <c r="CD364">
        <v>1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2</v>
      </c>
      <c r="CQ364">
        <v>9</v>
      </c>
      <c r="CR364">
        <v>7</v>
      </c>
      <c r="CS364">
        <v>5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1</v>
      </c>
      <c r="CZ364">
        <v>0</v>
      </c>
      <c r="DA364">
        <v>1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7</v>
      </c>
      <c r="DR364">
        <v>52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1</v>
      </c>
      <c r="DY364">
        <v>0</v>
      </c>
      <c r="DZ364">
        <v>49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1</v>
      </c>
      <c r="EO364">
        <v>0</v>
      </c>
      <c r="EP364">
        <v>1</v>
      </c>
      <c r="EQ364">
        <v>52</v>
      </c>
      <c r="ER364">
        <v>10</v>
      </c>
      <c r="ES364">
        <v>7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2</v>
      </c>
      <c r="FE364">
        <v>1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10</v>
      </c>
      <c r="FQ364">
        <v>26</v>
      </c>
      <c r="FR364">
        <v>13</v>
      </c>
      <c r="FS364">
        <v>1</v>
      </c>
      <c r="FT364">
        <v>1</v>
      </c>
      <c r="FU364">
        <v>0</v>
      </c>
      <c r="FV364">
        <v>1</v>
      </c>
      <c r="FW364">
        <v>1</v>
      </c>
      <c r="FX364">
        <v>0</v>
      </c>
      <c r="FY364">
        <v>0</v>
      </c>
      <c r="FZ364">
        <v>0</v>
      </c>
      <c r="GA364">
        <v>5</v>
      </c>
      <c r="GB364">
        <v>1</v>
      </c>
      <c r="GC364">
        <v>0</v>
      </c>
      <c r="GD364">
        <v>1</v>
      </c>
      <c r="GE364">
        <v>0</v>
      </c>
      <c r="GF364">
        <v>1</v>
      </c>
      <c r="GG364">
        <v>1</v>
      </c>
      <c r="GH364">
        <v>26</v>
      </c>
      <c r="GI364">
        <v>5</v>
      </c>
      <c r="GJ364">
        <v>1</v>
      </c>
      <c r="GK364">
        <v>1</v>
      </c>
      <c r="GL364">
        <v>0</v>
      </c>
      <c r="GM364">
        <v>0</v>
      </c>
      <c r="GN364">
        <v>0</v>
      </c>
      <c r="GO364">
        <v>0</v>
      </c>
      <c r="GP364">
        <v>1</v>
      </c>
      <c r="GQ364">
        <v>1</v>
      </c>
      <c r="GR364">
        <v>0</v>
      </c>
      <c r="GS364">
        <v>1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5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1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1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1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</row>
    <row r="365" spans="1:276">
      <c r="A365" t="s">
        <v>884</v>
      </c>
      <c r="B365" t="s">
        <v>879</v>
      </c>
      <c r="C365" t="str">
        <f>"100907"</f>
        <v>100907</v>
      </c>
      <c r="D365" t="s">
        <v>883</v>
      </c>
      <c r="E365">
        <v>1</v>
      </c>
      <c r="F365">
        <v>1812</v>
      </c>
      <c r="G365">
        <v>1350</v>
      </c>
      <c r="H365">
        <v>500</v>
      </c>
      <c r="I365">
        <v>850</v>
      </c>
      <c r="J365">
        <v>0</v>
      </c>
      <c r="K365">
        <v>15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850</v>
      </c>
      <c r="T365">
        <v>0</v>
      </c>
      <c r="U365">
        <v>0</v>
      </c>
      <c r="V365">
        <v>850</v>
      </c>
      <c r="W365">
        <v>28</v>
      </c>
      <c r="X365">
        <v>18</v>
      </c>
      <c r="Y365">
        <v>10</v>
      </c>
      <c r="Z365">
        <v>0</v>
      </c>
      <c r="AA365">
        <v>822</v>
      </c>
      <c r="AB365">
        <v>444</v>
      </c>
      <c r="AC365">
        <v>43</v>
      </c>
      <c r="AD365">
        <v>12</v>
      </c>
      <c r="AE365">
        <v>329</v>
      </c>
      <c r="AF365">
        <v>7</v>
      </c>
      <c r="AG365">
        <v>7</v>
      </c>
      <c r="AH365">
        <v>6</v>
      </c>
      <c r="AI365">
        <v>1</v>
      </c>
      <c r="AJ365">
        <v>9</v>
      </c>
      <c r="AK365">
        <v>2</v>
      </c>
      <c r="AL365">
        <v>0</v>
      </c>
      <c r="AM365">
        <v>4</v>
      </c>
      <c r="AN365">
        <v>2</v>
      </c>
      <c r="AO365">
        <v>1</v>
      </c>
      <c r="AP365">
        <v>1</v>
      </c>
      <c r="AQ365">
        <v>1</v>
      </c>
      <c r="AR365">
        <v>0</v>
      </c>
      <c r="AS365">
        <v>0</v>
      </c>
      <c r="AT365">
        <v>1</v>
      </c>
      <c r="AU365">
        <v>5</v>
      </c>
      <c r="AV365">
        <v>0</v>
      </c>
      <c r="AW365">
        <v>2</v>
      </c>
      <c r="AX365">
        <v>1</v>
      </c>
      <c r="AY365">
        <v>2</v>
      </c>
      <c r="AZ365">
        <v>8</v>
      </c>
      <c r="BA365">
        <v>444</v>
      </c>
      <c r="BB365">
        <v>92</v>
      </c>
      <c r="BC365">
        <v>26</v>
      </c>
      <c r="BD365">
        <v>7</v>
      </c>
      <c r="BE365">
        <v>11</v>
      </c>
      <c r="BF365">
        <v>5</v>
      </c>
      <c r="BG365">
        <v>3</v>
      </c>
      <c r="BH365">
        <v>0</v>
      </c>
      <c r="BI365">
        <v>3</v>
      </c>
      <c r="BJ365">
        <v>1</v>
      </c>
      <c r="BK365">
        <v>5</v>
      </c>
      <c r="BL365">
        <v>2</v>
      </c>
      <c r="BM365">
        <v>7</v>
      </c>
      <c r="BN365">
        <v>5</v>
      </c>
      <c r="BO365">
        <v>1</v>
      </c>
      <c r="BP365">
        <v>0</v>
      </c>
      <c r="BQ365">
        <v>4</v>
      </c>
      <c r="BR365">
        <v>1</v>
      </c>
      <c r="BS365">
        <v>4</v>
      </c>
      <c r="BT365">
        <v>0</v>
      </c>
      <c r="BU365">
        <v>1</v>
      </c>
      <c r="BV365">
        <v>0</v>
      </c>
      <c r="BW365">
        <v>1</v>
      </c>
      <c r="BX365">
        <v>0</v>
      </c>
      <c r="BY365">
        <v>3</v>
      </c>
      <c r="BZ365">
        <v>2</v>
      </c>
      <c r="CA365">
        <v>92</v>
      </c>
      <c r="CB365">
        <v>23</v>
      </c>
      <c r="CC365">
        <v>8</v>
      </c>
      <c r="CD365">
        <v>1</v>
      </c>
      <c r="CE365">
        <v>4</v>
      </c>
      <c r="CF365">
        <v>1</v>
      </c>
      <c r="CG365">
        <v>1</v>
      </c>
      <c r="CH365">
        <v>2</v>
      </c>
      <c r="CI365">
        <v>1</v>
      </c>
      <c r="CJ365">
        <v>0</v>
      </c>
      <c r="CK365">
        <v>0</v>
      </c>
      <c r="CL365">
        <v>3</v>
      </c>
      <c r="CM365">
        <v>0</v>
      </c>
      <c r="CN365">
        <v>1</v>
      </c>
      <c r="CO365">
        <v>1</v>
      </c>
      <c r="CP365">
        <v>0</v>
      </c>
      <c r="CQ365">
        <v>23</v>
      </c>
      <c r="CR365">
        <v>32</v>
      </c>
      <c r="CS365">
        <v>12</v>
      </c>
      <c r="CT365">
        <v>7</v>
      </c>
      <c r="CU365">
        <v>0</v>
      </c>
      <c r="CV365">
        <v>0</v>
      </c>
      <c r="CW365">
        <v>0</v>
      </c>
      <c r="CX365">
        <v>1</v>
      </c>
      <c r="CY365">
        <v>3</v>
      </c>
      <c r="CZ365">
        <v>0</v>
      </c>
      <c r="DA365">
        <v>3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1</v>
      </c>
      <c r="DI365">
        <v>0</v>
      </c>
      <c r="DJ365">
        <v>1</v>
      </c>
      <c r="DK365">
        <v>0</v>
      </c>
      <c r="DL365">
        <v>0</v>
      </c>
      <c r="DM365">
        <v>1</v>
      </c>
      <c r="DN365">
        <v>1</v>
      </c>
      <c r="DO365">
        <v>2</v>
      </c>
      <c r="DP365">
        <v>0</v>
      </c>
      <c r="DQ365">
        <v>32</v>
      </c>
      <c r="DR365">
        <v>59</v>
      </c>
      <c r="DS365">
        <v>3</v>
      </c>
      <c r="DT365">
        <v>9</v>
      </c>
      <c r="DU365">
        <v>11</v>
      </c>
      <c r="DV365">
        <v>1</v>
      </c>
      <c r="DW365">
        <v>0</v>
      </c>
      <c r="DX365">
        <v>2</v>
      </c>
      <c r="DY365">
        <v>3</v>
      </c>
      <c r="DZ365">
        <v>9</v>
      </c>
      <c r="EA365">
        <v>0</v>
      </c>
      <c r="EB365">
        <v>2</v>
      </c>
      <c r="EC365">
        <v>7</v>
      </c>
      <c r="ED365">
        <v>1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1</v>
      </c>
      <c r="EM365">
        <v>2</v>
      </c>
      <c r="EN365">
        <v>0</v>
      </c>
      <c r="EO365">
        <v>6</v>
      </c>
      <c r="EP365">
        <v>2</v>
      </c>
      <c r="EQ365">
        <v>59</v>
      </c>
      <c r="ER365">
        <v>59</v>
      </c>
      <c r="ES365">
        <v>34</v>
      </c>
      <c r="ET365">
        <v>0</v>
      </c>
      <c r="EU365">
        <v>6</v>
      </c>
      <c r="EV365">
        <v>0</v>
      </c>
      <c r="EW365">
        <v>1</v>
      </c>
      <c r="EX365">
        <v>3</v>
      </c>
      <c r="EY365">
        <v>0</v>
      </c>
      <c r="EZ365">
        <v>0</v>
      </c>
      <c r="FA365">
        <v>2</v>
      </c>
      <c r="FB365">
        <v>1</v>
      </c>
      <c r="FC365">
        <v>1</v>
      </c>
      <c r="FD365">
        <v>1</v>
      </c>
      <c r="FE365">
        <v>2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1</v>
      </c>
      <c r="FL365">
        <v>0</v>
      </c>
      <c r="FM365">
        <v>2</v>
      </c>
      <c r="FN365">
        <v>1</v>
      </c>
      <c r="FO365">
        <v>4</v>
      </c>
      <c r="FP365">
        <v>59</v>
      </c>
      <c r="FQ365">
        <v>84</v>
      </c>
      <c r="FR365">
        <v>17</v>
      </c>
      <c r="FS365">
        <v>6</v>
      </c>
      <c r="FT365">
        <v>5</v>
      </c>
      <c r="FU365">
        <v>1</v>
      </c>
      <c r="FV365">
        <v>1</v>
      </c>
      <c r="FW365">
        <v>2</v>
      </c>
      <c r="FX365">
        <v>2</v>
      </c>
      <c r="FY365">
        <v>1</v>
      </c>
      <c r="FZ365">
        <v>3</v>
      </c>
      <c r="GA365">
        <v>42</v>
      </c>
      <c r="GB365">
        <v>0</v>
      </c>
      <c r="GC365">
        <v>0</v>
      </c>
      <c r="GD365">
        <v>1</v>
      </c>
      <c r="GE365">
        <v>0</v>
      </c>
      <c r="GF365">
        <v>1</v>
      </c>
      <c r="GG365">
        <v>2</v>
      </c>
      <c r="GH365">
        <v>84</v>
      </c>
      <c r="GI365">
        <v>18</v>
      </c>
      <c r="GJ365">
        <v>9</v>
      </c>
      <c r="GK365">
        <v>0</v>
      </c>
      <c r="GL365">
        <v>1</v>
      </c>
      <c r="GM365">
        <v>1</v>
      </c>
      <c r="GN365">
        <v>2</v>
      </c>
      <c r="GO365">
        <v>1</v>
      </c>
      <c r="GP365">
        <v>1</v>
      </c>
      <c r="GQ365">
        <v>0</v>
      </c>
      <c r="GR365">
        <v>0</v>
      </c>
      <c r="GS365">
        <v>1</v>
      </c>
      <c r="GT365">
        <v>0</v>
      </c>
      <c r="GU365">
        <v>1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1</v>
      </c>
      <c r="HC365">
        <v>18</v>
      </c>
      <c r="HD365">
        <v>5</v>
      </c>
      <c r="HE365">
        <v>1</v>
      </c>
      <c r="HF365">
        <v>0</v>
      </c>
      <c r="HG365">
        <v>0</v>
      </c>
      <c r="HH365">
        <v>1</v>
      </c>
      <c r="HI365">
        <v>0</v>
      </c>
      <c r="HJ365">
        <v>2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1</v>
      </c>
      <c r="HU365">
        <v>0</v>
      </c>
      <c r="HV365">
        <v>0</v>
      </c>
      <c r="HW365">
        <v>0</v>
      </c>
      <c r="HX365">
        <v>0</v>
      </c>
      <c r="HY365">
        <v>5</v>
      </c>
      <c r="HZ365">
        <v>4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1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3</v>
      </c>
      <c r="IV365">
        <v>4</v>
      </c>
      <c r="IW365">
        <v>2</v>
      </c>
      <c r="IX365">
        <v>1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1</v>
      </c>
      <c r="JP365">
        <v>2</v>
      </c>
    </row>
    <row r="366" spans="1:276">
      <c r="A366" t="s">
        <v>882</v>
      </c>
      <c r="B366" t="s">
        <v>879</v>
      </c>
      <c r="C366" t="str">
        <f>"100907"</f>
        <v>100907</v>
      </c>
      <c r="D366" t="s">
        <v>881</v>
      </c>
      <c r="E366">
        <v>2</v>
      </c>
      <c r="F366">
        <v>1270</v>
      </c>
      <c r="G366">
        <v>950</v>
      </c>
      <c r="H366">
        <v>475</v>
      </c>
      <c r="I366">
        <v>475</v>
      </c>
      <c r="J366">
        <v>0</v>
      </c>
      <c r="K366">
        <v>2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475</v>
      </c>
      <c r="T366">
        <v>0</v>
      </c>
      <c r="U366">
        <v>0</v>
      </c>
      <c r="V366">
        <v>475</v>
      </c>
      <c r="W366">
        <v>23</v>
      </c>
      <c r="X366">
        <v>18</v>
      </c>
      <c r="Y366">
        <v>5</v>
      </c>
      <c r="Z366">
        <v>0</v>
      </c>
      <c r="AA366">
        <v>452</v>
      </c>
      <c r="AB366">
        <v>278</v>
      </c>
      <c r="AC366">
        <v>33</v>
      </c>
      <c r="AD366">
        <v>3</v>
      </c>
      <c r="AE366">
        <v>196</v>
      </c>
      <c r="AF366">
        <v>10</v>
      </c>
      <c r="AG366">
        <v>7</v>
      </c>
      <c r="AH366">
        <v>3</v>
      </c>
      <c r="AI366">
        <v>1</v>
      </c>
      <c r="AJ366">
        <v>0</v>
      </c>
      <c r="AK366">
        <v>3</v>
      </c>
      <c r="AL366">
        <v>2</v>
      </c>
      <c r="AM366">
        <v>1</v>
      </c>
      <c r="AN366">
        <v>2</v>
      </c>
      <c r="AO366">
        <v>0</v>
      </c>
      <c r="AP366">
        <v>1</v>
      </c>
      <c r="AQ366">
        <v>2</v>
      </c>
      <c r="AR366">
        <v>2</v>
      </c>
      <c r="AS366">
        <v>0</v>
      </c>
      <c r="AT366">
        <v>2</v>
      </c>
      <c r="AU366">
        <v>2</v>
      </c>
      <c r="AV366">
        <v>1</v>
      </c>
      <c r="AW366">
        <v>0</v>
      </c>
      <c r="AX366">
        <v>4</v>
      </c>
      <c r="AY366">
        <v>1</v>
      </c>
      <c r="AZ366">
        <v>2</v>
      </c>
      <c r="BA366">
        <v>278</v>
      </c>
      <c r="BB366">
        <v>35</v>
      </c>
      <c r="BC366">
        <v>16</v>
      </c>
      <c r="BD366">
        <v>2</v>
      </c>
      <c r="BE366">
        <v>3</v>
      </c>
      <c r="BF366">
        <v>3</v>
      </c>
      <c r="BG366">
        <v>1</v>
      </c>
      <c r="BH366">
        <v>0</v>
      </c>
      <c r="BI366">
        <v>1</v>
      </c>
      <c r="BJ366">
        <v>0</v>
      </c>
      <c r="BK366">
        <v>1</v>
      </c>
      <c r="BL366">
        <v>1</v>
      </c>
      <c r="BM366">
        <v>0</v>
      </c>
      <c r="BN366">
        <v>1</v>
      </c>
      <c r="BO366">
        <v>0</v>
      </c>
      <c r="BP366">
        <v>0</v>
      </c>
      <c r="BQ366">
        <v>0</v>
      </c>
      <c r="BR366">
        <v>0</v>
      </c>
      <c r="BS366">
        <v>3</v>
      </c>
      <c r="BT366">
        <v>0</v>
      </c>
      <c r="BU366">
        <v>1</v>
      </c>
      <c r="BV366">
        <v>0</v>
      </c>
      <c r="BW366">
        <v>0</v>
      </c>
      <c r="BX366">
        <v>1</v>
      </c>
      <c r="BY366">
        <v>1</v>
      </c>
      <c r="BZ366">
        <v>0</v>
      </c>
      <c r="CA366">
        <v>35</v>
      </c>
      <c r="CB366">
        <v>14</v>
      </c>
      <c r="CC366">
        <v>3</v>
      </c>
      <c r="CD366">
        <v>1</v>
      </c>
      <c r="CE366">
        <v>3</v>
      </c>
      <c r="CF366">
        <v>0</v>
      </c>
      <c r="CG366">
        <v>1</v>
      </c>
      <c r="CH366">
        <v>1</v>
      </c>
      <c r="CI366">
        <v>1</v>
      </c>
      <c r="CJ366">
        <v>0</v>
      </c>
      <c r="CK366">
        <v>0</v>
      </c>
      <c r="CL366">
        <v>2</v>
      </c>
      <c r="CM366">
        <v>1</v>
      </c>
      <c r="CN366">
        <v>0</v>
      </c>
      <c r="CO366">
        <v>1</v>
      </c>
      <c r="CP366">
        <v>0</v>
      </c>
      <c r="CQ366">
        <v>14</v>
      </c>
      <c r="CR366">
        <v>11</v>
      </c>
      <c r="CS366">
        <v>6</v>
      </c>
      <c r="CT366">
        <v>2</v>
      </c>
      <c r="CU366">
        <v>0</v>
      </c>
      <c r="CV366">
        <v>1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1</v>
      </c>
      <c r="DM366">
        <v>0</v>
      </c>
      <c r="DN366">
        <v>0</v>
      </c>
      <c r="DO366">
        <v>1</v>
      </c>
      <c r="DP366">
        <v>0</v>
      </c>
      <c r="DQ366">
        <v>11</v>
      </c>
      <c r="DR366">
        <v>27</v>
      </c>
      <c r="DS366">
        <v>2</v>
      </c>
      <c r="DT366">
        <v>5</v>
      </c>
      <c r="DU366">
        <v>1</v>
      </c>
      <c r="DV366">
        <v>0</v>
      </c>
      <c r="DW366">
        <v>0</v>
      </c>
      <c r="DX366">
        <v>0</v>
      </c>
      <c r="DY366">
        <v>2</v>
      </c>
      <c r="DZ366">
        <v>6</v>
      </c>
      <c r="EA366">
        <v>0</v>
      </c>
      <c r="EB366">
        <v>0</v>
      </c>
      <c r="EC366">
        <v>4</v>
      </c>
      <c r="ED366">
        <v>1</v>
      </c>
      <c r="EE366">
        <v>0</v>
      </c>
      <c r="EF366">
        <v>0</v>
      </c>
      <c r="EG366">
        <v>0</v>
      </c>
      <c r="EH366">
        <v>1</v>
      </c>
      <c r="EI366">
        <v>0</v>
      </c>
      <c r="EJ366">
        <v>1</v>
      </c>
      <c r="EK366">
        <v>1</v>
      </c>
      <c r="EL366">
        <v>0</v>
      </c>
      <c r="EM366">
        <v>1</v>
      </c>
      <c r="EN366">
        <v>0</v>
      </c>
      <c r="EO366">
        <v>2</v>
      </c>
      <c r="EP366">
        <v>0</v>
      </c>
      <c r="EQ366">
        <v>27</v>
      </c>
      <c r="ER366">
        <v>21</v>
      </c>
      <c r="ES366">
        <v>10</v>
      </c>
      <c r="ET366">
        <v>3</v>
      </c>
      <c r="EU366">
        <v>4</v>
      </c>
      <c r="EV366">
        <v>0</v>
      </c>
      <c r="EW366">
        <v>4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21</v>
      </c>
      <c r="FQ366">
        <v>53</v>
      </c>
      <c r="FR366">
        <v>10</v>
      </c>
      <c r="FS366">
        <v>11</v>
      </c>
      <c r="FT366">
        <v>3</v>
      </c>
      <c r="FU366">
        <v>2</v>
      </c>
      <c r="FV366">
        <v>2</v>
      </c>
      <c r="FW366">
        <v>1</v>
      </c>
      <c r="FX366">
        <v>2</v>
      </c>
      <c r="FY366">
        <v>1</v>
      </c>
      <c r="FZ366">
        <v>3</v>
      </c>
      <c r="GA366">
        <v>14</v>
      </c>
      <c r="GB366">
        <v>3</v>
      </c>
      <c r="GC366">
        <v>0</v>
      </c>
      <c r="GD366">
        <v>0</v>
      </c>
      <c r="GE366">
        <v>0</v>
      </c>
      <c r="GF366">
        <v>1</v>
      </c>
      <c r="GG366">
        <v>0</v>
      </c>
      <c r="GH366">
        <v>53</v>
      </c>
      <c r="GI366">
        <v>7</v>
      </c>
      <c r="GJ366">
        <v>5</v>
      </c>
      <c r="GK366">
        <v>2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7</v>
      </c>
      <c r="HD366">
        <v>3</v>
      </c>
      <c r="HE366">
        <v>0</v>
      </c>
      <c r="HF366">
        <v>0</v>
      </c>
      <c r="HG366">
        <v>1</v>
      </c>
      <c r="HH366">
        <v>0</v>
      </c>
      <c r="HI366">
        <v>0</v>
      </c>
      <c r="HJ366">
        <v>0</v>
      </c>
      <c r="HK366">
        <v>1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1</v>
      </c>
      <c r="HW366">
        <v>0</v>
      </c>
      <c r="HX366">
        <v>0</v>
      </c>
      <c r="HY366">
        <v>3</v>
      </c>
      <c r="HZ366">
        <v>2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2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2</v>
      </c>
      <c r="IW366">
        <v>1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1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1</v>
      </c>
    </row>
    <row r="367" spans="1:276">
      <c r="A367" t="s">
        <v>880</v>
      </c>
      <c r="B367" t="s">
        <v>879</v>
      </c>
      <c r="C367" t="str">
        <f>"100907"</f>
        <v>100907</v>
      </c>
      <c r="D367" t="s">
        <v>878</v>
      </c>
      <c r="E367">
        <v>3</v>
      </c>
      <c r="F367">
        <v>777</v>
      </c>
      <c r="G367">
        <v>550</v>
      </c>
      <c r="H367">
        <v>187</v>
      </c>
      <c r="I367">
        <v>363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363</v>
      </c>
      <c r="T367">
        <v>0</v>
      </c>
      <c r="U367">
        <v>0</v>
      </c>
      <c r="V367">
        <v>363</v>
      </c>
      <c r="W367">
        <v>8</v>
      </c>
      <c r="X367">
        <v>4</v>
      </c>
      <c r="Y367">
        <v>4</v>
      </c>
      <c r="Z367">
        <v>0</v>
      </c>
      <c r="AA367">
        <v>355</v>
      </c>
      <c r="AB367">
        <v>213</v>
      </c>
      <c r="AC367">
        <v>28</v>
      </c>
      <c r="AD367">
        <v>0</v>
      </c>
      <c r="AE367">
        <v>149</v>
      </c>
      <c r="AF367">
        <v>8</v>
      </c>
      <c r="AG367">
        <v>1</v>
      </c>
      <c r="AH367">
        <v>6</v>
      </c>
      <c r="AI367">
        <v>0</v>
      </c>
      <c r="AJ367">
        <v>6</v>
      </c>
      <c r="AK367">
        <v>1</v>
      </c>
      <c r="AL367">
        <v>0</v>
      </c>
      <c r="AM367">
        <v>1</v>
      </c>
      <c r="AN367">
        <v>1</v>
      </c>
      <c r="AO367">
        <v>1</v>
      </c>
      <c r="AP367">
        <v>0</v>
      </c>
      <c r="AQ367">
        <v>1</v>
      </c>
      <c r="AR367">
        <v>0</v>
      </c>
      <c r="AS367">
        <v>0</v>
      </c>
      <c r="AT367">
        <v>2</v>
      </c>
      <c r="AU367">
        <v>2</v>
      </c>
      <c r="AV367">
        <v>0</v>
      </c>
      <c r="AW367">
        <v>0</v>
      </c>
      <c r="AX367">
        <v>4</v>
      </c>
      <c r="AY367">
        <v>0</v>
      </c>
      <c r="AZ367">
        <v>2</v>
      </c>
      <c r="BA367">
        <v>213</v>
      </c>
      <c r="BB367">
        <v>10</v>
      </c>
      <c r="BC367">
        <v>4</v>
      </c>
      <c r="BD367">
        <v>1</v>
      </c>
      <c r="BE367">
        <v>1</v>
      </c>
      <c r="BF367">
        <v>1</v>
      </c>
      <c r="BG367">
        <v>0</v>
      </c>
      <c r="BH367">
        <v>2</v>
      </c>
      <c r="BI367">
        <v>0</v>
      </c>
      <c r="BJ367">
        <v>1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10</v>
      </c>
      <c r="CB367">
        <v>10</v>
      </c>
      <c r="CC367">
        <v>2</v>
      </c>
      <c r="CD367">
        <v>1</v>
      </c>
      <c r="CE367">
        <v>4</v>
      </c>
      <c r="CF367">
        <v>0</v>
      </c>
      <c r="CG367">
        <v>1</v>
      </c>
      <c r="CH367">
        <v>0</v>
      </c>
      <c r="CI367">
        <v>1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1</v>
      </c>
      <c r="CQ367">
        <v>10</v>
      </c>
      <c r="CR367">
        <v>7</v>
      </c>
      <c r="CS367">
        <v>3</v>
      </c>
      <c r="CT367">
        <v>0</v>
      </c>
      <c r="CU367">
        <v>0</v>
      </c>
      <c r="CV367">
        <v>0</v>
      </c>
      <c r="CW367">
        <v>1</v>
      </c>
      <c r="CX367">
        <v>1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1</v>
      </c>
      <c r="DJ367">
        <v>0</v>
      </c>
      <c r="DK367">
        <v>0</v>
      </c>
      <c r="DL367">
        <v>0</v>
      </c>
      <c r="DM367">
        <v>1</v>
      </c>
      <c r="DN367">
        <v>0</v>
      </c>
      <c r="DO367">
        <v>0</v>
      </c>
      <c r="DP367">
        <v>0</v>
      </c>
      <c r="DQ367">
        <v>7</v>
      </c>
      <c r="DR367">
        <v>34</v>
      </c>
      <c r="DS367">
        <v>1</v>
      </c>
      <c r="DT367">
        <v>1</v>
      </c>
      <c r="DU367">
        <v>2</v>
      </c>
      <c r="DV367">
        <v>0</v>
      </c>
      <c r="DW367">
        <v>0</v>
      </c>
      <c r="DX367">
        <v>3</v>
      </c>
      <c r="DY367">
        <v>1</v>
      </c>
      <c r="DZ367">
        <v>4</v>
      </c>
      <c r="EA367">
        <v>0</v>
      </c>
      <c r="EB367">
        <v>0</v>
      </c>
      <c r="EC367">
        <v>4</v>
      </c>
      <c r="ED367">
        <v>0</v>
      </c>
      <c r="EE367">
        <v>0</v>
      </c>
      <c r="EF367">
        <v>0</v>
      </c>
      <c r="EG367">
        <v>0</v>
      </c>
      <c r="EH367">
        <v>1</v>
      </c>
      <c r="EI367">
        <v>0</v>
      </c>
      <c r="EJ367">
        <v>0</v>
      </c>
      <c r="EK367">
        <v>0</v>
      </c>
      <c r="EL367">
        <v>1</v>
      </c>
      <c r="EM367">
        <v>1</v>
      </c>
      <c r="EN367">
        <v>0</v>
      </c>
      <c r="EO367">
        <v>14</v>
      </c>
      <c r="EP367">
        <v>1</v>
      </c>
      <c r="EQ367">
        <v>34</v>
      </c>
      <c r="ER367">
        <v>16</v>
      </c>
      <c r="ES367">
        <v>12</v>
      </c>
      <c r="ET367">
        <v>1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1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2</v>
      </c>
      <c r="FN367">
        <v>0</v>
      </c>
      <c r="FO367">
        <v>0</v>
      </c>
      <c r="FP367">
        <v>16</v>
      </c>
      <c r="FQ367">
        <v>53</v>
      </c>
      <c r="FR367">
        <v>6</v>
      </c>
      <c r="FS367">
        <v>0</v>
      </c>
      <c r="FT367">
        <v>1</v>
      </c>
      <c r="FU367">
        <v>1</v>
      </c>
      <c r="FV367">
        <v>1</v>
      </c>
      <c r="FW367">
        <v>0</v>
      </c>
      <c r="FX367">
        <v>0</v>
      </c>
      <c r="FY367">
        <v>1</v>
      </c>
      <c r="FZ367">
        <v>1</v>
      </c>
      <c r="GA367">
        <v>35</v>
      </c>
      <c r="GB367">
        <v>2</v>
      </c>
      <c r="GC367">
        <v>0</v>
      </c>
      <c r="GD367">
        <v>0</v>
      </c>
      <c r="GE367">
        <v>0</v>
      </c>
      <c r="GF367">
        <v>3</v>
      </c>
      <c r="GG367">
        <v>2</v>
      </c>
      <c r="GH367">
        <v>53</v>
      </c>
      <c r="GI367">
        <v>10</v>
      </c>
      <c r="GJ367">
        <v>5</v>
      </c>
      <c r="GK367">
        <v>0</v>
      </c>
      <c r="GL367">
        <v>0</v>
      </c>
      <c r="GM367">
        <v>2</v>
      </c>
      <c r="GN367">
        <v>1</v>
      </c>
      <c r="GO367">
        <v>0</v>
      </c>
      <c r="GP367">
        <v>0</v>
      </c>
      <c r="GQ367">
        <v>1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1</v>
      </c>
      <c r="HB367">
        <v>0</v>
      </c>
      <c r="HC367">
        <v>10</v>
      </c>
      <c r="HD367">
        <v>1</v>
      </c>
      <c r="HE367">
        <v>1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1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1</v>
      </c>
      <c r="IX367">
        <v>1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1</v>
      </c>
    </row>
    <row r="368" spans="1:276">
      <c r="A368" t="s">
        <v>877</v>
      </c>
      <c r="B368" t="s">
        <v>868</v>
      </c>
      <c r="C368" t="str">
        <f>"100908"</f>
        <v>100908</v>
      </c>
      <c r="D368" t="s">
        <v>876</v>
      </c>
      <c r="E368">
        <v>1</v>
      </c>
      <c r="F368">
        <v>832</v>
      </c>
      <c r="G368">
        <v>600</v>
      </c>
      <c r="H368">
        <v>192</v>
      </c>
      <c r="I368">
        <v>408</v>
      </c>
      <c r="J368">
        <v>0</v>
      </c>
      <c r="K368">
        <v>6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408</v>
      </c>
      <c r="T368">
        <v>0</v>
      </c>
      <c r="U368">
        <v>0</v>
      </c>
      <c r="V368">
        <v>408</v>
      </c>
      <c r="W368">
        <v>12</v>
      </c>
      <c r="X368">
        <v>4</v>
      </c>
      <c r="Y368">
        <v>8</v>
      </c>
      <c r="Z368">
        <v>0</v>
      </c>
      <c r="AA368">
        <v>396</v>
      </c>
      <c r="AB368">
        <v>195</v>
      </c>
      <c r="AC368">
        <v>29</v>
      </c>
      <c r="AD368">
        <v>7</v>
      </c>
      <c r="AE368">
        <v>121</v>
      </c>
      <c r="AF368">
        <v>11</v>
      </c>
      <c r="AG368">
        <v>0</v>
      </c>
      <c r="AH368">
        <v>5</v>
      </c>
      <c r="AI368">
        <v>0</v>
      </c>
      <c r="AJ368">
        <v>5</v>
      </c>
      <c r="AK368">
        <v>3</v>
      </c>
      <c r="AL368">
        <v>2</v>
      </c>
      <c r="AM368">
        <v>1</v>
      </c>
      <c r="AN368">
        <v>1</v>
      </c>
      <c r="AO368">
        <v>0</v>
      </c>
      <c r="AP368">
        <v>0</v>
      </c>
      <c r="AQ368">
        <v>1</v>
      </c>
      <c r="AR368">
        <v>0</v>
      </c>
      <c r="AS368">
        <v>0</v>
      </c>
      <c r="AT368">
        <v>0</v>
      </c>
      <c r="AU368">
        <v>0</v>
      </c>
      <c r="AV368">
        <v>2</v>
      </c>
      <c r="AW368">
        <v>1</v>
      </c>
      <c r="AX368">
        <v>2</v>
      </c>
      <c r="AY368">
        <v>2</v>
      </c>
      <c r="AZ368">
        <v>2</v>
      </c>
      <c r="BA368">
        <v>195</v>
      </c>
      <c r="BB368">
        <v>48</v>
      </c>
      <c r="BC368">
        <v>26</v>
      </c>
      <c r="BD368">
        <v>3</v>
      </c>
      <c r="BE368">
        <v>2</v>
      </c>
      <c r="BF368">
        <v>5</v>
      </c>
      <c r="BG368">
        <v>2</v>
      </c>
      <c r="BH368">
        <v>0</v>
      </c>
      <c r="BI368">
        <v>2</v>
      </c>
      <c r="BJ368">
        <v>0</v>
      </c>
      <c r="BK368">
        <v>0</v>
      </c>
      <c r="BL368">
        <v>3</v>
      </c>
      <c r="BM368">
        <v>0</v>
      </c>
      <c r="BN368">
        <v>0</v>
      </c>
      <c r="BO368">
        <v>1</v>
      </c>
      <c r="BP368">
        <v>0</v>
      </c>
      <c r="BQ368">
        <v>1</v>
      </c>
      <c r="BR368">
        <v>1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2</v>
      </c>
      <c r="BZ368">
        <v>0</v>
      </c>
      <c r="CA368">
        <v>48</v>
      </c>
      <c r="CB368">
        <v>8</v>
      </c>
      <c r="CC368">
        <v>5</v>
      </c>
      <c r="CD368">
        <v>0</v>
      </c>
      <c r="CE368">
        <v>1</v>
      </c>
      <c r="CF368">
        <v>0</v>
      </c>
      <c r="CG368">
        <v>0</v>
      </c>
      <c r="CH368">
        <v>1</v>
      </c>
      <c r="CI368">
        <v>1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8</v>
      </c>
      <c r="CR368">
        <v>8</v>
      </c>
      <c r="CS368">
        <v>3</v>
      </c>
      <c r="CT368">
        <v>0</v>
      </c>
      <c r="CU368">
        <v>0</v>
      </c>
      <c r="CV368">
        <v>0</v>
      </c>
      <c r="CW368">
        <v>0</v>
      </c>
      <c r="CX368">
        <v>3</v>
      </c>
      <c r="CY368">
        <v>1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1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8</v>
      </c>
      <c r="DR368">
        <v>21</v>
      </c>
      <c r="DS368">
        <v>4</v>
      </c>
      <c r="DT368">
        <v>0</v>
      </c>
      <c r="DU368">
        <v>1</v>
      </c>
      <c r="DV368">
        <v>0</v>
      </c>
      <c r="DW368">
        <v>2</v>
      </c>
      <c r="DX368">
        <v>0</v>
      </c>
      <c r="DY368">
        <v>1</v>
      </c>
      <c r="DZ368">
        <v>8</v>
      </c>
      <c r="EA368">
        <v>0</v>
      </c>
      <c r="EB368">
        <v>2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1</v>
      </c>
      <c r="EN368">
        <v>0</v>
      </c>
      <c r="EO368">
        <v>1</v>
      </c>
      <c r="EP368">
        <v>1</v>
      </c>
      <c r="EQ368">
        <v>21</v>
      </c>
      <c r="ER368">
        <v>43</v>
      </c>
      <c r="ES368">
        <v>37</v>
      </c>
      <c r="ET368">
        <v>0</v>
      </c>
      <c r="EU368">
        <v>3</v>
      </c>
      <c r="EV368">
        <v>0</v>
      </c>
      <c r="EW368">
        <v>1</v>
      </c>
      <c r="EX368">
        <v>1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1</v>
      </c>
      <c r="FN368">
        <v>0</v>
      </c>
      <c r="FO368">
        <v>0</v>
      </c>
      <c r="FP368">
        <v>43</v>
      </c>
      <c r="FQ368">
        <v>61</v>
      </c>
      <c r="FR368">
        <v>8</v>
      </c>
      <c r="FS368">
        <v>3</v>
      </c>
      <c r="FT368">
        <v>0</v>
      </c>
      <c r="FU368">
        <v>44</v>
      </c>
      <c r="FV368">
        <v>0</v>
      </c>
      <c r="FW368">
        <v>1</v>
      </c>
      <c r="FX368">
        <v>0</v>
      </c>
      <c r="FY368">
        <v>0</v>
      </c>
      <c r="FZ368">
        <v>2</v>
      </c>
      <c r="GA368">
        <v>1</v>
      </c>
      <c r="GB368">
        <v>0</v>
      </c>
      <c r="GC368">
        <v>0</v>
      </c>
      <c r="GD368">
        <v>1</v>
      </c>
      <c r="GE368">
        <v>0</v>
      </c>
      <c r="GF368">
        <v>0</v>
      </c>
      <c r="GG368">
        <v>1</v>
      </c>
      <c r="GH368">
        <v>61</v>
      </c>
      <c r="GI368">
        <v>11</v>
      </c>
      <c r="GJ368">
        <v>5</v>
      </c>
      <c r="GK368">
        <v>0</v>
      </c>
      <c r="GL368">
        <v>2</v>
      </c>
      <c r="GM368">
        <v>2</v>
      </c>
      <c r="GN368">
        <v>0</v>
      </c>
      <c r="GO368">
        <v>1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1</v>
      </c>
      <c r="HC368">
        <v>11</v>
      </c>
      <c r="HD368">
        <v>1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1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1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</row>
    <row r="369" spans="1:276">
      <c r="A369" t="s">
        <v>875</v>
      </c>
      <c r="B369" t="s">
        <v>868</v>
      </c>
      <c r="C369" t="str">
        <f>"100908"</f>
        <v>100908</v>
      </c>
      <c r="D369" t="s">
        <v>874</v>
      </c>
      <c r="E369">
        <v>2</v>
      </c>
      <c r="F369">
        <v>496</v>
      </c>
      <c r="G369">
        <v>350</v>
      </c>
      <c r="H369">
        <v>125</v>
      </c>
      <c r="I369">
        <v>225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225</v>
      </c>
      <c r="T369">
        <v>0</v>
      </c>
      <c r="U369">
        <v>0</v>
      </c>
      <c r="V369">
        <v>225</v>
      </c>
      <c r="W369">
        <v>10</v>
      </c>
      <c r="X369">
        <v>6</v>
      </c>
      <c r="Y369">
        <v>4</v>
      </c>
      <c r="Z369">
        <v>0</v>
      </c>
      <c r="AA369">
        <v>215</v>
      </c>
      <c r="AB369">
        <v>149</v>
      </c>
      <c r="AC369">
        <v>23</v>
      </c>
      <c r="AD369">
        <v>3</v>
      </c>
      <c r="AE369">
        <v>104</v>
      </c>
      <c r="AF369">
        <v>2</v>
      </c>
      <c r="AG369">
        <v>0</v>
      </c>
      <c r="AH369">
        <v>2</v>
      </c>
      <c r="AI369">
        <v>2</v>
      </c>
      <c r="AJ369">
        <v>5</v>
      </c>
      <c r="AK369">
        <v>3</v>
      </c>
      <c r="AL369">
        <v>0</v>
      </c>
      <c r="AM369">
        <v>0</v>
      </c>
      <c r="AN369">
        <v>2</v>
      </c>
      <c r="AO369">
        <v>0</v>
      </c>
      <c r="AP369">
        <v>0</v>
      </c>
      <c r="AQ369">
        <v>0</v>
      </c>
      <c r="AR369">
        <v>1</v>
      </c>
      <c r="AS369">
        <v>0</v>
      </c>
      <c r="AT369">
        <v>0</v>
      </c>
      <c r="AU369">
        <v>1</v>
      </c>
      <c r="AV369">
        <v>0</v>
      </c>
      <c r="AW369">
        <v>0</v>
      </c>
      <c r="AX369">
        <v>0</v>
      </c>
      <c r="AY369">
        <v>0</v>
      </c>
      <c r="AZ369">
        <v>1</v>
      </c>
      <c r="BA369">
        <v>149</v>
      </c>
      <c r="BB369">
        <v>17</v>
      </c>
      <c r="BC369">
        <v>10</v>
      </c>
      <c r="BD369">
        <v>0</v>
      </c>
      <c r="BE369">
        <v>3</v>
      </c>
      <c r="BF369">
        <v>0</v>
      </c>
      <c r="BG369">
        <v>0</v>
      </c>
      <c r="BH369">
        <v>1</v>
      </c>
      <c r="BI369">
        <v>0</v>
      </c>
      <c r="BJ369">
        <v>1</v>
      </c>
      <c r="BK369">
        <v>1</v>
      </c>
      <c r="BL369">
        <v>0</v>
      </c>
      <c r="BM369">
        <v>0</v>
      </c>
      <c r="BN369">
        <v>1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17</v>
      </c>
      <c r="CB369">
        <v>7</v>
      </c>
      <c r="CC369">
        <v>0</v>
      </c>
      <c r="CD369">
        <v>0</v>
      </c>
      <c r="CE369">
        <v>4</v>
      </c>
      <c r="CF369">
        <v>1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1</v>
      </c>
      <c r="CM369">
        <v>0</v>
      </c>
      <c r="CN369">
        <v>1</v>
      </c>
      <c r="CO369">
        <v>0</v>
      </c>
      <c r="CP369">
        <v>0</v>
      </c>
      <c r="CQ369">
        <v>7</v>
      </c>
      <c r="CR369">
        <v>9</v>
      </c>
      <c r="CS369">
        <v>4</v>
      </c>
      <c r="CT369">
        <v>0</v>
      </c>
      <c r="CU369">
        <v>0</v>
      </c>
      <c r="CV369">
        <v>0</v>
      </c>
      <c r="CW369">
        <v>0</v>
      </c>
      <c r="CX369">
        <v>1</v>
      </c>
      <c r="CY369">
        <v>0</v>
      </c>
      <c r="CZ369">
        <v>0</v>
      </c>
      <c r="DA369">
        <v>1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1</v>
      </c>
      <c r="DI369">
        <v>0</v>
      </c>
      <c r="DJ369">
        <v>0</v>
      </c>
      <c r="DK369">
        <v>0</v>
      </c>
      <c r="DL369">
        <v>1</v>
      </c>
      <c r="DM369">
        <v>0</v>
      </c>
      <c r="DN369">
        <v>0</v>
      </c>
      <c r="DO369">
        <v>1</v>
      </c>
      <c r="DP369">
        <v>0</v>
      </c>
      <c r="DQ369">
        <v>9</v>
      </c>
      <c r="DR369">
        <v>4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1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3</v>
      </c>
      <c r="EN369">
        <v>0</v>
      </c>
      <c r="EO369">
        <v>0</v>
      </c>
      <c r="EP369">
        <v>0</v>
      </c>
      <c r="EQ369">
        <v>4</v>
      </c>
      <c r="ER369">
        <v>7</v>
      </c>
      <c r="ES369">
        <v>4</v>
      </c>
      <c r="ET369">
        <v>1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1</v>
      </c>
      <c r="FM369">
        <v>1</v>
      </c>
      <c r="FN369">
        <v>0</v>
      </c>
      <c r="FO369">
        <v>0</v>
      </c>
      <c r="FP369">
        <v>7</v>
      </c>
      <c r="FQ369">
        <v>19</v>
      </c>
      <c r="FR369">
        <v>3</v>
      </c>
      <c r="FS369">
        <v>3</v>
      </c>
      <c r="FT369">
        <v>1</v>
      </c>
      <c r="FU369">
        <v>5</v>
      </c>
      <c r="FV369">
        <v>0</v>
      </c>
      <c r="FW369">
        <v>0</v>
      </c>
      <c r="FX369">
        <v>0</v>
      </c>
      <c r="FY369">
        <v>0</v>
      </c>
      <c r="FZ369">
        <v>2</v>
      </c>
      <c r="GA369">
        <v>3</v>
      </c>
      <c r="GB369">
        <v>1</v>
      </c>
      <c r="GC369">
        <v>1</v>
      </c>
      <c r="GD369">
        <v>0</v>
      </c>
      <c r="GE369">
        <v>0</v>
      </c>
      <c r="GF369">
        <v>0</v>
      </c>
      <c r="GG369">
        <v>0</v>
      </c>
      <c r="GH369">
        <v>19</v>
      </c>
      <c r="GI369">
        <v>3</v>
      </c>
      <c r="GJ369">
        <v>1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1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1</v>
      </c>
      <c r="HC369">
        <v>3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</row>
    <row r="370" spans="1:276">
      <c r="A370" t="s">
        <v>873</v>
      </c>
      <c r="B370" t="s">
        <v>868</v>
      </c>
      <c r="C370" t="str">
        <f>"100908"</f>
        <v>100908</v>
      </c>
      <c r="D370" t="s">
        <v>872</v>
      </c>
      <c r="E370">
        <v>3</v>
      </c>
      <c r="F370">
        <v>878</v>
      </c>
      <c r="G370">
        <v>650</v>
      </c>
      <c r="H370">
        <v>182</v>
      </c>
      <c r="I370">
        <v>468</v>
      </c>
      <c r="J370">
        <v>0</v>
      </c>
      <c r="K370">
        <v>2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468</v>
      </c>
      <c r="T370">
        <v>0</v>
      </c>
      <c r="U370">
        <v>0</v>
      </c>
      <c r="V370">
        <v>468</v>
      </c>
      <c r="W370">
        <v>18</v>
      </c>
      <c r="X370">
        <v>17</v>
      </c>
      <c r="Y370">
        <v>1</v>
      </c>
      <c r="Z370">
        <v>0</v>
      </c>
      <c r="AA370">
        <v>450</v>
      </c>
      <c r="AB370">
        <v>306</v>
      </c>
      <c r="AC370">
        <v>59</v>
      </c>
      <c r="AD370">
        <v>5</v>
      </c>
      <c r="AE370">
        <v>180</v>
      </c>
      <c r="AF370">
        <v>3</v>
      </c>
      <c r="AG370">
        <v>8</v>
      </c>
      <c r="AH370">
        <v>9</v>
      </c>
      <c r="AI370">
        <v>1</v>
      </c>
      <c r="AJ370">
        <v>7</v>
      </c>
      <c r="AK370">
        <v>1</v>
      </c>
      <c r="AL370">
        <v>0</v>
      </c>
      <c r="AM370">
        <v>5</v>
      </c>
      <c r="AN370">
        <v>4</v>
      </c>
      <c r="AO370">
        <v>1</v>
      </c>
      <c r="AP370">
        <v>2</v>
      </c>
      <c r="AQ370">
        <v>1</v>
      </c>
      <c r="AR370">
        <v>4</v>
      </c>
      <c r="AS370">
        <v>0</v>
      </c>
      <c r="AT370">
        <v>0</v>
      </c>
      <c r="AU370">
        <v>0</v>
      </c>
      <c r="AV370">
        <v>1</v>
      </c>
      <c r="AW370">
        <v>7</v>
      </c>
      <c r="AX370">
        <v>1</v>
      </c>
      <c r="AY370">
        <v>5</v>
      </c>
      <c r="AZ370">
        <v>2</v>
      </c>
      <c r="BA370">
        <v>306</v>
      </c>
      <c r="BB370">
        <v>35</v>
      </c>
      <c r="BC370">
        <v>10</v>
      </c>
      <c r="BD370">
        <v>2</v>
      </c>
      <c r="BE370">
        <v>7</v>
      </c>
      <c r="BF370">
        <v>4</v>
      </c>
      <c r="BG370">
        <v>0</v>
      </c>
      <c r="BH370">
        <v>0</v>
      </c>
      <c r="BI370">
        <v>1</v>
      </c>
      <c r="BJ370">
        <v>0</v>
      </c>
      <c r="BK370">
        <v>1</v>
      </c>
      <c r="BL370">
        <v>0</v>
      </c>
      <c r="BM370">
        <v>2</v>
      </c>
      <c r="BN370">
        <v>3</v>
      </c>
      <c r="BO370">
        <v>0</v>
      </c>
      <c r="BP370">
        <v>0</v>
      </c>
      <c r="BQ370">
        <v>2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1</v>
      </c>
      <c r="BX370">
        <v>1</v>
      </c>
      <c r="BY370">
        <v>0</v>
      </c>
      <c r="BZ370">
        <v>1</v>
      </c>
      <c r="CA370">
        <v>35</v>
      </c>
      <c r="CB370">
        <v>6</v>
      </c>
      <c r="CC370">
        <v>2</v>
      </c>
      <c r="CD370">
        <v>2</v>
      </c>
      <c r="CE370">
        <v>1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1</v>
      </c>
      <c r="CQ370">
        <v>6</v>
      </c>
      <c r="CR370">
        <v>13</v>
      </c>
      <c r="CS370">
        <v>8</v>
      </c>
      <c r="CT370">
        <v>0</v>
      </c>
      <c r="CU370">
        <v>1</v>
      </c>
      <c r="CV370">
        <v>0</v>
      </c>
      <c r="CW370">
        <v>0</v>
      </c>
      <c r="CX370">
        <v>0</v>
      </c>
      <c r="CY370">
        <v>0</v>
      </c>
      <c r="CZ370">
        <v>1</v>
      </c>
      <c r="DA370">
        <v>0</v>
      </c>
      <c r="DB370">
        <v>1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1</v>
      </c>
      <c r="DL370">
        <v>0</v>
      </c>
      <c r="DM370">
        <v>0</v>
      </c>
      <c r="DN370">
        <v>1</v>
      </c>
      <c r="DO370">
        <v>0</v>
      </c>
      <c r="DP370">
        <v>0</v>
      </c>
      <c r="DQ370">
        <v>13</v>
      </c>
      <c r="DR370">
        <v>17</v>
      </c>
      <c r="DS370">
        <v>3</v>
      </c>
      <c r="DT370">
        <v>3</v>
      </c>
      <c r="DU370">
        <v>1</v>
      </c>
      <c r="DV370">
        <v>1</v>
      </c>
      <c r="DW370">
        <v>0</v>
      </c>
      <c r="DX370">
        <v>0</v>
      </c>
      <c r="DY370">
        <v>0</v>
      </c>
      <c r="DZ370">
        <v>3</v>
      </c>
      <c r="EA370">
        <v>0</v>
      </c>
      <c r="EB370">
        <v>0</v>
      </c>
      <c r="EC370">
        <v>1</v>
      </c>
      <c r="ED370">
        <v>0</v>
      </c>
      <c r="EE370">
        <v>0</v>
      </c>
      <c r="EF370">
        <v>0</v>
      </c>
      <c r="EG370">
        <v>1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1</v>
      </c>
      <c r="EN370">
        <v>0</v>
      </c>
      <c r="EO370">
        <v>1</v>
      </c>
      <c r="EP370">
        <v>2</v>
      </c>
      <c r="EQ370">
        <v>17</v>
      </c>
      <c r="ER370">
        <v>15</v>
      </c>
      <c r="ES370">
        <v>8</v>
      </c>
      <c r="ET370">
        <v>2</v>
      </c>
      <c r="EU370">
        <v>1</v>
      </c>
      <c r="EV370">
        <v>1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1</v>
      </c>
      <c r="FL370">
        <v>0</v>
      </c>
      <c r="FM370">
        <v>2</v>
      </c>
      <c r="FN370">
        <v>0</v>
      </c>
      <c r="FO370">
        <v>0</v>
      </c>
      <c r="FP370">
        <v>15</v>
      </c>
      <c r="FQ370">
        <v>40</v>
      </c>
      <c r="FR370">
        <v>13</v>
      </c>
      <c r="FS370">
        <v>3</v>
      </c>
      <c r="FT370">
        <v>1</v>
      </c>
      <c r="FU370">
        <v>15</v>
      </c>
      <c r="FV370">
        <v>0</v>
      </c>
      <c r="FW370">
        <v>1</v>
      </c>
      <c r="FX370">
        <v>1</v>
      </c>
      <c r="FY370">
        <v>0</v>
      </c>
      <c r="FZ370">
        <v>2</v>
      </c>
      <c r="GA370">
        <v>1</v>
      </c>
      <c r="GB370">
        <v>0</v>
      </c>
      <c r="GC370">
        <v>1</v>
      </c>
      <c r="GD370">
        <v>1</v>
      </c>
      <c r="GE370">
        <v>0</v>
      </c>
      <c r="GF370">
        <v>0</v>
      </c>
      <c r="GG370">
        <v>1</v>
      </c>
      <c r="GH370">
        <v>40</v>
      </c>
      <c r="GI370">
        <v>15</v>
      </c>
      <c r="GJ370">
        <v>5</v>
      </c>
      <c r="GK370">
        <v>2</v>
      </c>
      <c r="GL370">
        <v>1</v>
      </c>
      <c r="GM370">
        <v>3</v>
      </c>
      <c r="GN370">
        <v>0</v>
      </c>
      <c r="GO370">
        <v>0</v>
      </c>
      <c r="GP370">
        <v>0</v>
      </c>
      <c r="GQ370">
        <v>1</v>
      </c>
      <c r="GR370">
        <v>1</v>
      </c>
      <c r="GS370">
        <v>1</v>
      </c>
      <c r="GT370">
        <v>1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15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1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1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1</v>
      </c>
      <c r="IW370">
        <v>2</v>
      </c>
      <c r="IX370">
        <v>2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2</v>
      </c>
    </row>
    <row r="371" spans="1:276">
      <c r="A371" t="s">
        <v>871</v>
      </c>
      <c r="B371" t="s">
        <v>868</v>
      </c>
      <c r="C371" t="str">
        <f>"100908"</f>
        <v>100908</v>
      </c>
      <c r="D371" t="s">
        <v>870</v>
      </c>
      <c r="E371">
        <v>4</v>
      </c>
      <c r="F371">
        <v>958</v>
      </c>
      <c r="G371">
        <v>700</v>
      </c>
      <c r="H371">
        <v>110</v>
      </c>
      <c r="I371">
        <v>590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590</v>
      </c>
      <c r="T371">
        <v>0</v>
      </c>
      <c r="U371">
        <v>0</v>
      </c>
      <c r="V371">
        <v>590</v>
      </c>
      <c r="W371">
        <v>25</v>
      </c>
      <c r="X371">
        <v>18</v>
      </c>
      <c r="Y371">
        <v>7</v>
      </c>
      <c r="Z371">
        <v>0</v>
      </c>
      <c r="AA371">
        <v>565</v>
      </c>
      <c r="AB371">
        <v>305</v>
      </c>
      <c r="AC371">
        <v>43</v>
      </c>
      <c r="AD371">
        <v>10</v>
      </c>
      <c r="AE371">
        <v>199</v>
      </c>
      <c r="AF371">
        <v>5</v>
      </c>
      <c r="AG371">
        <v>12</v>
      </c>
      <c r="AH371">
        <v>8</v>
      </c>
      <c r="AI371">
        <v>1</v>
      </c>
      <c r="AJ371">
        <v>4</v>
      </c>
      <c r="AK371">
        <v>3</v>
      </c>
      <c r="AL371">
        <v>2</v>
      </c>
      <c r="AM371">
        <v>2</v>
      </c>
      <c r="AN371">
        <v>2</v>
      </c>
      <c r="AO371">
        <v>1</v>
      </c>
      <c r="AP371">
        <v>1</v>
      </c>
      <c r="AQ371">
        <v>3</v>
      </c>
      <c r="AR371">
        <v>0</v>
      </c>
      <c r="AS371">
        <v>0</v>
      </c>
      <c r="AT371">
        <v>0</v>
      </c>
      <c r="AU371">
        <v>0</v>
      </c>
      <c r="AV371">
        <v>2</v>
      </c>
      <c r="AW371">
        <v>2</v>
      </c>
      <c r="AX371">
        <v>1</v>
      </c>
      <c r="AY371">
        <v>2</v>
      </c>
      <c r="AZ371">
        <v>2</v>
      </c>
      <c r="BA371">
        <v>305</v>
      </c>
      <c r="BB371">
        <v>64</v>
      </c>
      <c r="BC371">
        <v>36</v>
      </c>
      <c r="BD371">
        <v>3</v>
      </c>
      <c r="BE371">
        <v>5</v>
      </c>
      <c r="BF371">
        <v>6</v>
      </c>
      <c r="BG371">
        <v>0</v>
      </c>
      <c r="BH371">
        <v>1</v>
      </c>
      <c r="BI371">
        <v>0</v>
      </c>
      <c r="BJ371">
        <v>0</v>
      </c>
      <c r="BK371">
        <v>2</v>
      </c>
      <c r="BL371">
        <v>3</v>
      </c>
      <c r="BM371">
        <v>0</v>
      </c>
      <c r="BN371">
        <v>0</v>
      </c>
      <c r="BO371">
        <v>0</v>
      </c>
      <c r="BP371">
        <v>2</v>
      </c>
      <c r="BQ371">
        <v>1</v>
      </c>
      <c r="BR371">
        <v>0</v>
      </c>
      <c r="BS371">
        <v>0</v>
      </c>
      <c r="BT371">
        <v>0</v>
      </c>
      <c r="BU371">
        <v>2</v>
      </c>
      <c r="BV371">
        <v>0</v>
      </c>
      <c r="BW371">
        <v>1</v>
      </c>
      <c r="BX371">
        <v>1</v>
      </c>
      <c r="BY371">
        <v>1</v>
      </c>
      <c r="BZ371">
        <v>0</v>
      </c>
      <c r="CA371">
        <v>64</v>
      </c>
      <c r="CB371">
        <v>13</v>
      </c>
      <c r="CC371">
        <v>8</v>
      </c>
      <c r="CD371">
        <v>2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1</v>
      </c>
      <c r="CK371">
        <v>0</v>
      </c>
      <c r="CL371">
        <v>1</v>
      </c>
      <c r="CM371">
        <v>0</v>
      </c>
      <c r="CN371">
        <v>0</v>
      </c>
      <c r="CO371">
        <v>1</v>
      </c>
      <c r="CP371">
        <v>0</v>
      </c>
      <c r="CQ371">
        <v>13</v>
      </c>
      <c r="CR371">
        <v>18</v>
      </c>
      <c r="CS371">
        <v>7</v>
      </c>
      <c r="CT371">
        <v>1</v>
      </c>
      <c r="CU371">
        <v>1</v>
      </c>
      <c r="CV371">
        <v>1</v>
      </c>
      <c r="CW371">
        <v>1</v>
      </c>
      <c r="CX371">
        <v>0</v>
      </c>
      <c r="CY371">
        <v>0</v>
      </c>
      <c r="CZ371">
        <v>0</v>
      </c>
      <c r="DA371">
        <v>1</v>
      </c>
      <c r="DB371">
        <v>0</v>
      </c>
      <c r="DC371">
        <v>0</v>
      </c>
      <c r="DD371">
        <v>0</v>
      </c>
      <c r="DE371">
        <v>0</v>
      </c>
      <c r="DF371">
        <v>1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1</v>
      </c>
      <c r="DM371">
        <v>1</v>
      </c>
      <c r="DN371">
        <v>0</v>
      </c>
      <c r="DO371">
        <v>2</v>
      </c>
      <c r="DP371">
        <v>1</v>
      </c>
      <c r="DQ371">
        <v>18</v>
      </c>
      <c r="DR371">
        <v>24</v>
      </c>
      <c r="DS371">
        <v>4</v>
      </c>
      <c r="DT371">
        <v>3</v>
      </c>
      <c r="DU371">
        <v>1</v>
      </c>
      <c r="DV371">
        <v>0</v>
      </c>
      <c r="DW371">
        <v>1</v>
      </c>
      <c r="DX371">
        <v>1</v>
      </c>
      <c r="DY371">
        <v>0</v>
      </c>
      <c r="DZ371">
        <v>5</v>
      </c>
      <c r="EA371">
        <v>0</v>
      </c>
      <c r="EB371">
        <v>0</v>
      </c>
      <c r="EC371">
        <v>0</v>
      </c>
      <c r="ED371">
        <v>2</v>
      </c>
      <c r="EE371">
        <v>0</v>
      </c>
      <c r="EF371">
        <v>0</v>
      </c>
      <c r="EG371">
        <v>4</v>
      </c>
      <c r="EH371">
        <v>0</v>
      </c>
      <c r="EI371">
        <v>0</v>
      </c>
      <c r="EJ371">
        <v>1</v>
      </c>
      <c r="EK371">
        <v>1</v>
      </c>
      <c r="EL371">
        <v>0</v>
      </c>
      <c r="EM371">
        <v>0</v>
      </c>
      <c r="EN371">
        <v>0</v>
      </c>
      <c r="EO371">
        <v>0</v>
      </c>
      <c r="EP371">
        <v>1</v>
      </c>
      <c r="EQ371">
        <v>24</v>
      </c>
      <c r="ER371">
        <v>37</v>
      </c>
      <c r="ES371">
        <v>25</v>
      </c>
      <c r="ET371">
        <v>1</v>
      </c>
      <c r="EU371">
        <v>4</v>
      </c>
      <c r="EV371">
        <v>1</v>
      </c>
      <c r="EW371">
        <v>1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2</v>
      </c>
      <c r="FF371">
        <v>1</v>
      </c>
      <c r="FG371">
        <v>0</v>
      </c>
      <c r="FH371">
        <v>0</v>
      </c>
      <c r="FI371">
        <v>1</v>
      </c>
      <c r="FJ371">
        <v>0</v>
      </c>
      <c r="FK371">
        <v>0</v>
      </c>
      <c r="FL371">
        <v>1</v>
      </c>
      <c r="FM371">
        <v>0</v>
      </c>
      <c r="FN371">
        <v>0</v>
      </c>
      <c r="FO371">
        <v>0</v>
      </c>
      <c r="FP371">
        <v>37</v>
      </c>
      <c r="FQ371">
        <v>77</v>
      </c>
      <c r="FR371">
        <v>27</v>
      </c>
      <c r="FS371">
        <v>5</v>
      </c>
      <c r="FT371">
        <v>0</v>
      </c>
      <c r="FU371">
        <v>20</v>
      </c>
      <c r="FV371">
        <v>1</v>
      </c>
      <c r="FW371">
        <v>0</v>
      </c>
      <c r="FX371">
        <v>4</v>
      </c>
      <c r="FY371">
        <v>0</v>
      </c>
      <c r="FZ371">
        <v>4</v>
      </c>
      <c r="GA371">
        <v>6</v>
      </c>
      <c r="GB371">
        <v>1</v>
      </c>
      <c r="GC371">
        <v>1</v>
      </c>
      <c r="GD371">
        <v>0</v>
      </c>
      <c r="GE371">
        <v>0</v>
      </c>
      <c r="GF371">
        <v>5</v>
      </c>
      <c r="GG371">
        <v>3</v>
      </c>
      <c r="GH371">
        <v>77</v>
      </c>
      <c r="GI371">
        <v>23</v>
      </c>
      <c r="GJ371">
        <v>9</v>
      </c>
      <c r="GK371">
        <v>0</v>
      </c>
      <c r="GL371">
        <v>4</v>
      </c>
      <c r="GM371">
        <v>2</v>
      </c>
      <c r="GN371">
        <v>0</v>
      </c>
      <c r="GO371">
        <v>0</v>
      </c>
      <c r="GP371">
        <v>1</v>
      </c>
      <c r="GQ371">
        <v>1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2</v>
      </c>
      <c r="GX371">
        <v>1</v>
      </c>
      <c r="GY371">
        <v>0</v>
      </c>
      <c r="GZ371">
        <v>0</v>
      </c>
      <c r="HA371">
        <v>1</v>
      </c>
      <c r="HB371">
        <v>2</v>
      </c>
      <c r="HC371">
        <v>23</v>
      </c>
      <c r="HD371">
        <v>2</v>
      </c>
      <c r="HE371">
        <v>1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1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2</v>
      </c>
      <c r="HZ371">
        <v>2</v>
      </c>
      <c r="IA371">
        <v>1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1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2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</row>
    <row r="372" spans="1:276">
      <c r="A372" t="s">
        <v>869</v>
      </c>
      <c r="B372" t="s">
        <v>868</v>
      </c>
      <c r="C372" t="str">
        <f>"100908"</f>
        <v>100908</v>
      </c>
      <c r="D372" t="s">
        <v>867</v>
      </c>
      <c r="E372">
        <v>5</v>
      </c>
      <c r="F372">
        <v>536</v>
      </c>
      <c r="G372">
        <v>400</v>
      </c>
      <c r="H372">
        <v>130</v>
      </c>
      <c r="I372">
        <v>270</v>
      </c>
      <c r="J372">
        <v>0</v>
      </c>
      <c r="K372">
        <v>3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270</v>
      </c>
      <c r="T372">
        <v>0</v>
      </c>
      <c r="U372">
        <v>0</v>
      </c>
      <c r="V372">
        <v>270</v>
      </c>
      <c r="W372">
        <v>14</v>
      </c>
      <c r="X372">
        <v>12</v>
      </c>
      <c r="Y372">
        <v>2</v>
      </c>
      <c r="Z372">
        <v>0</v>
      </c>
      <c r="AA372">
        <v>256</v>
      </c>
      <c r="AB372">
        <v>159</v>
      </c>
      <c r="AC372">
        <v>30</v>
      </c>
      <c r="AD372">
        <v>1</v>
      </c>
      <c r="AE372">
        <v>97</v>
      </c>
      <c r="AF372">
        <v>2</v>
      </c>
      <c r="AG372">
        <v>1</v>
      </c>
      <c r="AH372">
        <v>5</v>
      </c>
      <c r="AI372">
        <v>0</v>
      </c>
      <c r="AJ372">
        <v>1</v>
      </c>
      <c r="AK372">
        <v>1</v>
      </c>
      <c r="AL372">
        <v>2</v>
      </c>
      <c r="AM372">
        <v>0</v>
      </c>
      <c r="AN372">
        <v>4</v>
      </c>
      <c r="AO372">
        <v>0</v>
      </c>
      <c r="AP372">
        <v>0</v>
      </c>
      <c r="AQ372">
        <v>0</v>
      </c>
      <c r="AR372">
        <v>0</v>
      </c>
      <c r="AS372">
        <v>1</v>
      </c>
      <c r="AT372">
        <v>0</v>
      </c>
      <c r="AU372">
        <v>1</v>
      </c>
      <c r="AV372">
        <v>3</v>
      </c>
      <c r="AW372">
        <v>2</v>
      </c>
      <c r="AX372">
        <v>2</v>
      </c>
      <c r="AY372">
        <v>2</v>
      </c>
      <c r="AZ372">
        <v>4</v>
      </c>
      <c r="BA372">
        <v>159</v>
      </c>
      <c r="BB372">
        <v>19</v>
      </c>
      <c r="BC372">
        <v>8</v>
      </c>
      <c r="BD372">
        <v>3</v>
      </c>
      <c r="BE372">
        <v>3</v>
      </c>
      <c r="BF372">
        <v>0</v>
      </c>
      <c r="BG372">
        <v>1</v>
      </c>
      <c r="BH372">
        <v>0</v>
      </c>
      <c r="BI372">
        <v>0</v>
      </c>
      <c r="BJ372">
        <v>2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1</v>
      </c>
      <c r="BV372">
        <v>0</v>
      </c>
      <c r="BW372">
        <v>0</v>
      </c>
      <c r="BX372">
        <v>1</v>
      </c>
      <c r="BY372">
        <v>0</v>
      </c>
      <c r="BZ372">
        <v>0</v>
      </c>
      <c r="CA372">
        <v>19</v>
      </c>
      <c r="CB372">
        <v>6</v>
      </c>
      <c r="CC372">
        <v>3</v>
      </c>
      <c r="CD372">
        <v>0</v>
      </c>
      <c r="CE372">
        <v>0</v>
      </c>
      <c r="CF372">
        <v>2</v>
      </c>
      <c r="CG372">
        <v>1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6</v>
      </c>
      <c r="CR372">
        <v>18</v>
      </c>
      <c r="CS372">
        <v>6</v>
      </c>
      <c r="CT372">
        <v>0</v>
      </c>
      <c r="CU372">
        <v>0</v>
      </c>
      <c r="CV372">
        <v>1</v>
      </c>
      <c r="CW372">
        <v>0</v>
      </c>
      <c r="CX372">
        <v>0</v>
      </c>
      <c r="CY372">
        <v>0</v>
      </c>
      <c r="CZ372">
        <v>1</v>
      </c>
      <c r="DA372">
        <v>0</v>
      </c>
      <c r="DB372">
        <v>1</v>
      </c>
      <c r="DC372">
        <v>2</v>
      </c>
      <c r="DD372">
        <v>1</v>
      </c>
      <c r="DE372">
        <v>1</v>
      </c>
      <c r="DF372">
        <v>0</v>
      </c>
      <c r="DG372">
        <v>0</v>
      </c>
      <c r="DH372">
        <v>1</v>
      </c>
      <c r="DI372">
        <v>0</v>
      </c>
      <c r="DJ372">
        <v>1</v>
      </c>
      <c r="DK372">
        <v>0</v>
      </c>
      <c r="DL372">
        <v>0</v>
      </c>
      <c r="DM372">
        <v>0</v>
      </c>
      <c r="DN372">
        <v>0</v>
      </c>
      <c r="DO372">
        <v>2</v>
      </c>
      <c r="DP372">
        <v>1</v>
      </c>
      <c r="DQ372">
        <v>18</v>
      </c>
      <c r="DR372">
        <v>12</v>
      </c>
      <c r="DS372">
        <v>3</v>
      </c>
      <c r="DT372">
        <v>1</v>
      </c>
      <c r="DU372">
        <v>1</v>
      </c>
      <c r="DV372">
        <v>0</v>
      </c>
      <c r="DW372">
        <v>4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2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1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12</v>
      </c>
      <c r="ER372">
        <v>20</v>
      </c>
      <c r="ES372">
        <v>18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1</v>
      </c>
      <c r="FL372">
        <v>0</v>
      </c>
      <c r="FM372">
        <v>0</v>
      </c>
      <c r="FN372">
        <v>1</v>
      </c>
      <c r="FO372">
        <v>0</v>
      </c>
      <c r="FP372">
        <v>20</v>
      </c>
      <c r="FQ372">
        <v>20</v>
      </c>
      <c r="FR372">
        <v>6</v>
      </c>
      <c r="FS372">
        <v>1</v>
      </c>
      <c r="FT372">
        <v>0</v>
      </c>
      <c r="FU372">
        <v>5</v>
      </c>
      <c r="FV372">
        <v>1</v>
      </c>
      <c r="FW372">
        <v>0</v>
      </c>
      <c r="FX372">
        <v>1</v>
      </c>
      <c r="FY372">
        <v>0</v>
      </c>
      <c r="FZ372">
        <v>0</v>
      </c>
      <c r="GA372">
        <v>1</v>
      </c>
      <c r="GB372">
        <v>2</v>
      </c>
      <c r="GC372">
        <v>0</v>
      </c>
      <c r="GD372">
        <v>0</v>
      </c>
      <c r="GE372">
        <v>0</v>
      </c>
      <c r="GF372">
        <v>0</v>
      </c>
      <c r="GG372">
        <v>3</v>
      </c>
      <c r="GH372">
        <v>20</v>
      </c>
      <c r="GI372">
        <v>2</v>
      </c>
      <c r="GJ372">
        <v>2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2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</row>
    <row r="373" spans="1:276">
      <c r="A373" t="s">
        <v>866</v>
      </c>
      <c r="B373" t="s">
        <v>857</v>
      </c>
      <c r="C373" t="str">
        <f>"101101"</f>
        <v>101101</v>
      </c>
      <c r="D373" t="s">
        <v>865</v>
      </c>
      <c r="E373">
        <v>1</v>
      </c>
      <c r="F373">
        <v>1259</v>
      </c>
      <c r="G373">
        <v>950</v>
      </c>
      <c r="H373">
        <v>363</v>
      </c>
      <c r="I373">
        <v>587</v>
      </c>
      <c r="J373">
        <v>0</v>
      </c>
      <c r="K373">
        <v>2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587</v>
      </c>
      <c r="T373">
        <v>0</v>
      </c>
      <c r="U373">
        <v>0</v>
      </c>
      <c r="V373">
        <v>587</v>
      </c>
      <c r="W373">
        <v>22</v>
      </c>
      <c r="X373">
        <v>16</v>
      </c>
      <c r="Y373">
        <v>6</v>
      </c>
      <c r="Z373">
        <v>0</v>
      </c>
      <c r="AA373">
        <v>565</v>
      </c>
      <c r="AB373">
        <v>257</v>
      </c>
      <c r="AC373">
        <v>21</v>
      </c>
      <c r="AD373">
        <v>3</v>
      </c>
      <c r="AE373">
        <v>7</v>
      </c>
      <c r="AF373">
        <v>3</v>
      </c>
      <c r="AG373">
        <v>1</v>
      </c>
      <c r="AH373">
        <v>65</v>
      </c>
      <c r="AI373">
        <v>0</v>
      </c>
      <c r="AJ373">
        <v>2</v>
      </c>
      <c r="AK373">
        <v>2</v>
      </c>
      <c r="AL373">
        <v>147</v>
      </c>
      <c r="AM373">
        <v>1</v>
      </c>
      <c r="AN373">
        <v>0</v>
      </c>
      <c r="AO373">
        <v>0</v>
      </c>
      <c r="AP373">
        <v>1</v>
      </c>
      <c r="AQ373">
        <v>1</v>
      </c>
      <c r="AR373">
        <v>2</v>
      </c>
      <c r="AS373">
        <v>0</v>
      </c>
      <c r="AT373">
        <v>0</v>
      </c>
      <c r="AU373">
        <v>0</v>
      </c>
      <c r="AV373">
        <v>0</v>
      </c>
      <c r="AW373">
        <v>1</v>
      </c>
      <c r="AX373">
        <v>0</v>
      </c>
      <c r="AY373">
        <v>0</v>
      </c>
      <c r="AZ373">
        <v>0</v>
      </c>
      <c r="BA373">
        <v>257</v>
      </c>
      <c r="BB373">
        <v>74</v>
      </c>
      <c r="BC373">
        <v>19</v>
      </c>
      <c r="BD373">
        <v>27</v>
      </c>
      <c r="BE373">
        <v>7</v>
      </c>
      <c r="BF373">
        <v>1</v>
      </c>
      <c r="BG373">
        <v>3</v>
      </c>
      <c r="BH373">
        <v>1</v>
      </c>
      <c r="BI373">
        <v>0</v>
      </c>
      <c r="BJ373">
        <v>7</v>
      </c>
      <c r="BK373">
        <v>2</v>
      </c>
      <c r="BL373">
        <v>0</v>
      </c>
      <c r="BM373">
        <v>0</v>
      </c>
      <c r="BN373">
        <v>1</v>
      </c>
      <c r="BO373">
        <v>0</v>
      </c>
      <c r="BP373">
        <v>0</v>
      </c>
      <c r="BQ373">
        <v>1</v>
      </c>
      <c r="BR373">
        <v>1</v>
      </c>
      <c r="BS373">
        <v>0</v>
      </c>
      <c r="BT373">
        <v>0</v>
      </c>
      <c r="BU373">
        <v>2</v>
      </c>
      <c r="BV373">
        <v>0</v>
      </c>
      <c r="BW373">
        <v>0</v>
      </c>
      <c r="BX373">
        <v>0</v>
      </c>
      <c r="BY373">
        <v>0</v>
      </c>
      <c r="BZ373">
        <v>2</v>
      </c>
      <c r="CA373">
        <v>74</v>
      </c>
      <c r="CB373">
        <v>29</v>
      </c>
      <c r="CC373">
        <v>7</v>
      </c>
      <c r="CD373">
        <v>10</v>
      </c>
      <c r="CE373">
        <v>4</v>
      </c>
      <c r="CF373">
        <v>0</v>
      </c>
      <c r="CG373">
        <v>0</v>
      </c>
      <c r="CH373">
        <v>2</v>
      </c>
      <c r="CI373">
        <v>2</v>
      </c>
      <c r="CJ373">
        <v>0</v>
      </c>
      <c r="CK373">
        <v>0</v>
      </c>
      <c r="CL373">
        <v>1</v>
      </c>
      <c r="CM373">
        <v>1</v>
      </c>
      <c r="CN373">
        <v>0</v>
      </c>
      <c r="CO373">
        <v>0</v>
      </c>
      <c r="CP373">
        <v>2</v>
      </c>
      <c r="CQ373">
        <v>29</v>
      </c>
      <c r="CR373">
        <v>21</v>
      </c>
      <c r="CS373">
        <v>11</v>
      </c>
      <c r="CT373">
        <v>1</v>
      </c>
      <c r="CU373">
        <v>2</v>
      </c>
      <c r="CV373">
        <v>1</v>
      </c>
      <c r="CW373">
        <v>0</v>
      </c>
      <c r="CX373">
        <v>0</v>
      </c>
      <c r="CY373">
        <v>1</v>
      </c>
      <c r="CZ373">
        <v>0</v>
      </c>
      <c r="DA373">
        <v>1</v>
      </c>
      <c r="DB373">
        <v>0</v>
      </c>
      <c r="DC373">
        <v>0</v>
      </c>
      <c r="DD373">
        <v>2</v>
      </c>
      <c r="DE373">
        <v>0</v>
      </c>
      <c r="DF373">
        <v>0</v>
      </c>
      <c r="DG373">
        <v>0</v>
      </c>
      <c r="DH373">
        <v>0</v>
      </c>
      <c r="DI373">
        <v>1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1</v>
      </c>
      <c r="DQ373">
        <v>21</v>
      </c>
      <c r="DR373">
        <v>88</v>
      </c>
      <c r="DS373">
        <v>19</v>
      </c>
      <c r="DT373">
        <v>5</v>
      </c>
      <c r="DU373">
        <v>3</v>
      </c>
      <c r="DV373">
        <v>0</v>
      </c>
      <c r="DW373">
        <v>2</v>
      </c>
      <c r="DX373">
        <v>0</v>
      </c>
      <c r="DY373">
        <v>0</v>
      </c>
      <c r="DZ373">
        <v>0</v>
      </c>
      <c r="EA373">
        <v>0</v>
      </c>
      <c r="EB373">
        <v>2</v>
      </c>
      <c r="EC373">
        <v>1</v>
      </c>
      <c r="ED373">
        <v>1</v>
      </c>
      <c r="EE373">
        <v>0</v>
      </c>
      <c r="EF373">
        <v>0</v>
      </c>
      <c r="EG373">
        <v>0</v>
      </c>
      <c r="EH373">
        <v>1</v>
      </c>
      <c r="EI373">
        <v>0</v>
      </c>
      <c r="EJ373">
        <v>1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53</v>
      </c>
      <c r="EQ373">
        <v>88</v>
      </c>
      <c r="ER373">
        <v>18</v>
      </c>
      <c r="ES373">
        <v>8</v>
      </c>
      <c r="ET373">
        <v>0</v>
      </c>
      <c r="EU373">
        <v>1</v>
      </c>
      <c r="EV373">
        <v>0</v>
      </c>
      <c r="EW373">
        <v>0</v>
      </c>
      <c r="EX373">
        <v>3</v>
      </c>
      <c r="EY373">
        <v>0</v>
      </c>
      <c r="EZ373">
        <v>0</v>
      </c>
      <c r="FA373">
        <v>0</v>
      </c>
      <c r="FB373">
        <v>2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1</v>
      </c>
      <c r="FL373">
        <v>3</v>
      </c>
      <c r="FM373">
        <v>0</v>
      </c>
      <c r="FN373">
        <v>0</v>
      </c>
      <c r="FO373">
        <v>0</v>
      </c>
      <c r="FP373">
        <v>18</v>
      </c>
      <c r="FQ373">
        <v>43</v>
      </c>
      <c r="FR373">
        <v>16</v>
      </c>
      <c r="FS373">
        <v>4</v>
      </c>
      <c r="FT373">
        <v>4</v>
      </c>
      <c r="FU373">
        <v>0</v>
      </c>
      <c r="FV373">
        <v>1</v>
      </c>
      <c r="FW373">
        <v>1</v>
      </c>
      <c r="FX373">
        <v>0</v>
      </c>
      <c r="FY373">
        <v>2</v>
      </c>
      <c r="FZ373">
        <v>6</v>
      </c>
      <c r="GA373">
        <v>2</v>
      </c>
      <c r="GB373">
        <v>2</v>
      </c>
      <c r="GC373">
        <v>0</v>
      </c>
      <c r="GD373">
        <v>0</v>
      </c>
      <c r="GE373">
        <v>0</v>
      </c>
      <c r="GF373">
        <v>1</v>
      </c>
      <c r="GG373">
        <v>4</v>
      </c>
      <c r="GH373">
        <v>43</v>
      </c>
      <c r="GI373">
        <v>24</v>
      </c>
      <c r="GJ373">
        <v>11</v>
      </c>
      <c r="GK373">
        <v>1</v>
      </c>
      <c r="GL373">
        <v>3</v>
      </c>
      <c r="GM373">
        <v>3</v>
      </c>
      <c r="GN373">
        <v>1</v>
      </c>
      <c r="GO373">
        <v>0</v>
      </c>
      <c r="GP373">
        <v>0</v>
      </c>
      <c r="GQ373">
        <v>1</v>
      </c>
      <c r="GR373">
        <v>1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2</v>
      </c>
      <c r="GY373">
        <v>0</v>
      </c>
      <c r="GZ373">
        <v>0</v>
      </c>
      <c r="HA373">
        <v>0</v>
      </c>
      <c r="HB373">
        <v>1</v>
      </c>
      <c r="HC373">
        <v>24</v>
      </c>
      <c r="HD373">
        <v>3</v>
      </c>
      <c r="HE373">
        <v>1</v>
      </c>
      <c r="HF373">
        <v>0</v>
      </c>
      <c r="HG373">
        <v>0</v>
      </c>
      <c r="HH373">
        <v>0</v>
      </c>
      <c r="HI373">
        <v>0</v>
      </c>
      <c r="HJ373">
        <v>1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1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3</v>
      </c>
      <c r="HZ373">
        <v>5</v>
      </c>
      <c r="IA373">
        <v>2</v>
      </c>
      <c r="IB373">
        <v>0</v>
      </c>
      <c r="IC373">
        <v>2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1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5</v>
      </c>
      <c r="IW373">
        <v>3</v>
      </c>
      <c r="IX373">
        <v>1</v>
      </c>
      <c r="IY373">
        <v>0</v>
      </c>
      <c r="IZ373">
        <v>1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1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3</v>
      </c>
    </row>
    <row r="374" spans="1:276">
      <c r="A374" t="s">
        <v>864</v>
      </c>
      <c r="B374" t="s">
        <v>857</v>
      </c>
      <c r="C374" t="str">
        <f>"101101"</f>
        <v>101101</v>
      </c>
      <c r="D374" t="s">
        <v>863</v>
      </c>
      <c r="E374">
        <v>2</v>
      </c>
      <c r="F374">
        <v>546</v>
      </c>
      <c r="G374">
        <v>400</v>
      </c>
      <c r="H374">
        <v>151</v>
      </c>
      <c r="I374">
        <v>249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249</v>
      </c>
      <c r="T374">
        <v>0</v>
      </c>
      <c r="U374">
        <v>0</v>
      </c>
      <c r="V374">
        <v>249</v>
      </c>
      <c r="W374">
        <v>13</v>
      </c>
      <c r="X374">
        <v>8</v>
      </c>
      <c r="Y374">
        <v>5</v>
      </c>
      <c r="Z374">
        <v>0</v>
      </c>
      <c r="AA374">
        <v>236</v>
      </c>
      <c r="AB374">
        <v>110</v>
      </c>
      <c r="AC374">
        <v>16</v>
      </c>
      <c r="AD374">
        <v>2</v>
      </c>
      <c r="AE374">
        <v>1</v>
      </c>
      <c r="AF374">
        <v>5</v>
      </c>
      <c r="AG374">
        <v>1</v>
      </c>
      <c r="AH374">
        <v>49</v>
      </c>
      <c r="AI374">
        <v>0</v>
      </c>
      <c r="AJ374">
        <v>9</v>
      </c>
      <c r="AK374">
        <v>0</v>
      </c>
      <c r="AL374">
        <v>26</v>
      </c>
      <c r="AM374">
        <v>0</v>
      </c>
      <c r="AN374">
        <v>1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110</v>
      </c>
      <c r="BB374">
        <v>36</v>
      </c>
      <c r="BC374">
        <v>12</v>
      </c>
      <c r="BD374">
        <v>5</v>
      </c>
      <c r="BE374">
        <v>8</v>
      </c>
      <c r="BF374">
        <v>1</v>
      </c>
      <c r="BG374">
        <v>0</v>
      </c>
      <c r="BH374">
        <v>0</v>
      </c>
      <c r="BI374">
        <v>0</v>
      </c>
      <c r="BJ374">
        <v>5</v>
      </c>
      <c r="BK374">
        <v>0</v>
      </c>
      <c r="BL374">
        <v>0</v>
      </c>
      <c r="BM374">
        <v>0</v>
      </c>
      <c r="BN374">
        <v>0</v>
      </c>
      <c r="BO374">
        <v>1</v>
      </c>
      <c r="BP374">
        <v>0</v>
      </c>
      <c r="BQ374">
        <v>0</v>
      </c>
      <c r="BR374">
        <v>1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3</v>
      </c>
      <c r="CA374">
        <v>36</v>
      </c>
      <c r="CB374">
        <v>5</v>
      </c>
      <c r="CC374">
        <v>3</v>
      </c>
      <c r="CD374">
        <v>0</v>
      </c>
      <c r="CE374">
        <v>1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1</v>
      </c>
      <c r="CN374">
        <v>0</v>
      </c>
      <c r="CO374">
        <v>0</v>
      </c>
      <c r="CP374">
        <v>0</v>
      </c>
      <c r="CQ374">
        <v>5</v>
      </c>
      <c r="CR374">
        <v>10</v>
      </c>
      <c r="CS374">
        <v>5</v>
      </c>
      <c r="CT374">
        <v>0</v>
      </c>
      <c r="CU374">
        <v>0</v>
      </c>
      <c r="CV374">
        <v>0</v>
      </c>
      <c r="CW374">
        <v>0</v>
      </c>
      <c r="CX374">
        <v>1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1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2</v>
      </c>
      <c r="DP374">
        <v>1</v>
      </c>
      <c r="DQ374">
        <v>10</v>
      </c>
      <c r="DR374">
        <v>50</v>
      </c>
      <c r="DS374">
        <v>10</v>
      </c>
      <c r="DT374">
        <v>2</v>
      </c>
      <c r="DU374">
        <v>0</v>
      </c>
      <c r="DV374">
        <v>0</v>
      </c>
      <c r="DW374">
        <v>1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37</v>
      </c>
      <c r="EQ374">
        <v>50</v>
      </c>
      <c r="ER374">
        <v>9</v>
      </c>
      <c r="ES374">
        <v>5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2</v>
      </c>
      <c r="FG374">
        <v>1</v>
      </c>
      <c r="FH374">
        <v>0</v>
      </c>
      <c r="FI374">
        <v>0</v>
      </c>
      <c r="FJ374">
        <v>0</v>
      </c>
      <c r="FK374">
        <v>0</v>
      </c>
      <c r="FL374">
        <v>1</v>
      </c>
      <c r="FM374">
        <v>0</v>
      </c>
      <c r="FN374">
        <v>0</v>
      </c>
      <c r="FO374">
        <v>0</v>
      </c>
      <c r="FP374">
        <v>9</v>
      </c>
      <c r="FQ374">
        <v>13</v>
      </c>
      <c r="FR374">
        <v>3</v>
      </c>
      <c r="FS374">
        <v>4</v>
      </c>
      <c r="FT374">
        <v>0</v>
      </c>
      <c r="FU374">
        <v>0</v>
      </c>
      <c r="FV374">
        <v>0</v>
      </c>
      <c r="FW374">
        <v>0</v>
      </c>
      <c r="FX374">
        <v>2</v>
      </c>
      <c r="FY374">
        <v>0</v>
      </c>
      <c r="FZ374">
        <v>3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1</v>
      </c>
      <c r="GH374">
        <v>13</v>
      </c>
      <c r="GI374">
        <v>2</v>
      </c>
      <c r="GJ374">
        <v>2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2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1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1</v>
      </c>
      <c r="IV374">
        <v>1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</row>
    <row r="375" spans="1:276">
      <c r="A375" t="s">
        <v>862</v>
      </c>
      <c r="B375" t="s">
        <v>857</v>
      </c>
      <c r="C375" t="str">
        <f>"101101"</f>
        <v>101101</v>
      </c>
      <c r="D375" t="s">
        <v>861</v>
      </c>
      <c r="E375">
        <v>3</v>
      </c>
      <c r="F375">
        <v>536</v>
      </c>
      <c r="G375">
        <v>398</v>
      </c>
      <c r="H375">
        <v>149</v>
      </c>
      <c r="I375">
        <v>249</v>
      </c>
      <c r="J375">
        <v>1</v>
      </c>
      <c r="K375">
        <v>2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249</v>
      </c>
      <c r="T375">
        <v>0</v>
      </c>
      <c r="U375">
        <v>0</v>
      </c>
      <c r="V375">
        <v>249</v>
      </c>
      <c r="W375">
        <v>11</v>
      </c>
      <c r="X375">
        <v>7</v>
      </c>
      <c r="Y375">
        <v>3</v>
      </c>
      <c r="Z375">
        <v>0</v>
      </c>
      <c r="AA375">
        <v>238</v>
      </c>
      <c r="AB375">
        <v>107</v>
      </c>
      <c r="AC375">
        <v>16</v>
      </c>
      <c r="AD375">
        <v>0</v>
      </c>
      <c r="AE375">
        <v>4</v>
      </c>
      <c r="AF375">
        <v>0</v>
      </c>
      <c r="AG375">
        <v>1</v>
      </c>
      <c r="AH375">
        <v>24</v>
      </c>
      <c r="AI375">
        <v>0</v>
      </c>
      <c r="AJ375">
        <v>1</v>
      </c>
      <c r="AK375">
        <v>0</v>
      </c>
      <c r="AL375">
        <v>59</v>
      </c>
      <c r="AM375">
        <v>0</v>
      </c>
      <c r="AN375">
        <v>1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1</v>
      </c>
      <c r="AW375">
        <v>0</v>
      </c>
      <c r="AX375">
        <v>0</v>
      </c>
      <c r="AY375">
        <v>0</v>
      </c>
      <c r="AZ375">
        <v>0</v>
      </c>
      <c r="BA375">
        <v>107</v>
      </c>
      <c r="BB375">
        <v>39</v>
      </c>
      <c r="BC375">
        <v>4</v>
      </c>
      <c r="BD375">
        <v>20</v>
      </c>
      <c r="BE375">
        <v>8</v>
      </c>
      <c r="BF375">
        <v>1</v>
      </c>
      <c r="BG375">
        <v>1</v>
      </c>
      <c r="BH375">
        <v>0</v>
      </c>
      <c r="BI375">
        <v>0</v>
      </c>
      <c r="BJ375">
        <v>2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3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39</v>
      </c>
      <c r="CB375">
        <v>4</v>
      </c>
      <c r="CC375">
        <v>1</v>
      </c>
      <c r="CD375">
        <v>0</v>
      </c>
      <c r="CE375">
        <v>1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1</v>
      </c>
      <c r="CO375">
        <v>0</v>
      </c>
      <c r="CP375">
        <v>1</v>
      </c>
      <c r="CQ375">
        <v>4</v>
      </c>
      <c r="CR375">
        <v>12</v>
      </c>
      <c r="CS375">
        <v>2</v>
      </c>
      <c r="CT375">
        <v>2</v>
      </c>
      <c r="CU375">
        <v>1</v>
      </c>
      <c r="CV375">
        <v>2</v>
      </c>
      <c r="CW375">
        <v>0</v>
      </c>
      <c r="CX375">
        <v>0</v>
      </c>
      <c r="CY375">
        <v>1</v>
      </c>
      <c r="CZ375">
        <v>0</v>
      </c>
      <c r="DA375">
        <v>1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1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1</v>
      </c>
      <c r="DN375">
        <v>1</v>
      </c>
      <c r="DO375">
        <v>0</v>
      </c>
      <c r="DP375">
        <v>0</v>
      </c>
      <c r="DQ375">
        <v>12</v>
      </c>
      <c r="DR375">
        <v>24</v>
      </c>
      <c r="DS375">
        <v>3</v>
      </c>
      <c r="DT375">
        <v>1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1</v>
      </c>
      <c r="EB375">
        <v>2</v>
      </c>
      <c r="EC375">
        <v>0</v>
      </c>
      <c r="ED375">
        <v>1</v>
      </c>
      <c r="EE375">
        <v>0</v>
      </c>
      <c r="EF375">
        <v>1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1</v>
      </c>
      <c r="EP375">
        <v>14</v>
      </c>
      <c r="EQ375">
        <v>24</v>
      </c>
      <c r="ER375">
        <v>8</v>
      </c>
      <c r="ES375">
        <v>2</v>
      </c>
      <c r="ET375">
        <v>0</v>
      </c>
      <c r="EU375">
        <v>1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1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4</v>
      </c>
      <c r="FM375">
        <v>0</v>
      </c>
      <c r="FN375">
        <v>0</v>
      </c>
      <c r="FO375">
        <v>0</v>
      </c>
      <c r="FP375">
        <v>8</v>
      </c>
      <c r="FQ375">
        <v>28</v>
      </c>
      <c r="FR375">
        <v>9</v>
      </c>
      <c r="FS375">
        <v>7</v>
      </c>
      <c r="FT375">
        <v>0</v>
      </c>
      <c r="FU375">
        <v>0</v>
      </c>
      <c r="FV375">
        <v>0</v>
      </c>
      <c r="FW375">
        <v>2</v>
      </c>
      <c r="FX375">
        <v>0</v>
      </c>
      <c r="FY375">
        <v>1</v>
      </c>
      <c r="FZ375">
        <v>3</v>
      </c>
      <c r="GA375">
        <v>3</v>
      </c>
      <c r="GB375">
        <v>1</v>
      </c>
      <c r="GC375">
        <v>0</v>
      </c>
      <c r="GD375">
        <v>0</v>
      </c>
      <c r="GE375">
        <v>0</v>
      </c>
      <c r="GF375">
        <v>0</v>
      </c>
      <c r="GG375">
        <v>2</v>
      </c>
      <c r="GH375">
        <v>28</v>
      </c>
      <c r="GI375">
        <v>14</v>
      </c>
      <c r="GJ375">
        <v>5</v>
      </c>
      <c r="GK375">
        <v>1</v>
      </c>
      <c r="GL375">
        <v>1</v>
      </c>
      <c r="GM375">
        <v>4</v>
      </c>
      <c r="GN375">
        <v>0</v>
      </c>
      <c r="GO375">
        <v>0</v>
      </c>
      <c r="GP375">
        <v>1</v>
      </c>
      <c r="GQ375">
        <v>1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1</v>
      </c>
      <c r="HB375">
        <v>0</v>
      </c>
      <c r="HC375">
        <v>14</v>
      </c>
      <c r="HD375">
        <v>2</v>
      </c>
      <c r="HE375">
        <v>1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1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2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</row>
    <row r="376" spans="1:276">
      <c r="A376" t="s">
        <v>860</v>
      </c>
      <c r="B376" t="s">
        <v>857</v>
      </c>
      <c r="C376" t="str">
        <f>"101101"</f>
        <v>101101</v>
      </c>
      <c r="D376" t="s">
        <v>859</v>
      </c>
      <c r="E376">
        <v>4</v>
      </c>
      <c r="F376">
        <v>403</v>
      </c>
      <c r="G376">
        <v>299</v>
      </c>
      <c r="H376">
        <v>128</v>
      </c>
      <c r="I376">
        <v>171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171</v>
      </c>
      <c r="T376">
        <v>0</v>
      </c>
      <c r="U376">
        <v>0</v>
      </c>
      <c r="V376">
        <v>171</v>
      </c>
      <c r="W376">
        <v>2</v>
      </c>
      <c r="X376">
        <v>1</v>
      </c>
      <c r="Y376">
        <v>0</v>
      </c>
      <c r="Z376">
        <v>0</v>
      </c>
      <c r="AA376">
        <v>169</v>
      </c>
      <c r="AB376">
        <v>90</v>
      </c>
      <c r="AC376">
        <v>1</v>
      </c>
      <c r="AD376">
        <v>1</v>
      </c>
      <c r="AE376">
        <v>0</v>
      </c>
      <c r="AF376">
        <v>2</v>
      </c>
      <c r="AG376">
        <v>1</v>
      </c>
      <c r="AH376">
        <v>51</v>
      </c>
      <c r="AI376">
        <v>1</v>
      </c>
      <c r="AJ376">
        <v>3</v>
      </c>
      <c r="AK376">
        <v>1</v>
      </c>
      <c r="AL376">
        <v>29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90</v>
      </c>
      <c r="BB376">
        <v>13</v>
      </c>
      <c r="BC376">
        <v>4</v>
      </c>
      <c r="BD376">
        <v>3</v>
      </c>
      <c r="BE376">
        <v>5</v>
      </c>
      <c r="BF376">
        <v>0</v>
      </c>
      <c r="BG376">
        <v>0</v>
      </c>
      <c r="BH376">
        <v>0</v>
      </c>
      <c r="BI376">
        <v>0</v>
      </c>
      <c r="BJ376">
        <v>1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13</v>
      </c>
      <c r="CB376">
        <v>4</v>
      </c>
      <c r="CC376">
        <v>0</v>
      </c>
      <c r="CD376">
        <v>2</v>
      </c>
      <c r="CE376">
        <v>0</v>
      </c>
      <c r="CF376">
        <v>0</v>
      </c>
      <c r="CG376">
        <v>0</v>
      </c>
      <c r="CH376">
        <v>1</v>
      </c>
      <c r="CI376">
        <v>0</v>
      </c>
      <c r="CJ376">
        <v>0</v>
      </c>
      <c r="CK376">
        <v>0</v>
      </c>
      <c r="CL376">
        <v>1</v>
      </c>
      <c r="CM376">
        <v>0</v>
      </c>
      <c r="CN376">
        <v>0</v>
      </c>
      <c r="CO376">
        <v>0</v>
      </c>
      <c r="CP376">
        <v>0</v>
      </c>
      <c r="CQ376">
        <v>4</v>
      </c>
      <c r="CR376">
        <v>1</v>
      </c>
      <c r="CS376">
        <v>0</v>
      </c>
      <c r="CT376">
        <v>1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1</v>
      </c>
      <c r="DR376">
        <v>30</v>
      </c>
      <c r="DS376">
        <v>6</v>
      </c>
      <c r="DT376">
        <v>0</v>
      </c>
      <c r="DU376">
        <v>0</v>
      </c>
      <c r="DV376">
        <v>0</v>
      </c>
      <c r="DW376">
        <v>2</v>
      </c>
      <c r="DX376">
        <v>1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1</v>
      </c>
      <c r="EG376">
        <v>0</v>
      </c>
      <c r="EH376">
        <v>1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19</v>
      </c>
      <c r="EQ376">
        <v>30</v>
      </c>
      <c r="ER376">
        <v>12</v>
      </c>
      <c r="ES376">
        <v>5</v>
      </c>
      <c r="ET376">
        <v>1</v>
      </c>
      <c r="EU376">
        <v>0</v>
      </c>
      <c r="EV376">
        <v>1</v>
      </c>
      <c r="EW376">
        <v>0</v>
      </c>
      <c r="EX376">
        <v>0</v>
      </c>
      <c r="EY376">
        <v>0</v>
      </c>
      <c r="EZ376">
        <v>0</v>
      </c>
      <c r="FA376">
        <v>1</v>
      </c>
      <c r="FB376">
        <v>1</v>
      </c>
      <c r="FC376">
        <v>0</v>
      </c>
      <c r="FD376">
        <v>0</v>
      </c>
      <c r="FE376">
        <v>0</v>
      </c>
      <c r="FF376">
        <v>1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2</v>
      </c>
      <c r="FM376">
        <v>0</v>
      </c>
      <c r="FN376">
        <v>0</v>
      </c>
      <c r="FO376">
        <v>0</v>
      </c>
      <c r="FP376">
        <v>12</v>
      </c>
      <c r="FQ376">
        <v>9</v>
      </c>
      <c r="FR376">
        <v>4</v>
      </c>
      <c r="FS376">
        <v>1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1</v>
      </c>
      <c r="FZ376">
        <v>1</v>
      </c>
      <c r="GA376">
        <v>1</v>
      </c>
      <c r="GB376">
        <v>0</v>
      </c>
      <c r="GC376">
        <v>0</v>
      </c>
      <c r="GD376">
        <v>0</v>
      </c>
      <c r="GE376">
        <v>1</v>
      </c>
      <c r="GF376">
        <v>0</v>
      </c>
      <c r="GG376">
        <v>0</v>
      </c>
      <c r="GH376">
        <v>9</v>
      </c>
      <c r="GI376">
        <v>4</v>
      </c>
      <c r="GJ376">
        <v>2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1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1</v>
      </c>
      <c r="HB376">
        <v>0</v>
      </c>
      <c r="HC376">
        <v>4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5</v>
      </c>
      <c r="IA376">
        <v>0</v>
      </c>
      <c r="IB376">
        <v>0</v>
      </c>
      <c r="IC376">
        <v>5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5</v>
      </c>
      <c r="IW376">
        <v>1</v>
      </c>
      <c r="IX376">
        <v>1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1</v>
      </c>
    </row>
    <row r="377" spans="1:276">
      <c r="A377" t="s">
        <v>858</v>
      </c>
      <c r="B377" t="s">
        <v>857</v>
      </c>
      <c r="C377" t="str">
        <f>"101101"</f>
        <v>101101</v>
      </c>
      <c r="D377" t="s">
        <v>856</v>
      </c>
      <c r="E377">
        <v>5</v>
      </c>
      <c r="F377">
        <v>403</v>
      </c>
      <c r="G377">
        <v>300</v>
      </c>
      <c r="H377">
        <v>122</v>
      </c>
      <c r="I377">
        <v>178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178</v>
      </c>
      <c r="T377">
        <v>0</v>
      </c>
      <c r="U377">
        <v>0</v>
      </c>
      <c r="V377">
        <v>178</v>
      </c>
      <c r="W377">
        <v>9</v>
      </c>
      <c r="X377">
        <v>6</v>
      </c>
      <c r="Y377">
        <v>3</v>
      </c>
      <c r="Z377">
        <v>0</v>
      </c>
      <c r="AA377">
        <v>169</v>
      </c>
      <c r="AB377">
        <v>76</v>
      </c>
      <c r="AC377">
        <v>9</v>
      </c>
      <c r="AD377">
        <v>2</v>
      </c>
      <c r="AE377">
        <v>0</v>
      </c>
      <c r="AF377">
        <v>8</v>
      </c>
      <c r="AG377">
        <v>1</v>
      </c>
      <c r="AH377">
        <v>24</v>
      </c>
      <c r="AI377">
        <v>0</v>
      </c>
      <c r="AJ377">
        <v>0</v>
      </c>
      <c r="AK377">
        <v>1</v>
      </c>
      <c r="AL377">
        <v>30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1</v>
      </c>
      <c r="AW377">
        <v>0</v>
      </c>
      <c r="AX377">
        <v>0</v>
      </c>
      <c r="AY377">
        <v>0</v>
      </c>
      <c r="AZ377">
        <v>0</v>
      </c>
      <c r="BA377">
        <v>76</v>
      </c>
      <c r="BB377">
        <v>29</v>
      </c>
      <c r="BC377">
        <v>7</v>
      </c>
      <c r="BD377">
        <v>9</v>
      </c>
      <c r="BE377">
        <v>2</v>
      </c>
      <c r="BF377">
        <v>2</v>
      </c>
      <c r="BG377">
        <v>0</v>
      </c>
      <c r="BH377">
        <v>0</v>
      </c>
      <c r="BI377">
        <v>0</v>
      </c>
      <c r="BJ377">
        <v>4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1</v>
      </c>
      <c r="BQ377">
        <v>0</v>
      </c>
      <c r="BR377">
        <v>0</v>
      </c>
      <c r="BS377">
        <v>0</v>
      </c>
      <c r="BT377">
        <v>0</v>
      </c>
      <c r="BU377">
        <v>2</v>
      </c>
      <c r="BV377">
        <v>0</v>
      </c>
      <c r="BW377">
        <v>0</v>
      </c>
      <c r="BX377">
        <v>2</v>
      </c>
      <c r="BY377">
        <v>0</v>
      </c>
      <c r="BZ377">
        <v>0</v>
      </c>
      <c r="CA377">
        <v>29</v>
      </c>
      <c r="CB377">
        <v>7</v>
      </c>
      <c r="CC377">
        <v>2</v>
      </c>
      <c r="CD377">
        <v>0</v>
      </c>
      <c r="CE377">
        <v>0</v>
      </c>
      <c r="CF377">
        <v>3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2</v>
      </c>
      <c r="CO377">
        <v>0</v>
      </c>
      <c r="CP377">
        <v>0</v>
      </c>
      <c r="CQ377">
        <v>7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27</v>
      </c>
      <c r="DS377">
        <v>1</v>
      </c>
      <c r="DT377">
        <v>1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25</v>
      </c>
      <c r="EQ377">
        <v>27</v>
      </c>
      <c r="ER377">
        <v>9</v>
      </c>
      <c r="ES377">
        <v>7</v>
      </c>
      <c r="ET377">
        <v>0</v>
      </c>
      <c r="EU377">
        <v>1</v>
      </c>
      <c r="EV377">
        <v>0</v>
      </c>
      <c r="EW377">
        <v>0</v>
      </c>
      <c r="EX377">
        <v>1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9</v>
      </c>
      <c r="FQ377">
        <v>11</v>
      </c>
      <c r="FR377">
        <v>4</v>
      </c>
      <c r="FS377">
        <v>3</v>
      </c>
      <c r="FT377">
        <v>0</v>
      </c>
      <c r="FU377">
        <v>1</v>
      </c>
      <c r="FV377">
        <v>0</v>
      </c>
      <c r="FW377">
        <v>0</v>
      </c>
      <c r="FX377">
        <v>0</v>
      </c>
      <c r="FY377">
        <v>1</v>
      </c>
      <c r="FZ377">
        <v>0</v>
      </c>
      <c r="GA377">
        <v>1</v>
      </c>
      <c r="GB377">
        <v>0</v>
      </c>
      <c r="GC377">
        <v>1</v>
      </c>
      <c r="GD377">
        <v>0</v>
      </c>
      <c r="GE377">
        <v>0</v>
      </c>
      <c r="GF377">
        <v>0</v>
      </c>
      <c r="GG377">
        <v>0</v>
      </c>
      <c r="GH377">
        <v>11</v>
      </c>
      <c r="GI377">
        <v>8</v>
      </c>
      <c r="GJ377">
        <v>3</v>
      </c>
      <c r="GK377">
        <v>0</v>
      </c>
      <c r="GL377">
        <v>1</v>
      </c>
      <c r="GM377">
        <v>2</v>
      </c>
      <c r="GN377">
        <v>0</v>
      </c>
      <c r="GO377">
        <v>0</v>
      </c>
      <c r="GP377">
        <v>0</v>
      </c>
      <c r="GQ377">
        <v>1</v>
      </c>
      <c r="GR377">
        <v>1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8</v>
      </c>
      <c r="HD377">
        <v>1</v>
      </c>
      <c r="HE377">
        <v>0</v>
      </c>
      <c r="HF377">
        <v>1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1</v>
      </c>
      <c r="HZ377">
        <v>1</v>
      </c>
      <c r="IA377">
        <v>0</v>
      </c>
      <c r="IB377">
        <v>0</v>
      </c>
      <c r="IC377">
        <v>0</v>
      </c>
      <c r="ID377">
        <v>1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1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</row>
    <row r="378" spans="1:276">
      <c r="A378" t="s">
        <v>855</v>
      </c>
      <c r="B378" t="s">
        <v>846</v>
      </c>
      <c r="C378" t="str">
        <f>"101102"</f>
        <v>101102</v>
      </c>
      <c r="D378" t="s">
        <v>854</v>
      </c>
      <c r="E378">
        <v>1</v>
      </c>
      <c r="F378">
        <v>1322</v>
      </c>
      <c r="G378">
        <v>999</v>
      </c>
      <c r="H378">
        <v>382</v>
      </c>
      <c r="I378">
        <v>617</v>
      </c>
      <c r="J378">
        <v>1</v>
      </c>
      <c r="K378">
        <v>9</v>
      </c>
      <c r="L378">
        <v>2</v>
      </c>
      <c r="M378">
        <v>2</v>
      </c>
      <c r="N378">
        <v>0</v>
      </c>
      <c r="O378">
        <v>0</v>
      </c>
      <c r="P378">
        <v>0</v>
      </c>
      <c r="Q378">
        <v>0</v>
      </c>
      <c r="R378">
        <v>2</v>
      </c>
      <c r="S378">
        <v>619</v>
      </c>
      <c r="T378">
        <v>2</v>
      </c>
      <c r="U378">
        <v>0</v>
      </c>
      <c r="V378">
        <v>619</v>
      </c>
      <c r="W378">
        <v>34</v>
      </c>
      <c r="X378">
        <v>26</v>
      </c>
      <c r="Y378">
        <v>3</v>
      </c>
      <c r="Z378">
        <v>0</v>
      </c>
      <c r="AA378">
        <v>585</v>
      </c>
      <c r="AB378">
        <v>249</v>
      </c>
      <c r="AC378">
        <v>15</v>
      </c>
      <c r="AD378">
        <v>12</v>
      </c>
      <c r="AE378">
        <v>0</v>
      </c>
      <c r="AF378">
        <v>5</v>
      </c>
      <c r="AG378">
        <v>2</v>
      </c>
      <c r="AH378">
        <v>185</v>
      </c>
      <c r="AI378">
        <v>2</v>
      </c>
      <c r="AJ378">
        <v>11</v>
      </c>
      <c r="AK378">
        <v>3</v>
      </c>
      <c r="AL378">
        <v>5</v>
      </c>
      <c r="AM378">
        <v>1</v>
      </c>
      <c r="AN378">
        <v>2</v>
      </c>
      <c r="AO378">
        <v>0</v>
      </c>
      <c r="AP378">
        <v>0</v>
      </c>
      <c r="AQ378">
        <v>0</v>
      </c>
      <c r="AR378">
        <v>1</v>
      </c>
      <c r="AS378">
        <v>0</v>
      </c>
      <c r="AT378">
        <v>0</v>
      </c>
      <c r="AU378">
        <v>1</v>
      </c>
      <c r="AV378">
        <v>1</v>
      </c>
      <c r="AW378">
        <v>0</v>
      </c>
      <c r="AX378">
        <v>1</v>
      </c>
      <c r="AY378">
        <v>1</v>
      </c>
      <c r="AZ378">
        <v>1</v>
      </c>
      <c r="BA378">
        <v>249</v>
      </c>
      <c r="BB378">
        <v>133</v>
      </c>
      <c r="BC378">
        <v>51</v>
      </c>
      <c r="BD378">
        <v>4</v>
      </c>
      <c r="BE378">
        <v>14</v>
      </c>
      <c r="BF378">
        <v>2</v>
      </c>
      <c r="BG378">
        <v>0</v>
      </c>
      <c r="BH378">
        <v>0</v>
      </c>
      <c r="BI378">
        <v>0</v>
      </c>
      <c r="BJ378">
        <v>57</v>
      </c>
      <c r="BK378">
        <v>0</v>
      </c>
      <c r="BL378">
        <v>0</v>
      </c>
      <c r="BM378">
        <v>1</v>
      </c>
      <c r="BN378">
        <v>0</v>
      </c>
      <c r="BO378">
        <v>1</v>
      </c>
      <c r="BP378">
        <v>0</v>
      </c>
      <c r="BQ378">
        <v>0</v>
      </c>
      <c r="BR378">
        <v>0</v>
      </c>
      <c r="BS378">
        <v>0</v>
      </c>
      <c r="BT378">
        <v>1</v>
      </c>
      <c r="BU378">
        <v>0</v>
      </c>
      <c r="BV378">
        <v>0</v>
      </c>
      <c r="BW378">
        <v>0</v>
      </c>
      <c r="BX378">
        <v>0</v>
      </c>
      <c r="BY378">
        <v>1</v>
      </c>
      <c r="BZ378">
        <v>1</v>
      </c>
      <c r="CA378">
        <v>133</v>
      </c>
      <c r="CB378">
        <v>11</v>
      </c>
      <c r="CC378">
        <v>3</v>
      </c>
      <c r="CD378">
        <v>1</v>
      </c>
      <c r="CE378">
        <v>0</v>
      </c>
      <c r="CF378">
        <v>2</v>
      </c>
      <c r="CG378">
        <v>0</v>
      </c>
      <c r="CH378">
        <v>0</v>
      </c>
      <c r="CI378">
        <v>1</v>
      </c>
      <c r="CJ378">
        <v>0</v>
      </c>
      <c r="CK378">
        <v>1</v>
      </c>
      <c r="CL378">
        <v>0</v>
      </c>
      <c r="CM378">
        <v>1</v>
      </c>
      <c r="CN378">
        <v>0</v>
      </c>
      <c r="CO378">
        <v>2</v>
      </c>
      <c r="CP378">
        <v>0</v>
      </c>
      <c r="CQ378">
        <v>11</v>
      </c>
      <c r="CR378">
        <v>17</v>
      </c>
      <c r="CS378">
        <v>6</v>
      </c>
      <c r="CT378">
        <v>2</v>
      </c>
      <c r="CU378">
        <v>0</v>
      </c>
      <c r="CV378">
        <v>2</v>
      </c>
      <c r="CW378">
        <v>1</v>
      </c>
      <c r="CX378">
        <v>1</v>
      </c>
      <c r="CY378">
        <v>1</v>
      </c>
      <c r="CZ378">
        <v>1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1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1</v>
      </c>
      <c r="DN378">
        <v>1</v>
      </c>
      <c r="DO378">
        <v>0</v>
      </c>
      <c r="DP378">
        <v>0</v>
      </c>
      <c r="DQ378">
        <v>17</v>
      </c>
      <c r="DR378">
        <v>57</v>
      </c>
      <c r="DS378">
        <v>16</v>
      </c>
      <c r="DT378">
        <v>9</v>
      </c>
      <c r="DU378">
        <v>1</v>
      </c>
      <c r="DV378">
        <v>0</v>
      </c>
      <c r="DW378">
        <v>0</v>
      </c>
      <c r="DX378">
        <v>1</v>
      </c>
      <c r="DY378">
        <v>0</v>
      </c>
      <c r="DZ378">
        <v>0</v>
      </c>
      <c r="EA378">
        <v>1</v>
      </c>
      <c r="EB378">
        <v>0</v>
      </c>
      <c r="EC378">
        <v>2</v>
      </c>
      <c r="ED378">
        <v>0</v>
      </c>
      <c r="EE378">
        <v>0</v>
      </c>
      <c r="EF378">
        <v>0</v>
      </c>
      <c r="EG378">
        <v>0</v>
      </c>
      <c r="EH378">
        <v>3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24</v>
      </c>
      <c r="EQ378">
        <v>57</v>
      </c>
      <c r="ER378">
        <v>45</v>
      </c>
      <c r="ES378">
        <v>33</v>
      </c>
      <c r="ET378">
        <v>0</v>
      </c>
      <c r="EU378">
        <v>2</v>
      </c>
      <c r="EV378">
        <v>1</v>
      </c>
      <c r="EW378">
        <v>0</v>
      </c>
      <c r="EX378">
        <v>1</v>
      </c>
      <c r="EY378">
        <v>0</v>
      </c>
      <c r="EZ378">
        <v>0</v>
      </c>
      <c r="FA378">
        <v>0</v>
      </c>
      <c r="FB378">
        <v>1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1</v>
      </c>
      <c r="FJ378">
        <v>0</v>
      </c>
      <c r="FK378">
        <v>0</v>
      </c>
      <c r="FL378">
        <v>6</v>
      </c>
      <c r="FM378">
        <v>0</v>
      </c>
      <c r="FN378">
        <v>0</v>
      </c>
      <c r="FO378">
        <v>0</v>
      </c>
      <c r="FP378">
        <v>45</v>
      </c>
      <c r="FQ378">
        <v>42</v>
      </c>
      <c r="FR378">
        <v>16</v>
      </c>
      <c r="FS378">
        <v>5</v>
      </c>
      <c r="FT378">
        <v>1</v>
      </c>
      <c r="FU378">
        <v>0</v>
      </c>
      <c r="FV378">
        <v>1</v>
      </c>
      <c r="FW378">
        <v>0</v>
      </c>
      <c r="FX378">
        <v>3</v>
      </c>
      <c r="FY378">
        <v>1</v>
      </c>
      <c r="FZ378">
        <v>3</v>
      </c>
      <c r="GA378">
        <v>3</v>
      </c>
      <c r="GB378">
        <v>2</v>
      </c>
      <c r="GC378">
        <v>2</v>
      </c>
      <c r="GD378">
        <v>0</v>
      </c>
      <c r="GE378">
        <v>1</v>
      </c>
      <c r="GF378">
        <v>0</v>
      </c>
      <c r="GG378">
        <v>4</v>
      </c>
      <c r="GH378">
        <v>42</v>
      </c>
      <c r="GI378">
        <v>15</v>
      </c>
      <c r="GJ378">
        <v>5</v>
      </c>
      <c r="GK378">
        <v>1</v>
      </c>
      <c r="GL378">
        <v>0</v>
      </c>
      <c r="GM378">
        <v>2</v>
      </c>
      <c r="GN378">
        <v>1</v>
      </c>
      <c r="GO378">
        <v>1</v>
      </c>
      <c r="GP378">
        <v>1</v>
      </c>
      <c r="GQ378">
        <v>0</v>
      </c>
      <c r="GR378">
        <v>2</v>
      </c>
      <c r="GS378">
        <v>0</v>
      </c>
      <c r="GT378">
        <v>0</v>
      </c>
      <c r="GU378">
        <v>1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1</v>
      </c>
      <c r="HC378">
        <v>15</v>
      </c>
      <c r="HD378">
        <v>3</v>
      </c>
      <c r="HE378">
        <v>2</v>
      </c>
      <c r="HF378">
        <v>0</v>
      </c>
      <c r="HG378">
        <v>1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3</v>
      </c>
      <c r="HZ378">
        <v>13</v>
      </c>
      <c r="IA378">
        <v>1</v>
      </c>
      <c r="IB378">
        <v>0</v>
      </c>
      <c r="IC378">
        <v>10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1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1</v>
      </c>
      <c r="IV378">
        <v>13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</row>
    <row r="379" spans="1:276">
      <c r="A379" t="s">
        <v>853</v>
      </c>
      <c r="B379" t="s">
        <v>846</v>
      </c>
      <c r="C379" t="str">
        <f>"101102"</f>
        <v>101102</v>
      </c>
      <c r="D379" t="s">
        <v>852</v>
      </c>
      <c r="E379">
        <v>2</v>
      </c>
      <c r="F379">
        <v>394</v>
      </c>
      <c r="G379">
        <v>300</v>
      </c>
      <c r="H379">
        <v>115</v>
      </c>
      <c r="I379">
        <v>185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185</v>
      </c>
      <c r="T379">
        <v>0</v>
      </c>
      <c r="U379">
        <v>0</v>
      </c>
      <c r="V379">
        <v>185</v>
      </c>
      <c r="W379">
        <v>10</v>
      </c>
      <c r="X379">
        <v>6</v>
      </c>
      <c r="Y379">
        <v>4</v>
      </c>
      <c r="Z379">
        <v>0</v>
      </c>
      <c r="AA379">
        <v>175</v>
      </c>
      <c r="AB379">
        <v>105</v>
      </c>
      <c r="AC379">
        <v>7</v>
      </c>
      <c r="AD379">
        <v>2</v>
      </c>
      <c r="AE379">
        <v>0</v>
      </c>
      <c r="AF379">
        <v>0</v>
      </c>
      <c r="AG379">
        <v>0</v>
      </c>
      <c r="AH379">
        <v>90</v>
      </c>
      <c r="AI379">
        <v>0</v>
      </c>
      <c r="AJ379">
        <v>3</v>
      </c>
      <c r="AK379">
        <v>1</v>
      </c>
      <c r="AL379">
        <v>1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1</v>
      </c>
      <c r="AY379">
        <v>0</v>
      </c>
      <c r="AZ379">
        <v>0</v>
      </c>
      <c r="BA379">
        <v>105</v>
      </c>
      <c r="BB379">
        <v>20</v>
      </c>
      <c r="BC379">
        <v>6</v>
      </c>
      <c r="BD379">
        <v>3</v>
      </c>
      <c r="BE379">
        <v>3</v>
      </c>
      <c r="BF379">
        <v>0</v>
      </c>
      <c r="BG379">
        <v>0</v>
      </c>
      <c r="BH379">
        <v>0</v>
      </c>
      <c r="BI379">
        <v>0</v>
      </c>
      <c r="BJ379">
        <v>7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1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20</v>
      </c>
      <c r="CB379">
        <v>5</v>
      </c>
      <c r="CC379">
        <v>3</v>
      </c>
      <c r="CD379">
        <v>1</v>
      </c>
      <c r="CE379">
        <v>1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5</v>
      </c>
      <c r="CR379">
        <v>6</v>
      </c>
      <c r="CS379">
        <v>1</v>
      </c>
      <c r="CT379">
        <v>0</v>
      </c>
      <c r="CU379">
        <v>0</v>
      </c>
      <c r="CV379">
        <v>3</v>
      </c>
      <c r="CW379">
        <v>1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1</v>
      </c>
      <c r="DO379">
        <v>0</v>
      </c>
      <c r="DP379">
        <v>0</v>
      </c>
      <c r="DQ379">
        <v>6</v>
      </c>
      <c r="DR379">
        <v>15</v>
      </c>
      <c r="DS379">
        <v>6</v>
      </c>
      <c r="DT379">
        <v>2</v>
      </c>
      <c r="DU379">
        <v>1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1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1</v>
      </c>
      <c r="EM379">
        <v>0</v>
      </c>
      <c r="EN379">
        <v>0</v>
      </c>
      <c r="EO379">
        <v>0</v>
      </c>
      <c r="EP379">
        <v>4</v>
      </c>
      <c r="EQ379">
        <v>15</v>
      </c>
      <c r="ER379">
        <v>10</v>
      </c>
      <c r="ES379">
        <v>6</v>
      </c>
      <c r="ET379">
        <v>0</v>
      </c>
      <c r="EU379">
        <v>1</v>
      </c>
      <c r="EV379">
        <v>3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10</v>
      </c>
      <c r="FQ379">
        <v>9</v>
      </c>
      <c r="FR379">
        <v>3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1</v>
      </c>
      <c r="FY379">
        <v>1</v>
      </c>
      <c r="FZ379">
        <v>3</v>
      </c>
      <c r="GA379">
        <v>1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9</v>
      </c>
      <c r="GI379">
        <v>1</v>
      </c>
      <c r="GJ379">
        <v>0</v>
      </c>
      <c r="GK379">
        <v>0</v>
      </c>
      <c r="GL379">
        <v>0</v>
      </c>
      <c r="GM379">
        <v>1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1</v>
      </c>
      <c r="HD379">
        <v>1</v>
      </c>
      <c r="HE379">
        <v>1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1</v>
      </c>
      <c r="HZ379">
        <v>3</v>
      </c>
      <c r="IA379">
        <v>0</v>
      </c>
      <c r="IB379">
        <v>0</v>
      </c>
      <c r="IC379">
        <v>2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1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3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</row>
    <row r="380" spans="1:276">
      <c r="A380" t="s">
        <v>851</v>
      </c>
      <c r="B380" t="s">
        <v>846</v>
      </c>
      <c r="C380" t="str">
        <f>"101102"</f>
        <v>101102</v>
      </c>
      <c r="D380" t="s">
        <v>850</v>
      </c>
      <c r="E380">
        <v>3</v>
      </c>
      <c r="F380">
        <v>371</v>
      </c>
      <c r="G380">
        <v>250</v>
      </c>
      <c r="H380">
        <v>75</v>
      </c>
      <c r="I380">
        <v>175</v>
      </c>
      <c r="J380">
        <v>0</v>
      </c>
      <c r="K380">
        <v>2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175</v>
      </c>
      <c r="T380">
        <v>0</v>
      </c>
      <c r="U380">
        <v>0</v>
      </c>
      <c r="V380">
        <v>175</v>
      </c>
      <c r="W380">
        <v>5</v>
      </c>
      <c r="X380">
        <v>3</v>
      </c>
      <c r="Y380">
        <v>2</v>
      </c>
      <c r="Z380">
        <v>0</v>
      </c>
      <c r="AA380">
        <v>170</v>
      </c>
      <c r="AB380">
        <v>98</v>
      </c>
      <c r="AC380">
        <v>14</v>
      </c>
      <c r="AD380">
        <v>1</v>
      </c>
      <c r="AE380">
        <v>2</v>
      </c>
      <c r="AF380">
        <v>2</v>
      </c>
      <c r="AG380">
        <v>1</v>
      </c>
      <c r="AH380">
        <v>63</v>
      </c>
      <c r="AI380">
        <v>0</v>
      </c>
      <c r="AJ380">
        <v>3</v>
      </c>
      <c r="AK380">
        <v>0</v>
      </c>
      <c r="AL380">
        <v>8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3</v>
      </c>
      <c r="BA380">
        <v>98</v>
      </c>
      <c r="BB380">
        <v>23</v>
      </c>
      <c r="BC380">
        <v>7</v>
      </c>
      <c r="BD380">
        <v>2</v>
      </c>
      <c r="BE380">
        <v>3</v>
      </c>
      <c r="BF380">
        <v>1</v>
      </c>
      <c r="BG380">
        <v>0</v>
      </c>
      <c r="BH380">
        <v>0</v>
      </c>
      <c r="BI380">
        <v>0</v>
      </c>
      <c r="BJ380">
        <v>5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1</v>
      </c>
      <c r="BS380">
        <v>0</v>
      </c>
      <c r="BT380">
        <v>0</v>
      </c>
      <c r="BU380">
        <v>0</v>
      </c>
      <c r="BV380">
        <v>1</v>
      </c>
      <c r="BW380">
        <v>0</v>
      </c>
      <c r="BX380">
        <v>0</v>
      </c>
      <c r="BY380">
        <v>2</v>
      </c>
      <c r="BZ380">
        <v>1</v>
      </c>
      <c r="CA380">
        <v>23</v>
      </c>
      <c r="CB380">
        <v>5</v>
      </c>
      <c r="CC380">
        <v>3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1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1</v>
      </c>
      <c r="CQ380">
        <v>5</v>
      </c>
      <c r="CR380">
        <v>8</v>
      </c>
      <c r="CS380">
        <v>1</v>
      </c>
      <c r="CT380">
        <v>6</v>
      </c>
      <c r="CU380">
        <v>1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8</v>
      </c>
      <c r="DR380">
        <v>17</v>
      </c>
      <c r="DS380">
        <v>2</v>
      </c>
      <c r="DT380">
        <v>1</v>
      </c>
      <c r="DU380">
        <v>1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5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8</v>
      </c>
      <c r="EQ380">
        <v>17</v>
      </c>
      <c r="ER380">
        <v>7</v>
      </c>
      <c r="ES380">
        <v>2</v>
      </c>
      <c r="ET380">
        <v>1</v>
      </c>
      <c r="EU380">
        <v>0</v>
      </c>
      <c r="EV380">
        <v>0</v>
      </c>
      <c r="EW380">
        <v>0</v>
      </c>
      <c r="EX380">
        <v>3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1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7</v>
      </c>
      <c r="FQ380">
        <v>7</v>
      </c>
      <c r="FR380">
        <v>2</v>
      </c>
      <c r="FS380">
        <v>2</v>
      </c>
      <c r="FT380">
        <v>0</v>
      </c>
      <c r="FU380">
        <v>0</v>
      </c>
      <c r="FV380">
        <v>0</v>
      </c>
      <c r="FW380">
        <v>0</v>
      </c>
      <c r="FX380">
        <v>2</v>
      </c>
      <c r="FY380">
        <v>0</v>
      </c>
      <c r="FZ380">
        <v>0</v>
      </c>
      <c r="GA380">
        <v>0</v>
      </c>
      <c r="GB380">
        <v>1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7</v>
      </c>
      <c r="GI380">
        <v>3</v>
      </c>
      <c r="GJ380">
        <v>1</v>
      </c>
      <c r="GK380">
        <v>0</v>
      </c>
      <c r="GL380">
        <v>0</v>
      </c>
      <c r="GM380">
        <v>1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1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3</v>
      </c>
      <c r="HD380">
        <v>1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1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1</v>
      </c>
      <c r="HZ380">
        <v>1</v>
      </c>
      <c r="IA380">
        <v>0</v>
      </c>
      <c r="IB380">
        <v>0</v>
      </c>
      <c r="IC380">
        <v>1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1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</row>
    <row r="381" spans="1:276">
      <c r="A381" t="s">
        <v>849</v>
      </c>
      <c r="B381" t="s">
        <v>846</v>
      </c>
      <c r="C381" t="str">
        <f>"101102"</f>
        <v>101102</v>
      </c>
      <c r="D381" t="s">
        <v>848</v>
      </c>
      <c r="E381">
        <v>4</v>
      </c>
      <c r="F381">
        <v>479</v>
      </c>
      <c r="G381">
        <v>350</v>
      </c>
      <c r="H381">
        <v>140</v>
      </c>
      <c r="I381">
        <v>210</v>
      </c>
      <c r="J381">
        <v>0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210</v>
      </c>
      <c r="T381">
        <v>0</v>
      </c>
      <c r="U381">
        <v>0</v>
      </c>
      <c r="V381">
        <v>210</v>
      </c>
      <c r="W381">
        <v>8</v>
      </c>
      <c r="X381">
        <v>5</v>
      </c>
      <c r="Y381">
        <v>3</v>
      </c>
      <c r="Z381">
        <v>0</v>
      </c>
      <c r="AA381">
        <v>202</v>
      </c>
      <c r="AB381">
        <v>105</v>
      </c>
      <c r="AC381">
        <v>6</v>
      </c>
      <c r="AD381">
        <v>4</v>
      </c>
      <c r="AE381">
        <v>2</v>
      </c>
      <c r="AF381">
        <v>3</v>
      </c>
      <c r="AG381">
        <v>1</v>
      </c>
      <c r="AH381">
        <v>77</v>
      </c>
      <c r="AI381">
        <v>0</v>
      </c>
      <c r="AJ381">
        <v>3</v>
      </c>
      <c r="AK381">
        <v>0</v>
      </c>
      <c r="AL381">
        <v>2</v>
      </c>
      <c r="AM381">
        <v>0</v>
      </c>
      <c r="AN381">
        <v>1</v>
      </c>
      <c r="AO381">
        <v>0</v>
      </c>
      <c r="AP381">
        <v>0</v>
      </c>
      <c r="AQ381">
        <v>1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1</v>
      </c>
      <c r="AY381">
        <v>0</v>
      </c>
      <c r="AZ381">
        <v>4</v>
      </c>
      <c r="BA381">
        <v>105</v>
      </c>
      <c r="BB381">
        <v>35</v>
      </c>
      <c r="BC381">
        <v>6</v>
      </c>
      <c r="BD381">
        <v>5</v>
      </c>
      <c r="BE381">
        <v>3</v>
      </c>
      <c r="BF381">
        <v>0</v>
      </c>
      <c r="BG381">
        <v>0</v>
      </c>
      <c r="BH381">
        <v>3</v>
      </c>
      <c r="BI381">
        <v>1</v>
      </c>
      <c r="BJ381">
        <v>17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35</v>
      </c>
      <c r="CB381">
        <v>7</v>
      </c>
      <c r="CC381">
        <v>1</v>
      </c>
      <c r="CD381">
        <v>1</v>
      </c>
      <c r="CE381">
        <v>1</v>
      </c>
      <c r="CF381">
        <v>2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2</v>
      </c>
      <c r="CN381">
        <v>0</v>
      </c>
      <c r="CO381">
        <v>0</v>
      </c>
      <c r="CP381">
        <v>0</v>
      </c>
      <c r="CQ381">
        <v>7</v>
      </c>
      <c r="CR381">
        <v>4</v>
      </c>
      <c r="CS381">
        <v>1</v>
      </c>
      <c r="CT381">
        <v>0</v>
      </c>
      <c r="CU381">
        <v>1</v>
      </c>
      <c r="CV381">
        <v>0</v>
      </c>
      <c r="CW381">
        <v>0</v>
      </c>
      <c r="CX381">
        <v>1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1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4</v>
      </c>
      <c r="DR381">
        <v>32</v>
      </c>
      <c r="DS381">
        <v>1</v>
      </c>
      <c r="DT381">
        <v>1</v>
      </c>
      <c r="DU381">
        <v>1</v>
      </c>
      <c r="DV381">
        <v>0</v>
      </c>
      <c r="DW381">
        <v>1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1</v>
      </c>
      <c r="ED381">
        <v>0</v>
      </c>
      <c r="EE381">
        <v>0</v>
      </c>
      <c r="EF381">
        <v>0</v>
      </c>
      <c r="EG381">
        <v>0</v>
      </c>
      <c r="EH381">
        <v>13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14</v>
      </c>
      <c r="EQ381">
        <v>32</v>
      </c>
      <c r="ER381">
        <v>6</v>
      </c>
      <c r="ES381">
        <v>2</v>
      </c>
      <c r="ET381">
        <v>0</v>
      </c>
      <c r="EU381">
        <v>0</v>
      </c>
      <c r="EV381">
        <v>0</v>
      </c>
      <c r="EW381">
        <v>0</v>
      </c>
      <c r="EX381">
        <v>1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2</v>
      </c>
      <c r="FM381">
        <v>0</v>
      </c>
      <c r="FN381">
        <v>0</v>
      </c>
      <c r="FO381">
        <v>1</v>
      </c>
      <c r="FP381">
        <v>6</v>
      </c>
      <c r="FQ381">
        <v>10</v>
      </c>
      <c r="FR381">
        <v>3</v>
      </c>
      <c r="FS381">
        <v>2</v>
      </c>
      <c r="FT381">
        <v>0</v>
      </c>
      <c r="FU381">
        <v>1</v>
      </c>
      <c r="FV381">
        <v>0</v>
      </c>
      <c r="FW381">
        <v>0</v>
      </c>
      <c r="FX381">
        <v>1</v>
      </c>
      <c r="FY381">
        <v>0</v>
      </c>
      <c r="FZ381">
        <v>1</v>
      </c>
      <c r="GA381">
        <v>2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10</v>
      </c>
      <c r="GI381">
        <v>1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1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1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2</v>
      </c>
      <c r="IA381">
        <v>0</v>
      </c>
      <c r="IB381">
        <v>0</v>
      </c>
      <c r="IC381">
        <v>1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1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2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</row>
    <row r="382" spans="1:276">
      <c r="A382" t="s">
        <v>847</v>
      </c>
      <c r="B382" t="s">
        <v>846</v>
      </c>
      <c r="C382" t="str">
        <f>"101102"</f>
        <v>101102</v>
      </c>
      <c r="D382" t="s">
        <v>845</v>
      </c>
      <c r="E382">
        <v>5</v>
      </c>
      <c r="F382">
        <v>394</v>
      </c>
      <c r="G382">
        <v>300</v>
      </c>
      <c r="H382">
        <v>93</v>
      </c>
      <c r="I382">
        <v>207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207</v>
      </c>
      <c r="T382">
        <v>0</v>
      </c>
      <c r="U382">
        <v>0</v>
      </c>
      <c r="V382">
        <v>207</v>
      </c>
      <c r="W382">
        <v>11</v>
      </c>
      <c r="X382">
        <v>10</v>
      </c>
      <c r="Y382">
        <v>1</v>
      </c>
      <c r="Z382">
        <v>0</v>
      </c>
      <c r="AA382">
        <v>196</v>
      </c>
      <c r="AB382">
        <v>136</v>
      </c>
      <c r="AC382">
        <v>8</v>
      </c>
      <c r="AD382">
        <v>2</v>
      </c>
      <c r="AE382">
        <v>1</v>
      </c>
      <c r="AF382">
        <v>3</v>
      </c>
      <c r="AG382">
        <v>0</v>
      </c>
      <c r="AH382">
        <v>117</v>
      </c>
      <c r="AI382">
        <v>0</v>
      </c>
      <c r="AJ382">
        <v>0</v>
      </c>
      <c r="AK382">
        <v>1</v>
      </c>
      <c r="AL382">
        <v>2</v>
      </c>
      <c r="AM382">
        <v>0</v>
      </c>
      <c r="AN382">
        <v>0</v>
      </c>
      <c r="AO382">
        <v>1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1</v>
      </c>
      <c r="BA382">
        <v>136</v>
      </c>
      <c r="BB382">
        <v>24</v>
      </c>
      <c r="BC382">
        <v>13</v>
      </c>
      <c r="BD382">
        <v>0</v>
      </c>
      <c r="BE382">
        <v>1</v>
      </c>
      <c r="BF382">
        <v>0</v>
      </c>
      <c r="BG382">
        <v>0</v>
      </c>
      <c r="BH382">
        <v>0</v>
      </c>
      <c r="BI382">
        <v>0</v>
      </c>
      <c r="BJ382">
        <v>8</v>
      </c>
      <c r="BK382">
        <v>0</v>
      </c>
      <c r="BL382">
        <v>2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24</v>
      </c>
      <c r="CB382">
        <v>2</v>
      </c>
      <c r="CC382">
        <v>1</v>
      </c>
      <c r="CD382">
        <v>1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2</v>
      </c>
      <c r="CR382">
        <v>3</v>
      </c>
      <c r="CS382">
        <v>1</v>
      </c>
      <c r="CT382">
        <v>0</v>
      </c>
      <c r="CU382">
        <v>0</v>
      </c>
      <c r="CV382">
        <v>0</v>
      </c>
      <c r="CW382">
        <v>0</v>
      </c>
      <c r="CX382">
        <v>1</v>
      </c>
      <c r="CY382">
        <v>0</v>
      </c>
      <c r="CZ382">
        <v>0</v>
      </c>
      <c r="DA382">
        <v>1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3</v>
      </c>
      <c r="DR382">
        <v>8</v>
      </c>
      <c r="DS382">
        <v>2</v>
      </c>
      <c r="DT382">
        <v>1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1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4</v>
      </c>
      <c r="EQ382">
        <v>8</v>
      </c>
      <c r="ER382">
        <v>10</v>
      </c>
      <c r="ES382">
        <v>9</v>
      </c>
      <c r="ET382">
        <v>0</v>
      </c>
      <c r="EU382">
        <v>0</v>
      </c>
      <c r="EV382">
        <v>0</v>
      </c>
      <c r="EW382">
        <v>1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10</v>
      </c>
      <c r="FQ382">
        <v>8</v>
      </c>
      <c r="FR382">
        <v>1</v>
      </c>
      <c r="FS382">
        <v>5</v>
      </c>
      <c r="FT382">
        <v>0</v>
      </c>
      <c r="FU382">
        <v>0</v>
      </c>
      <c r="FV382">
        <v>0</v>
      </c>
      <c r="FW382">
        <v>0</v>
      </c>
      <c r="FX382">
        <v>1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1</v>
      </c>
      <c r="GG382">
        <v>0</v>
      </c>
      <c r="GH382">
        <v>8</v>
      </c>
      <c r="GI382">
        <v>1</v>
      </c>
      <c r="GJ382">
        <v>1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1</v>
      </c>
      <c r="HD382">
        <v>1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1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1</v>
      </c>
      <c r="HZ382">
        <v>3</v>
      </c>
      <c r="IA382">
        <v>0</v>
      </c>
      <c r="IB382">
        <v>0</v>
      </c>
      <c r="IC382">
        <v>3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3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</row>
    <row r="383" spans="1:276">
      <c r="A383" t="s">
        <v>844</v>
      </c>
      <c r="B383" t="s">
        <v>810</v>
      </c>
      <c r="C383" t="str">
        <f>"101103"</f>
        <v>101103</v>
      </c>
      <c r="D383" t="s">
        <v>839</v>
      </c>
      <c r="E383">
        <v>1</v>
      </c>
      <c r="F383">
        <v>970</v>
      </c>
      <c r="G383">
        <v>697</v>
      </c>
      <c r="H383">
        <v>160</v>
      </c>
      <c r="I383">
        <v>537</v>
      </c>
      <c r="J383">
        <v>0</v>
      </c>
      <c r="K383">
        <v>1</v>
      </c>
      <c r="L383">
        <v>1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538</v>
      </c>
      <c r="T383">
        <v>1</v>
      </c>
      <c r="U383">
        <v>0</v>
      </c>
      <c r="V383">
        <v>538</v>
      </c>
      <c r="W383">
        <v>16</v>
      </c>
      <c r="X383">
        <v>8</v>
      </c>
      <c r="Y383">
        <v>8</v>
      </c>
      <c r="Z383">
        <v>0</v>
      </c>
      <c r="AA383">
        <v>522</v>
      </c>
      <c r="AB383">
        <v>180</v>
      </c>
      <c r="AC383">
        <v>11</v>
      </c>
      <c r="AD383">
        <v>8</v>
      </c>
      <c r="AE383">
        <v>2</v>
      </c>
      <c r="AF383">
        <v>1</v>
      </c>
      <c r="AG383">
        <v>0</v>
      </c>
      <c r="AH383">
        <v>137</v>
      </c>
      <c r="AI383">
        <v>1</v>
      </c>
      <c r="AJ383">
        <v>2</v>
      </c>
      <c r="AK383">
        <v>1</v>
      </c>
      <c r="AL383">
        <v>4</v>
      </c>
      <c r="AM383">
        <v>1</v>
      </c>
      <c r="AN383">
        <v>0</v>
      </c>
      <c r="AO383">
        <v>1</v>
      </c>
      <c r="AP383">
        <v>1</v>
      </c>
      <c r="AQ383">
        <v>0</v>
      </c>
      <c r="AR383">
        <v>2</v>
      </c>
      <c r="AS383">
        <v>0</v>
      </c>
      <c r="AT383">
        <v>0</v>
      </c>
      <c r="AU383">
        <v>0</v>
      </c>
      <c r="AV383">
        <v>1</v>
      </c>
      <c r="AW383">
        <v>2</v>
      </c>
      <c r="AX383">
        <v>1</v>
      </c>
      <c r="AY383">
        <v>1</v>
      </c>
      <c r="AZ383">
        <v>3</v>
      </c>
      <c r="BA383">
        <v>180</v>
      </c>
      <c r="BB383">
        <v>106</v>
      </c>
      <c r="BC383">
        <v>32</v>
      </c>
      <c r="BD383">
        <v>14</v>
      </c>
      <c r="BE383">
        <v>13</v>
      </c>
      <c r="BF383">
        <v>0</v>
      </c>
      <c r="BG383">
        <v>2</v>
      </c>
      <c r="BH383">
        <v>1</v>
      </c>
      <c r="BI383">
        <v>1</v>
      </c>
      <c r="BJ383">
        <v>28</v>
      </c>
      <c r="BK383">
        <v>1</v>
      </c>
      <c r="BL383">
        <v>1</v>
      </c>
      <c r="BM383">
        <v>0</v>
      </c>
      <c r="BN383">
        <v>0</v>
      </c>
      <c r="BO383">
        <v>0</v>
      </c>
      <c r="BP383">
        <v>1</v>
      </c>
      <c r="BQ383">
        <v>1</v>
      </c>
      <c r="BR383">
        <v>2</v>
      </c>
      <c r="BS383">
        <v>1</v>
      </c>
      <c r="BT383">
        <v>1</v>
      </c>
      <c r="BU383">
        <v>0</v>
      </c>
      <c r="BV383">
        <v>0</v>
      </c>
      <c r="BW383">
        <v>0</v>
      </c>
      <c r="BX383">
        <v>2</v>
      </c>
      <c r="BY383">
        <v>0</v>
      </c>
      <c r="BZ383">
        <v>5</v>
      </c>
      <c r="CA383">
        <v>106</v>
      </c>
      <c r="CB383">
        <v>18</v>
      </c>
      <c r="CC383">
        <v>5</v>
      </c>
      <c r="CD383">
        <v>1</v>
      </c>
      <c r="CE383">
        <v>5</v>
      </c>
      <c r="CF383">
        <v>1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1</v>
      </c>
      <c r="CM383">
        <v>0</v>
      </c>
      <c r="CN383">
        <v>2</v>
      </c>
      <c r="CO383">
        <v>1</v>
      </c>
      <c r="CP383">
        <v>2</v>
      </c>
      <c r="CQ383">
        <v>18</v>
      </c>
      <c r="CR383">
        <v>27</v>
      </c>
      <c r="CS383">
        <v>5</v>
      </c>
      <c r="CT383">
        <v>4</v>
      </c>
      <c r="CU383">
        <v>1</v>
      </c>
      <c r="CV383">
        <v>0</v>
      </c>
      <c r="CW383">
        <v>0</v>
      </c>
      <c r="CX383">
        <v>9</v>
      </c>
      <c r="CY383">
        <v>0</v>
      </c>
      <c r="CZ383">
        <v>0</v>
      </c>
      <c r="DA383">
        <v>1</v>
      </c>
      <c r="DB383">
        <v>1</v>
      </c>
      <c r="DC383">
        <v>1</v>
      </c>
      <c r="DD383">
        <v>1</v>
      </c>
      <c r="DE383">
        <v>0</v>
      </c>
      <c r="DF383">
        <v>0</v>
      </c>
      <c r="DG383">
        <v>0</v>
      </c>
      <c r="DH383">
        <v>1</v>
      </c>
      <c r="DI383">
        <v>0</v>
      </c>
      <c r="DJ383">
        <v>1</v>
      </c>
      <c r="DK383">
        <v>0</v>
      </c>
      <c r="DL383">
        <v>0</v>
      </c>
      <c r="DM383">
        <v>0</v>
      </c>
      <c r="DN383">
        <v>1</v>
      </c>
      <c r="DO383">
        <v>1</v>
      </c>
      <c r="DP383">
        <v>0</v>
      </c>
      <c r="DQ383">
        <v>27</v>
      </c>
      <c r="DR383">
        <v>89</v>
      </c>
      <c r="DS383">
        <v>9</v>
      </c>
      <c r="DT383">
        <v>1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1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78</v>
      </c>
      <c r="EQ383">
        <v>89</v>
      </c>
      <c r="ER383">
        <v>36</v>
      </c>
      <c r="ES383">
        <v>20</v>
      </c>
      <c r="ET383">
        <v>1</v>
      </c>
      <c r="EU383">
        <v>0</v>
      </c>
      <c r="EV383">
        <v>3</v>
      </c>
      <c r="EW383">
        <v>1</v>
      </c>
      <c r="EX383">
        <v>2</v>
      </c>
      <c r="EY383">
        <v>1</v>
      </c>
      <c r="EZ383">
        <v>0</v>
      </c>
      <c r="FA383">
        <v>0</v>
      </c>
      <c r="FB383">
        <v>1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1</v>
      </c>
      <c r="FI383">
        <v>0</v>
      </c>
      <c r="FJ383">
        <v>0</v>
      </c>
      <c r="FK383">
        <v>1</v>
      </c>
      <c r="FL383">
        <v>5</v>
      </c>
      <c r="FM383">
        <v>0</v>
      </c>
      <c r="FN383">
        <v>0</v>
      </c>
      <c r="FO383">
        <v>0</v>
      </c>
      <c r="FP383">
        <v>36</v>
      </c>
      <c r="FQ383">
        <v>36</v>
      </c>
      <c r="FR383">
        <v>15</v>
      </c>
      <c r="FS383">
        <v>2</v>
      </c>
      <c r="FT383">
        <v>3</v>
      </c>
      <c r="FU383">
        <v>1</v>
      </c>
      <c r="FV383">
        <v>3</v>
      </c>
      <c r="FW383">
        <v>1</v>
      </c>
      <c r="FX383">
        <v>1</v>
      </c>
      <c r="FY383">
        <v>1</v>
      </c>
      <c r="FZ383">
        <v>2</v>
      </c>
      <c r="GA383">
        <v>2</v>
      </c>
      <c r="GB383">
        <v>1</v>
      </c>
      <c r="GC383">
        <v>0</v>
      </c>
      <c r="GD383">
        <v>0</v>
      </c>
      <c r="GE383">
        <v>1</v>
      </c>
      <c r="GF383">
        <v>1</v>
      </c>
      <c r="GG383">
        <v>2</v>
      </c>
      <c r="GH383">
        <v>36</v>
      </c>
      <c r="GI383">
        <v>29</v>
      </c>
      <c r="GJ383">
        <v>15</v>
      </c>
      <c r="GK383">
        <v>1</v>
      </c>
      <c r="GL383">
        <v>3</v>
      </c>
      <c r="GM383">
        <v>3</v>
      </c>
      <c r="GN383">
        <v>2</v>
      </c>
      <c r="GO383">
        <v>1</v>
      </c>
      <c r="GP383">
        <v>0</v>
      </c>
      <c r="GQ383">
        <v>0</v>
      </c>
      <c r="GR383">
        <v>1</v>
      </c>
      <c r="GS383">
        <v>1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2</v>
      </c>
      <c r="HC383">
        <v>29</v>
      </c>
      <c r="HD383">
        <v>1</v>
      </c>
      <c r="HE383">
        <v>0</v>
      </c>
      <c r="HF383">
        <v>0</v>
      </c>
      <c r="HG383">
        <v>1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1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</row>
    <row r="384" spans="1:276">
      <c r="A384" t="s">
        <v>843</v>
      </c>
      <c r="B384" t="s">
        <v>810</v>
      </c>
      <c r="C384" t="str">
        <f>"101103"</f>
        <v>101103</v>
      </c>
      <c r="D384" t="s">
        <v>842</v>
      </c>
      <c r="E384">
        <v>2</v>
      </c>
      <c r="F384">
        <v>968</v>
      </c>
      <c r="G384">
        <v>700</v>
      </c>
      <c r="H384">
        <v>219</v>
      </c>
      <c r="I384">
        <v>481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481</v>
      </c>
      <c r="T384">
        <v>0</v>
      </c>
      <c r="U384">
        <v>0</v>
      </c>
      <c r="V384">
        <v>481</v>
      </c>
      <c r="W384">
        <v>13</v>
      </c>
      <c r="X384">
        <v>10</v>
      </c>
      <c r="Y384">
        <v>3</v>
      </c>
      <c r="Z384">
        <v>0</v>
      </c>
      <c r="AA384">
        <v>468</v>
      </c>
      <c r="AB384">
        <v>185</v>
      </c>
      <c r="AC384">
        <v>17</v>
      </c>
      <c r="AD384">
        <v>3</v>
      </c>
      <c r="AE384">
        <v>1</v>
      </c>
      <c r="AF384">
        <v>2</v>
      </c>
      <c r="AG384">
        <v>1</v>
      </c>
      <c r="AH384">
        <v>134</v>
      </c>
      <c r="AI384">
        <v>1</v>
      </c>
      <c r="AJ384">
        <v>6</v>
      </c>
      <c r="AK384">
        <v>1</v>
      </c>
      <c r="AL384">
        <v>13</v>
      </c>
      <c r="AM384">
        <v>1</v>
      </c>
      <c r="AN384">
        <v>0</v>
      </c>
      <c r="AO384">
        <v>0</v>
      </c>
      <c r="AP384">
        <v>0</v>
      </c>
      <c r="AQ384">
        <v>0</v>
      </c>
      <c r="AR384">
        <v>1</v>
      </c>
      <c r="AS384">
        <v>1</v>
      </c>
      <c r="AT384">
        <v>1</v>
      </c>
      <c r="AU384">
        <v>0</v>
      </c>
      <c r="AV384">
        <v>0</v>
      </c>
      <c r="AW384">
        <v>0</v>
      </c>
      <c r="AX384">
        <v>1</v>
      </c>
      <c r="AY384">
        <v>0</v>
      </c>
      <c r="AZ384">
        <v>1</v>
      </c>
      <c r="BA384">
        <v>185</v>
      </c>
      <c r="BB384">
        <v>87</v>
      </c>
      <c r="BC384">
        <v>29</v>
      </c>
      <c r="BD384">
        <v>6</v>
      </c>
      <c r="BE384">
        <v>16</v>
      </c>
      <c r="BF384">
        <v>0</v>
      </c>
      <c r="BG384">
        <v>0</v>
      </c>
      <c r="BH384">
        <v>1</v>
      </c>
      <c r="BI384">
        <v>0</v>
      </c>
      <c r="BJ384">
        <v>20</v>
      </c>
      <c r="BK384">
        <v>0</v>
      </c>
      <c r="BL384">
        <v>0</v>
      </c>
      <c r="BM384">
        <v>0</v>
      </c>
      <c r="BN384">
        <v>1</v>
      </c>
      <c r="BO384">
        <v>1</v>
      </c>
      <c r="BP384">
        <v>0</v>
      </c>
      <c r="BQ384">
        <v>3</v>
      </c>
      <c r="BR384">
        <v>0</v>
      </c>
      <c r="BS384">
        <v>0</v>
      </c>
      <c r="BT384">
        <v>1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9</v>
      </c>
      <c r="CA384">
        <v>87</v>
      </c>
      <c r="CB384">
        <v>15</v>
      </c>
      <c r="CC384">
        <v>6</v>
      </c>
      <c r="CD384">
        <v>1</v>
      </c>
      <c r="CE384">
        <v>2</v>
      </c>
      <c r="CF384">
        <v>0</v>
      </c>
      <c r="CG384">
        <v>1</v>
      </c>
      <c r="CH384">
        <v>2</v>
      </c>
      <c r="CI384">
        <v>1</v>
      </c>
      <c r="CJ384">
        <v>0</v>
      </c>
      <c r="CK384">
        <v>0</v>
      </c>
      <c r="CL384">
        <v>0</v>
      </c>
      <c r="CM384">
        <v>0</v>
      </c>
      <c r="CN384">
        <v>1</v>
      </c>
      <c r="CO384">
        <v>0</v>
      </c>
      <c r="CP384">
        <v>1</v>
      </c>
      <c r="CQ384">
        <v>15</v>
      </c>
      <c r="CR384">
        <v>10</v>
      </c>
      <c r="CS384">
        <v>1</v>
      </c>
      <c r="CT384">
        <v>2</v>
      </c>
      <c r="CU384">
        <v>0</v>
      </c>
      <c r="CV384">
        <v>0</v>
      </c>
      <c r="CW384">
        <v>1</v>
      </c>
      <c r="CX384">
        <v>1</v>
      </c>
      <c r="CY384">
        <v>0</v>
      </c>
      <c r="CZ384">
        <v>1</v>
      </c>
      <c r="DA384">
        <v>0</v>
      </c>
      <c r="DB384">
        <v>0</v>
      </c>
      <c r="DC384">
        <v>0</v>
      </c>
      <c r="DD384">
        <v>0</v>
      </c>
      <c r="DE384">
        <v>1</v>
      </c>
      <c r="DF384">
        <v>0</v>
      </c>
      <c r="DG384">
        <v>1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2</v>
      </c>
      <c r="DQ384">
        <v>10</v>
      </c>
      <c r="DR384">
        <v>58</v>
      </c>
      <c r="DS384">
        <v>3</v>
      </c>
      <c r="DT384">
        <v>1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54</v>
      </c>
      <c r="EQ384">
        <v>58</v>
      </c>
      <c r="ER384">
        <v>49</v>
      </c>
      <c r="ES384">
        <v>24</v>
      </c>
      <c r="ET384">
        <v>1</v>
      </c>
      <c r="EU384">
        <v>0</v>
      </c>
      <c r="EV384">
        <v>3</v>
      </c>
      <c r="EW384">
        <v>0</v>
      </c>
      <c r="EX384">
        <v>1</v>
      </c>
      <c r="EY384">
        <v>0</v>
      </c>
      <c r="EZ384">
        <v>1</v>
      </c>
      <c r="FA384">
        <v>0</v>
      </c>
      <c r="FB384">
        <v>2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2</v>
      </c>
      <c r="FJ384">
        <v>0</v>
      </c>
      <c r="FK384">
        <v>0</v>
      </c>
      <c r="FL384">
        <v>14</v>
      </c>
      <c r="FM384">
        <v>0</v>
      </c>
      <c r="FN384">
        <v>1</v>
      </c>
      <c r="FO384">
        <v>0</v>
      </c>
      <c r="FP384">
        <v>49</v>
      </c>
      <c r="FQ384">
        <v>33</v>
      </c>
      <c r="FR384">
        <v>17</v>
      </c>
      <c r="FS384">
        <v>1</v>
      </c>
      <c r="FT384">
        <v>1</v>
      </c>
      <c r="FU384">
        <v>0</v>
      </c>
      <c r="FV384">
        <v>1</v>
      </c>
      <c r="FW384">
        <v>1</v>
      </c>
      <c r="FX384">
        <v>2</v>
      </c>
      <c r="FY384">
        <v>1</v>
      </c>
      <c r="FZ384">
        <v>1</v>
      </c>
      <c r="GA384">
        <v>1</v>
      </c>
      <c r="GB384">
        <v>0</v>
      </c>
      <c r="GC384">
        <v>1</v>
      </c>
      <c r="GD384">
        <v>0</v>
      </c>
      <c r="GE384">
        <v>0</v>
      </c>
      <c r="GF384">
        <v>2</v>
      </c>
      <c r="GG384">
        <v>4</v>
      </c>
      <c r="GH384">
        <v>33</v>
      </c>
      <c r="GI384">
        <v>30</v>
      </c>
      <c r="GJ384">
        <v>16</v>
      </c>
      <c r="GK384">
        <v>0</v>
      </c>
      <c r="GL384">
        <v>3</v>
      </c>
      <c r="GM384">
        <v>4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1</v>
      </c>
      <c r="GT384">
        <v>1</v>
      </c>
      <c r="GU384">
        <v>0</v>
      </c>
      <c r="GV384">
        <v>2</v>
      </c>
      <c r="GW384">
        <v>0</v>
      </c>
      <c r="GX384">
        <v>0</v>
      </c>
      <c r="GY384">
        <v>0</v>
      </c>
      <c r="GZ384">
        <v>1</v>
      </c>
      <c r="HA384">
        <v>0</v>
      </c>
      <c r="HB384">
        <v>2</v>
      </c>
      <c r="HC384">
        <v>30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1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1</v>
      </c>
      <c r="IV384">
        <v>1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</row>
    <row r="385" spans="1:276">
      <c r="A385" t="s">
        <v>841</v>
      </c>
      <c r="B385" t="s">
        <v>810</v>
      </c>
      <c r="C385" t="str">
        <f>"101103"</f>
        <v>101103</v>
      </c>
      <c r="D385" t="s">
        <v>839</v>
      </c>
      <c r="E385">
        <v>3</v>
      </c>
      <c r="F385">
        <v>768</v>
      </c>
      <c r="G385">
        <v>550</v>
      </c>
      <c r="H385">
        <v>176</v>
      </c>
      <c r="I385">
        <v>374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374</v>
      </c>
      <c r="T385">
        <v>0</v>
      </c>
      <c r="U385">
        <v>0</v>
      </c>
      <c r="V385">
        <v>374</v>
      </c>
      <c r="W385">
        <v>16</v>
      </c>
      <c r="X385">
        <v>13</v>
      </c>
      <c r="Y385">
        <v>3</v>
      </c>
      <c r="Z385">
        <v>0</v>
      </c>
      <c r="AA385">
        <v>358</v>
      </c>
      <c r="AB385">
        <v>131</v>
      </c>
      <c r="AC385">
        <v>10</v>
      </c>
      <c r="AD385">
        <v>7</v>
      </c>
      <c r="AE385">
        <v>0</v>
      </c>
      <c r="AF385">
        <v>1</v>
      </c>
      <c r="AG385">
        <v>1</v>
      </c>
      <c r="AH385">
        <v>92</v>
      </c>
      <c r="AI385">
        <v>0</v>
      </c>
      <c r="AJ385">
        <v>0</v>
      </c>
      <c r="AK385">
        <v>1</v>
      </c>
      <c r="AL385">
        <v>15</v>
      </c>
      <c r="AM385">
        <v>0</v>
      </c>
      <c r="AN385">
        <v>1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2</v>
      </c>
      <c r="AW385">
        <v>0</v>
      </c>
      <c r="AX385">
        <v>1</v>
      </c>
      <c r="AY385">
        <v>0</v>
      </c>
      <c r="AZ385">
        <v>0</v>
      </c>
      <c r="BA385">
        <v>131</v>
      </c>
      <c r="BB385">
        <v>62</v>
      </c>
      <c r="BC385">
        <v>14</v>
      </c>
      <c r="BD385">
        <v>7</v>
      </c>
      <c r="BE385">
        <v>6</v>
      </c>
      <c r="BF385">
        <v>0</v>
      </c>
      <c r="BG385">
        <v>1</v>
      </c>
      <c r="BH385">
        <v>0</v>
      </c>
      <c r="BI385">
        <v>0</v>
      </c>
      <c r="BJ385">
        <v>28</v>
      </c>
      <c r="BK385">
        <v>0</v>
      </c>
      <c r="BL385">
        <v>0</v>
      </c>
      <c r="BM385">
        <v>0</v>
      </c>
      <c r="BN385">
        <v>1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1</v>
      </c>
      <c r="BV385">
        <v>0</v>
      </c>
      <c r="BW385">
        <v>1</v>
      </c>
      <c r="BX385">
        <v>0</v>
      </c>
      <c r="BY385">
        <v>0</v>
      </c>
      <c r="BZ385">
        <v>3</v>
      </c>
      <c r="CA385">
        <v>62</v>
      </c>
      <c r="CB385">
        <v>15</v>
      </c>
      <c r="CC385">
        <v>6</v>
      </c>
      <c r="CD385">
        <v>1</v>
      </c>
      <c r="CE385">
        <v>3</v>
      </c>
      <c r="CF385">
        <v>0</v>
      </c>
      <c r="CG385">
        <v>1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2</v>
      </c>
      <c r="CO385">
        <v>1</v>
      </c>
      <c r="CP385">
        <v>1</v>
      </c>
      <c r="CQ385">
        <v>15</v>
      </c>
      <c r="CR385">
        <v>19</v>
      </c>
      <c r="CS385">
        <v>1</v>
      </c>
      <c r="CT385">
        <v>4</v>
      </c>
      <c r="CU385">
        <v>3</v>
      </c>
      <c r="CV385">
        <v>0</v>
      </c>
      <c r="CW385">
        <v>0</v>
      </c>
      <c r="CX385">
        <v>5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1</v>
      </c>
      <c r="DI385">
        <v>1</v>
      </c>
      <c r="DJ385">
        <v>0</v>
      </c>
      <c r="DK385">
        <v>0</v>
      </c>
      <c r="DL385">
        <v>0</v>
      </c>
      <c r="DM385">
        <v>0</v>
      </c>
      <c r="DN385">
        <v>2</v>
      </c>
      <c r="DO385">
        <v>0</v>
      </c>
      <c r="DP385">
        <v>2</v>
      </c>
      <c r="DQ385">
        <v>19</v>
      </c>
      <c r="DR385">
        <v>48</v>
      </c>
      <c r="DS385">
        <v>3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1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44</v>
      </c>
      <c r="EQ385">
        <v>48</v>
      </c>
      <c r="ER385">
        <v>36</v>
      </c>
      <c r="ES385">
        <v>18</v>
      </c>
      <c r="ET385">
        <v>1</v>
      </c>
      <c r="EU385">
        <v>0</v>
      </c>
      <c r="EV385">
        <v>3</v>
      </c>
      <c r="EW385">
        <v>0</v>
      </c>
      <c r="EX385">
        <v>0</v>
      </c>
      <c r="EY385">
        <v>0</v>
      </c>
      <c r="EZ385">
        <v>1</v>
      </c>
      <c r="FA385">
        <v>0</v>
      </c>
      <c r="FB385">
        <v>0</v>
      </c>
      <c r="FC385">
        <v>0</v>
      </c>
      <c r="FD385">
        <v>1</v>
      </c>
      <c r="FE385">
        <v>2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3</v>
      </c>
      <c r="FL385">
        <v>5</v>
      </c>
      <c r="FM385">
        <v>0</v>
      </c>
      <c r="FN385">
        <v>1</v>
      </c>
      <c r="FO385">
        <v>1</v>
      </c>
      <c r="FP385">
        <v>36</v>
      </c>
      <c r="FQ385">
        <v>32</v>
      </c>
      <c r="FR385">
        <v>12</v>
      </c>
      <c r="FS385">
        <v>3</v>
      </c>
      <c r="FT385">
        <v>0</v>
      </c>
      <c r="FU385">
        <v>0</v>
      </c>
      <c r="FV385">
        <v>3</v>
      </c>
      <c r="FW385">
        <v>2</v>
      </c>
      <c r="FX385">
        <v>1</v>
      </c>
      <c r="FY385">
        <v>1</v>
      </c>
      <c r="FZ385">
        <v>2</v>
      </c>
      <c r="GA385">
        <v>0</v>
      </c>
      <c r="GB385">
        <v>0</v>
      </c>
      <c r="GC385">
        <v>0</v>
      </c>
      <c r="GD385">
        <v>0</v>
      </c>
      <c r="GE385">
        <v>1</v>
      </c>
      <c r="GF385">
        <v>4</v>
      </c>
      <c r="GG385">
        <v>3</v>
      </c>
      <c r="GH385">
        <v>32</v>
      </c>
      <c r="GI385">
        <v>13</v>
      </c>
      <c r="GJ385">
        <v>5</v>
      </c>
      <c r="GK385">
        <v>1</v>
      </c>
      <c r="GL385">
        <v>1</v>
      </c>
      <c r="GM385">
        <v>1</v>
      </c>
      <c r="GN385">
        <v>0</v>
      </c>
      <c r="GO385">
        <v>0</v>
      </c>
      <c r="GP385">
        <v>0</v>
      </c>
      <c r="GQ385">
        <v>1</v>
      </c>
      <c r="GR385">
        <v>1</v>
      </c>
      <c r="GS385">
        <v>0</v>
      </c>
      <c r="GT385">
        <v>1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2</v>
      </c>
      <c r="HC385">
        <v>13</v>
      </c>
      <c r="HD385">
        <v>1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1</v>
      </c>
      <c r="HW385">
        <v>0</v>
      </c>
      <c r="HX385">
        <v>0</v>
      </c>
      <c r="HY385">
        <v>1</v>
      </c>
      <c r="HZ385">
        <v>1</v>
      </c>
      <c r="IA385">
        <v>1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1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</row>
    <row r="386" spans="1:276">
      <c r="A386" t="s">
        <v>840</v>
      </c>
      <c r="B386" t="s">
        <v>810</v>
      </c>
      <c r="C386" t="str">
        <f>"101103"</f>
        <v>101103</v>
      </c>
      <c r="D386" t="s">
        <v>839</v>
      </c>
      <c r="E386">
        <v>4</v>
      </c>
      <c r="F386">
        <v>598</v>
      </c>
      <c r="G386">
        <v>450</v>
      </c>
      <c r="H386">
        <v>104</v>
      </c>
      <c r="I386">
        <v>346</v>
      </c>
      <c r="J386">
        <v>0</v>
      </c>
      <c r="K386">
        <v>7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346</v>
      </c>
      <c r="T386">
        <v>0</v>
      </c>
      <c r="U386">
        <v>0</v>
      </c>
      <c r="V386">
        <v>346</v>
      </c>
      <c r="W386">
        <v>5</v>
      </c>
      <c r="X386">
        <v>3</v>
      </c>
      <c r="Y386">
        <v>2</v>
      </c>
      <c r="Z386">
        <v>0</v>
      </c>
      <c r="AA386">
        <v>341</v>
      </c>
      <c r="AB386">
        <v>82</v>
      </c>
      <c r="AC386">
        <v>8</v>
      </c>
      <c r="AD386">
        <v>4</v>
      </c>
      <c r="AE386">
        <v>1</v>
      </c>
      <c r="AF386">
        <v>1</v>
      </c>
      <c r="AG386">
        <v>0</v>
      </c>
      <c r="AH386">
        <v>55</v>
      </c>
      <c r="AI386">
        <v>0</v>
      </c>
      <c r="AJ386">
        <v>1</v>
      </c>
      <c r="AK386">
        <v>0</v>
      </c>
      <c r="AL386">
        <v>10</v>
      </c>
      <c r="AM386">
        <v>0</v>
      </c>
      <c r="AN386">
        <v>1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1</v>
      </c>
      <c r="BA386">
        <v>82</v>
      </c>
      <c r="BB386">
        <v>69</v>
      </c>
      <c r="BC386">
        <v>22</v>
      </c>
      <c r="BD386">
        <v>7</v>
      </c>
      <c r="BE386">
        <v>10</v>
      </c>
      <c r="BF386">
        <v>0</v>
      </c>
      <c r="BG386">
        <v>0</v>
      </c>
      <c r="BH386">
        <v>0</v>
      </c>
      <c r="BI386">
        <v>0</v>
      </c>
      <c r="BJ386">
        <v>20</v>
      </c>
      <c r="BK386">
        <v>0</v>
      </c>
      <c r="BL386">
        <v>1</v>
      </c>
      <c r="BM386">
        <v>1</v>
      </c>
      <c r="BN386">
        <v>1</v>
      </c>
      <c r="BO386">
        <v>0</v>
      </c>
      <c r="BP386">
        <v>1</v>
      </c>
      <c r="BQ386">
        <v>0</v>
      </c>
      <c r="BR386">
        <v>0</v>
      </c>
      <c r="BS386">
        <v>0</v>
      </c>
      <c r="BT386">
        <v>0</v>
      </c>
      <c r="BU386">
        <v>1</v>
      </c>
      <c r="BV386">
        <v>0</v>
      </c>
      <c r="BW386">
        <v>0</v>
      </c>
      <c r="BX386">
        <v>0</v>
      </c>
      <c r="BY386">
        <v>3</v>
      </c>
      <c r="BZ386">
        <v>2</v>
      </c>
      <c r="CA386">
        <v>69</v>
      </c>
      <c r="CB386">
        <v>14</v>
      </c>
      <c r="CC386">
        <v>7</v>
      </c>
      <c r="CD386">
        <v>0</v>
      </c>
      <c r="CE386">
        <v>2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1</v>
      </c>
      <c r="CO386">
        <v>0</v>
      </c>
      <c r="CP386">
        <v>4</v>
      </c>
      <c r="CQ386">
        <v>14</v>
      </c>
      <c r="CR386">
        <v>23</v>
      </c>
      <c r="CS386">
        <v>9</v>
      </c>
      <c r="CT386">
        <v>3</v>
      </c>
      <c r="CU386">
        <v>2</v>
      </c>
      <c r="CV386">
        <v>0</v>
      </c>
      <c r="CW386">
        <v>0</v>
      </c>
      <c r="CX386">
        <v>6</v>
      </c>
      <c r="CY386">
        <v>0</v>
      </c>
      <c r="CZ386">
        <v>0</v>
      </c>
      <c r="DA386">
        <v>0</v>
      </c>
      <c r="DB386">
        <v>1</v>
      </c>
      <c r="DC386">
        <v>1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1</v>
      </c>
      <c r="DP386">
        <v>0</v>
      </c>
      <c r="DQ386">
        <v>23</v>
      </c>
      <c r="DR386">
        <v>54</v>
      </c>
      <c r="DS386">
        <v>1</v>
      </c>
      <c r="DT386">
        <v>2</v>
      </c>
      <c r="DU386">
        <v>1</v>
      </c>
      <c r="DV386">
        <v>0</v>
      </c>
      <c r="DW386">
        <v>1</v>
      </c>
      <c r="DX386">
        <v>0</v>
      </c>
      <c r="DY386">
        <v>0</v>
      </c>
      <c r="DZ386">
        <v>1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1</v>
      </c>
      <c r="EO386">
        <v>0</v>
      </c>
      <c r="EP386">
        <v>47</v>
      </c>
      <c r="EQ386">
        <v>54</v>
      </c>
      <c r="ER386">
        <v>50</v>
      </c>
      <c r="ES386">
        <v>26</v>
      </c>
      <c r="ET386">
        <v>3</v>
      </c>
      <c r="EU386">
        <v>0</v>
      </c>
      <c r="EV386">
        <v>2</v>
      </c>
      <c r="EW386">
        <v>0</v>
      </c>
      <c r="EX386">
        <v>3</v>
      </c>
      <c r="EY386">
        <v>0</v>
      </c>
      <c r="EZ386">
        <v>0</v>
      </c>
      <c r="FA386">
        <v>2</v>
      </c>
      <c r="FB386">
        <v>0</v>
      </c>
      <c r="FC386">
        <v>1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2</v>
      </c>
      <c r="FJ386">
        <v>0</v>
      </c>
      <c r="FK386">
        <v>0</v>
      </c>
      <c r="FL386">
        <v>10</v>
      </c>
      <c r="FM386">
        <v>0</v>
      </c>
      <c r="FN386">
        <v>0</v>
      </c>
      <c r="FO386">
        <v>1</v>
      </c>
      <c r="FP386">
        <v>50</v>
      </c>
      <c r="FQ386">
        <v>20</v>
      </c>
      <c r="FR386">
        <v>11</v>
      </c>
      <c r="FS386">
        <v>6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1</v>
      </c>
      <c r="GD386">
        <v>0</v>
      </c>
      <c r="GE386">
        <v>0</v>
      </c>
      <c r="GF386">
        <v>0</v>
      </c>
      <c r="GG386">
        <v>2</v>
      </c>
      <c r="GH386">
        <v>20</v>
      </c>
      <c r="GI386">
        <v>27</v>
      </c>
      <c r="GJ386">
        <v>12</v>
      </c>
      <c r="GK386">
        <v>2</v>
      </c>
      <c r="GL386">
        <v>0</v>
      </c>
      <c r="GM386">
        <v>3</v>
      </c>
      <c r="GN386">
        <v>0</v>
      </c>
      <c r="GO386">
        <v>1</v>
      </c>
      <c r="GP386">
        <v>0</v>
      </c>
      <c r="GQ386">
        <v>1</v>
      </c>
      <c r="GR386">
        <v>1</v>
      </c>
      <c r="GS386">
        <v>1</v>
      </c>
      <c r="GT386">
        <v>0</v>
      </c>
      <c r="GU386">
        <v>0</v>
      </c>
      <c r="GV386">
        <v>0</v>
      </c>
      <c r="GW386">
        <v>2</v>
      </c>
      <c r="GX386">
        <v>0</v>
      </c>
      <c r="GY386">
        <v>0</v>
      </c>
      <c r="GZ386">
        <v>0</v>
      </c>
      <c r="HA386">
        <v>1</v>
      </c>
      <c r="HB386">
        <v>3</v>
      </c>
      <c r="HC386">
        <v>27</v>
      </c>
      <c r="HD386">
        <v>1</v>
      </c>
      <c r="HE386">
        <v>1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1</v>
      </c>
      <c r="HZ386">
        <v>1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1</v>
      </c>
      <c r="IU386">
        <v>0</v>
      </c>
      <c r="IV386">
        <v>1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</row>
    <row r="387" spans="1:276">
      <c r="A387" t="s">
        <v>838</v>
      </c>
      <c r="B387" t="s">
        <v>810</v>
      </c>
      <c r="C387" t="str">
        <f>"101103"</f>
        <v>101103</v>
      </c>
      <c r="D387" t="s">
        <v>837</v>
      </c>
      <c r="E387">
        <v>5</v>
      </c>
      <c r="F387">
        <v>802</v>
      </c>
      <c r="G387">
        <v>600</v>
      </c>
      <c r="H387">
        <v>177</v>
      </c>
      <c r="I387">
        <v>423</v>
      </c>
      <c r="J387">
        <v>0</v>
      </c>
      <c r="K387">
        <v>2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423</v>
      </c>
      <c r="T387">
        <v>0</v>
      </c>
      <c r="U387">
        <v>0</v>
      </c>
      <c r="V387">
        <v>423</v>
      </c>
      <c r="W387">
        <v>20</v>
      </c>
      <c r="X387">
        <v>17</v>
      </c>
      <c r="Y387">
        <v>3</v>
      </c>
      <c r="Z387">
        <v>0</v>
      </c>
      <c r="AA387">
        <v>403</v>
      </c>
      <c r="AB387">
        <v>137</v>
      </c>
      <c r="AC387">
        <v>9</v>
      </c>
      <c r="AD387">
        <v>4</v>
      </c>
      <c r="AE387">
        <v>0</v>
      </c>
      <c r="AF387">
        <v>0</v>
      </c>
      <c r="AG387">
        <v>0</v>
      </c>
      <c r="AH387">
        <v>105</v>
      </c>
      <c r="AI387">
        <v>0</v>
      </c>
      <c r="AJ387">
        <v>0</v>
      </c>
      <c r="AK387">
        <v>0</v>
      </c>
      <c r="AL387">
        <v>17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0</v>
      </c>
      <c r="AW387">
        <v>0</v>
      </c>
      <c r="AX387">
        <v>1</v>
      </c>
      <c r="AY387">
        <v>0</v>
      </c>
      <c r="AZ387">
        <v>0</v>
      </c>
      <c r="BA387">
        <v>137</v>
      </c>
      <c r="BB387">
        <v>93</v>
      </c>
      <c r="BC387">
        <v>34</v>
      </c>
      <c r="BD387">
        <v>13</v>
      </c>
      <c r="BE387">
        <v>9</v>
      </c>
      <c r="BF387">
        <v>2</v>
      </c>
      <c r="BG387">
        <v>0</v>
      </c>
      <c r="BH387">
        <v>0</v>
      </c>
      <c r="BI387">
        <v>0</v>
      </c>
      <c r="BJ387">
        <v>27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1</v>
      </c>
      <c r="BQ387">
        <v>0</v>
      </c>
      <c r="BR387">
        <v>0</v>
      </c>
      <c r="BS387">
        <v>0</v>
      </c>
      <c r="BT387">
        <v>1</v>
      </c>
      <c r="BU387">
        <v>2</v>
      </c>
      <c r="BV387">
        <v>0</v>
      </c>
      <c r="BW387">
        <v>0</v>
      </c>
      <c r="BX387">
        <v>1</v>
      </c>
      <c r="BY387">
        <v>0</v>
      </c>
      <c r="BZ387">
        <v>3</v>
      </c>
      <c r="CA387">
        <v>93</v>
      </c>
      <c r="CB387">
        <v>19</v>
      </c>
      <c r="CC387">
        <v>9</v>
      </c>
      <c r="CD387">
        <v>1</v>
      </c>
      <c r="CE387">
        <v>1</v>
      </c>
      <c r="CF387">
        <v>0</v>
      </c>
      <c r="CG387">
        <v>0</v>
      </c>
      <c r="CH387">
        <v>1</v>
      </c>
      <c r="CI387">
        <v>3</v>
      </c>
      <c r="CJ387">
        <v>0</v>
      </c>
      <c r="CK387">
        <v>0</v>
      </c>
      <c r="CL387">
        <v>0</v>
      </c>
      <c r="CM387">
        <v>0</v>
      </c>
      <c r="CN387">
        <v>1</v>
      </c>
      <c r="CO387">
        <v>2</v>
      </c>
      <c r="CP387">
        <v>1</v>
      </c>
      <c r="CQ387">
        <v>19</v>
      </c>
      <c r="CR387">
        <v>27</v>
      </c>
      <c r="CS387">
        <v>10</v>
      </c>
      <c r="CT387">
        <v>5</v>
      </c>
      <c r="CU387">
        <v>3</v>
      </c>
      <c r="CV387">
        <v>0</v>
      </c>
      <c r="CW387">
        <v>0</v>
      </c>
      <c r="CX387">
        <v>3</v>
      </c>
      <c r="CY387">
        <v>0</v>
      </c>
      <c r="CZ387">
        <v>0</v>
      </c>
      <c r="DA387">
        <v>0</v>
      </c>
      <c r="DB387">
        <v>1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2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1</v>
      </c>
      <c r="DP387">
        <v>2</v>
      </c>
      <c r="DQ387">
        <v>27</v>
      </c>
      <c r="DR387">
        <v>44</v>
      </c>
      <c r="DS387">
        <v>4</v>
      </c>
      <c r="DT387">
        <v>4</v>
      </c>
      <c r="DU387">
        <v>1</v>
      </c>
      <c r="DV387">
        <v>0</v>
      </c>
      <c r="DW387">
        <v>0</v>
      </c>
      <c r="DX387">
        <v>1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1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1</v>
      </c>
      <c r="EN387">
        <v>0</v>
      </c>
      <c r="EO387">
        <v>0</v>
      </c>
      <c r="EP387">
        <v>32</v>
      </c>
      <c r="EQ387">
        <v>44</v>
      </c>
      <c r="ER387">
        <v>26</v>
      </c>
      <c r="ES387">
        <v>12</v>
      </c>
      <c r="ET387">
        <v>2</v>
      </c>
      <c r="EU387">
        <v>1</v>
      </c>
      <c r="EV387">
        <v>0</v>
      </c>
      <c r="EW387">
        <v>1</v>
      </c>
      <c r="EX387">
        <v>0</v>
      </c>
      <c r="EY387">
        <v>0</v>
      </c>
      <c r="EZ387">
        <v>0</v>
      </c>
      <c r="FA387">
        <v>0</v>
      </c>
      <c r="FB387">
        <v>1</v>
      </c>
      <c r="FC387">
        <v>0</v>
      </c>
      <c r="FD387">
        <v>1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6</v>
      </c>
      <c r="FM387">
        <v>1</v>
      </c>
      <c r="FN387">
        <v>1</v>
      </c>
      <c r="FO387">
        <v>0</v>
      </c>
      <c r="FP387">
        <v>26</v>
      </c>
      <c r="FQ387">
        <v>23</v>
      </c>
      <c r="FR387">
        <v>7</v>
      </c>
      <c r="FS387">
        <v>3</v>
      </c>
      <c r="FT387">
        <v>1</v>
      </c>
      <c r="FU387">
        <v>2</v>
      </c>
      <c r="FV387">
        <v>1</v>
      </c>
      <c r="FW387">
        <v>1</v>
      </c>
      <c r="FX387">
        <v>1</v>
      </c>
      <c r="FY387">
        <v>0</v>
      </c>
      <c r="FZ387">
        <v>4</v>
      </c>
      <c r="GA387">
        <v>1</v>
      </c>
      <c r="GB387">
        <v>0</v>
      </c>
      <c r="GC387">
        <v>1</v>
      </c>
      <c r="GD387">
        <v>1</v>
      </c>
      <c r="GE387">
        <v>0</v>
      </c>
      <c r="GF387">
        <v>0</v>
      </c>
      <c r="GG387">
        <v>0</v>
      </c>
      <c r="GH387">
        <v>23</v>
      </c>
      <c r="GI387">
        <v>30</v>
      </c>
      <c r="GJ387">
        <v>18</v>
      </c>
      <c r="GK387">
        <v>2</v>
      </c>
      <c r="GL387">
        <v>4</v>
      </c>
      <c r="GM387">
        <v>1</v>
      </c>
      <c r="GN387">
        <v>1</v>
      </c>
      <c r="GO387">
        <v>2</v>
      </c>
      <c r="GP387">
        <v>1</v>
      </c>
      <c r="GQ387">
        <v>0</v>
      </c>
      <c r="GR387">
        <v>0</v>
      </c>
      <c r="GS387">
        <v>1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30</v>
      </c>
      <c r="HD387">
        <v>3</v>
      </c>
      <c r="HE387">
        <v>1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1</v>
      </c>
      <c r="HL387">
        <v>0</v>
      </c>
      <c r="HM387">
        <v>1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3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1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1</v>
      </c>
      <c r="JM387">
        <v>0</v>
      </c>
      <c r="JN387">
        <v>0</v>
      </c>
      <c r="JO387">
        <v>0</v>
      </c>
      <c r="JP387">
        <v>1</v>
      </c>
    </row>
    <row r="388" spans="1:276">
      <c r="A388" t="s">
        <v>836</v>
      </c>
      <c r="B388" t="s">
        <v>810</v>
      </c>
      <c r="C388" t="str">
        <f>"101103"</f>
        <v>101103</v>
      </c>
      <c r="D388" t="s">
        <v>834</v>
      </c>
      <c r="E388">
        <v>6</v>
      </c>
      <c r="F388">
        <v>1097</v>
      </c>
      <c r="G388">
        <v>850</v>
      </c>
      <c r="H388">
        <v>320</v>
      </c>
      <c r="I388">
        <v>530</v>
      </c>
      <c r="J388">
        <v>0</v>
      </c>
      <c r="K388">
        <v>2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530</v>
      </c>
      <c r="T388">
        <v>0</v>
      </c>
      <c r="U388">
        <v>0</v>
      </c>
      <c r="V388">
        <v>530</v>
      </c>
      <c r="W388">
        <v>16</v>
      </c>
      <c r="X388">
        <v>10</v>
      </c>
      <c r="Y388">
        <v>6</v>
      </c>
      <c r="Z388">
        <v>0</v>
      </c>
      <c r="AA388">
        <v>514</v>
      </c>
      <c r="AB388">
        <v>185</v>
      </c>
      <c r="AC388">
        <v>11</v>
      </c>
      <c r="AD388">
        <v>7</v>
      </c>
      <c r="AE388">
        <v>1</v>
      </c>
      <c r="AF388">
        <v>1</v>
      </c>
      <c r="AG388">
        <v>1</v>
      </c>
      <c r="AH388">
        <v>135</v>
      </c>
      <c r="AI388">
        <v>0</v>
      </c>
      <c r="AJ388">
        <v>7</v>
      </c>
      <c r="AK388">
        <v>1</v>
      </c>
      <c r="AL388">
        <v>17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1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3</v>
      </c>
      <c r="BA388">
        <v>185</v>
      </c>
      <c r="BB388">
        <v>116</v>
      </c>
      <c r="BC388">
        <v>28</v>
      </c>
      <c r="BD388">
        <v>14</v>
      </c>
      <c r="BE388">
        <v>8</v>
      </c>
      <c r="BF388">
        <v>0</v>
      </c>
      <c r="BG388">
        <v>5</v>
      </c>
      <c r="BH388">
        <v>1</v>
      </c>
      <c r="BI388">
        <v>1</v>
      </c>
      <c r="BJ388">
        <v>45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2</v>
      </c>
      <c r="BZ388">
        <v>12</v>
      </c>
      <c r="CA388">
        <v>116</v>
      </c>
      <c r="CB388">
        <v>15</v>
      </c>
      <c r="CC388">
        <v>4</v>
      </c>
      <c r="CD388">
        <v>1</v>
      </c>
      <c r="CE388">
        <v>0</v>
      </c>
      <c r="CF388">
        <v>1</v>
      </c>
      <c r="CG388">
        <v>0</v>
      </c>
      <c r="CH388">
        <v>1</v>
      </c>
      <c r="CI388">
        <v>1</v>
      </c>
      <c r="CJ388">
        <v>1</v>
      </c>
      <c r="CK388">
        <v>0</v>
      </c>
      <c r="CL388">
        <v>0</v>
      </c>
      <c r="CM388">
        <v>1</v>
      </c>
      <c r="CN388">
        <v>2</v>
      </c>
      <c r="CO388">
        <v>1</v>
      </c>
      <c r="CP388">
        <v>2</v>
      </c>
      <c r="CQ388">
        <v>15</v>
      </c>
      <c r="CR388">
        <v>26</v>
      </c>
      <c r="CS388">
        <v>4</v>
      </c>
      <c r="CT388">
        <v>1</v>
      </c>
      <c r="CU388">
        <v>1</v>
      </c>
      <c r="CV388">
        <v>2</v>
      </c>
      <c r="CW388">
        <v>0</v>
      </c>
      <c r="CX388">
        <v>13</v>
      </c>
      <c r="CY388">
        <v>0</v>
      </c>
      <c r="CZ388">
        <v>0</v>
      </c>
      <c r="DA388">
        <v>0</v>
      </c>
      <c r="DB388">
        <v>0</v>
      </c>
      <c r="DC388">
        <v>1</v>
      </c>
      <c r="DD388">
        <v>0</v>
      </c>
      <c r="DE388">
        <v>0</v>
      </c>
      <c r="DF388">
        <v>1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1</v>
      </c>
      <c r="DO388">
        <v>0</v>
      </c>
      <c r="DP388">
        <v>2</v>
      </c>
      <c r="DQ388">
        <v>26</v>
      </c>
      <c r="DR388">
        <v>72</v>
      </c>
      <c r="DS388">
        <v>5</v>
      </c>
      <c r="DT388">
        <v>10</v>
      </c>
      <c r="DU388">
        <v>1</v>
      </c>
      <c r="DV388">
        <v>1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1</v>
      </c>
      <c r="EC388">
        <v>0</v>
      </c>
      <c r="ED388">
        <v>0</v>
      </c>
      <c r="EE388">
        <v>0</v>
      </c>
      <c r="EF388">
        <v>1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53</v>
      </c>
      <c r="EQ388">
        <v>72</v>
      </c>
      <c r="ER388">
        <v>53</v>
      </c>
      <c r="ES388">
        <v>31</v>
      </c>
      <c r="ET388">
        <v>1</v>
      </c>
      <c r="EU388">
        <v>2</v>
      </c>
      <c r="EV388">
        <v>1</v>
      </c>
      <c r="EW388">
        <v>0</v>
      </c>
      <c r="EX388">
        <v>2</v>
      </c>
      <c r="EY388">
        <v>0</v>
      </c>
      <c r="EZ388">
        <v>0</v>
      </c>
      <c r="FA388">
        <v>3</v>
      </c>
      <c r="FB388">
        <v>0</v>
      </c>
      <c r="FC388">
        <v>0</v>
      </c>
      <c r="FD388">
        <v>1</v>
      </c>
      <c r="FE388">
        <v>2</v>
      </c>
      <c r="FF388">
        <v>0</v>
      </c>
      <c r="FG388">
        <v>0</v>
      </c>
      <c r="FH388">
        <v>0</v>
      </c>
      <c r="FI388">
        <v>2</v>
      </c>
      <c r="FJ388">
        <v>0</v>
      </c>
      <c r="FK388">
        <v>0</v>
      </c>
      <c r="FL388">
        <v>4</v>
      </c>
      <c r="FM388">
        <v>0</v>
      </c>
      <c r="FN388">
        <v>3</v>
      </c>
      <c r="FO388">
        <v>1</v>
      </c>
      <c r="FP388">
        <v>53</v>
      </c>
      <c r="FQ388">
        <v>23</v>
      </c>
      <c r="FR388">
        <v>11</v>
      </c>
      <c r="FS388">
        <v>3</v>
      </c>
      <c r="FT388">
        <v>0</v>
      </c>
      <c r="FU388">
        <v>2</v>
      </c>
      <c r="FV388">
        <v>0</v>
      </c>
      <c r="FW388">
        <v>1</v>
      </c>
      <c r="FX388">
        <v>0</v>
      </c>
      <c r="FY388">
        <v>1</v>
      </c>
      <c r="FZ388">
        <v>1</v>
      </c>
      <c r="GA388">
        <v>0</v>
      </c>
      <c r="GB388">
        <v>2</v>
      </c>
      <c r="GC388">
        <v>0</v>
      </c>
      <c r="GD388">
        <v>0</v>
      </c>
      <c r="GE388">
        <v>0</v>
      </c>
      <c r="GF388">
        <v>0</v>
      </c>
      <c r="GG388">
        <v>2</v>
      </c>
      <c r="GH388">
        <v>23</v>
      </c>
      <c r="GI388">
        <v>22</v>
      </c>
      <c r="GJ388">
        <v>7</v>
      </c>
      <c r="GK388">
        <v>0</v>
      </c>
      <c r="GL388">
        <v>5</v>
      </c>
      <c r="GM388">
        <v>2</v>
      </c>
      <c r="GN388">
        <v>1</v>
      </c>
      <c r="GO388">
        <v>0</v>
      </c>
      <c r="GP388">
        <v>0</v>
      </c>
      <c r="GQ388">
        <v>2</v>
      </c>
      <c r="GR388">
        <v>0</v>
      </c>
      <c r="GS388">
        <v>0</v>
      </c>
      <c r="GT388">
        <v>1</v>
      </c>
      <c r="GU388">
        <v>0</v>
      </c>
      <c r="GV388">
        <v>0</v>
      </c>
      <c r="GW388">
        <v>3</v>
      </c>
      <c r="GX388">
        <v>0</v>
      </c>
      <c r="GY388">
        <v>0</v>
      </c>
      <c r="GZ388">
        <v>0</v>
      </c>
      <c r="HA388">
        <v>0</v>
      </c>
      <c r="HB388">
        <v>1</v>
      </c>
      <c r="HC388">
        <v>22</v>
      </c>
      <c r="HD388">
        <v>1</v>
      </c>
      <c r="HE388">
        <v>1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1</v>
      </c>
      <c r="HZ388">
        <v>1</v>
      </c>
      <c r="IA388">
        <v>1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1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</row>
    <row r="389" spans="1:276">
      <c r="A389" t="s">
        <v>835</v>
      </c>
      <c r="B389" t="s">
        <v>810</v>
      </c>
      <c r="C389" t="str">
        <f>"101103"</f>
        <v>101103</v>
      </c>
      <c r="D389" t="s">
        <v>834</v>
      </c>
      <c r="E389">
        <v>7</v>
      </c>
      <c r="F389">
        <v>943</v>
      </c>
      <c r="G389">
        <v>700</v>
      </c>
      <c r="H389">
        <v>193</v>
      </c>
      <c r="I389">
        <v>507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507</v>
      </c>
      <c r="T389">
        <v>0</v>
      </c>
      <c r="U389">
        <v>0</v>
      </c>
      <c r="V389">
        <v>507</v>
      </c>
      <c r="W389">
        <v>16</v>
      </c>
      <c r="X389">
        <v>11</v>
      </c>
      <c r="Y389">
        <v>5</v>
      </c>
      <c r="Z389">
        <v>0</v>
      </c>
      <c r="AA389">
        <v>491</v>
      </c>
      <c r="AB389">
        <v>155</v>
      </c>
      <c r="AC389">
        <v>13</v>
      </c>
      <c r="AD389">
        <v>1</v>
      </c>
      <c r="AE389">
        <v>4</v>
      </c>
      <c r="AF389">
        <v>3</v>
      </c>
      <c r="AG389">
        <v>1</v>
      </c>
      <c r="AH389">
        <v>103</v>
      </c>
      <c r="AI389">
        <v>0</v>
      </c>
      <c r="AJ389">
        <v>1</v>
      </c>
      <c r="AK389">
        <v>1</v>
      </c>
      <c r="AL389">
        <v>25</v>
      </c>
      <c r="AM389">
        <v>1</v>
      </c>
      <c r="AN389">
        <v>0</v>
      </c>
      <c r="AO389">
        <v>0</v>
      </c>
      <c r="AP389">
        <v>0</v>
      </c>
      <c r="AQ389">
        <v>0</v>
      </c>
      <c r="AR389">
        <v>1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1</v>
      </c>
      <c r="AZ389">
        <v>0</v>
      </c>
      <c r="BA389">
        <v>155</v>
      </c>
      <c r="BB389">
        <v>93</v>
      </c>
      <c r="BC389">
        <v>31</v>
      </c>
      <c r="BD389">
        <v>14</v>
      </c>
      <c r="BE389">
        <v>4</v>
      </c>
      <c r="BF389">
        <v>0</v>
      </c>
      <c r="BG389">
        <v>2</v>
      </c>
      <c r="BH389">
        <v>0</v>
      </c>
      <c r="BI389">
        <v>1</v>
      </c>
      <c r="BJ389">
        <v>32</v>
      </c>
      <c r="BK389">
        <v>0</v>
      </c>
      <c r="BL389">
        <v>2</v>
      </c>
      <c r="BM389">
        <v>0</v>
      </c>
      <c r="BN389">
        <v>1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1</v>
      </c>
      <c r="BU389">
        <v>1</v>
      </c>
      <c r="BV389">
        <v>0</v>
      </c>
      <c r="BW389">
        <v>0</v>
      </c>
      <c r="BX389">
        <v>0</v>
      </c>
      <c r="BY389">
        <v>0</v>
      </c>
      <c r="BZ389">
        <v>4</v>
      </c>
      <c r="CA389">
        <v>93</v>
      </c>
      <c r="CB389">
        <v>15</v>
      </c>
      <c r="CC389">
        <v>5</v>
      </c>
      <c r="CD389">
        <v>0</v>
      </c>
      <c r="CE389">
        <v>1</v>
      </c>
      <c r="CF389">
        <v>0</v>
      </c>
      <c r="CG389">
        <v>2</v>
      </c>
      <c r="CH389">
        <v>1</v>
      </c>
      <c r="CI389">
        <v>2</v>
      </c>
      <c r="CJ389">
        <v>0</v>
      </c>
      <c r="CK389">
        <v>1</v>
      </c>
      <c r="CL389">
        <v>2</v>
      </c>
      <c r="CM389">
        <v>0</v>
      </c>
      <c r="CN389">
        <v>1</v>
      </c>
      <c r="CO389">
        <v>0</v>
      </c>
      <c r="CP389">
        <v>0</v>
      </c>
      <c r="CQ389">
        <v>15</v>
      </c>
      <c r="CR389">
        <v>29</v>
      </c>
      <c r="CS389">
        <v>8</v>
      </c>
      <c r="CT389">
        <v>6</v>
      </c>
      <c r="CU389">
        <v>0</v>
      </c>
      <c r="CV389">
        <v>2</v>
      </c>
      <c r="CW389">
        <v>0</v>
      </c>
      <c r="CX389">
        <v>5</v>
      </c>
      <c r="CY389">
        <v>0</v>
      </c>
      <c r="CZ389">
        <v>0</v>
      </c>
      <c r="DA389">
        <v>0</v>
      </c>
      <c r="DB389">
        <v>1</v>
      </c>
      <c r="DC389">
        <v>0</v>
      </c>
      <c r="DD389">
        <v>1</v>
      </c>
      <c r="DE389">
        <v>0</v>
      </c>
      <c r="DF389">
        <v>0</v>
      </c>
      <c r="DG389">
        <v>1</v>
      </c>
      <c r="DH389">
        <v>0</v>
      </c>
      <c r="DI389">
        <v>0</v>
      </c>
      <c r="DJ389">
        <v>1</v>
      </c>
      <c r="DK389">
        <v>0</v>
      </c>
      <c r="DL389">
        <v>0</v>
      </c>
      <c r="DM389">
        <v>0</v>
      </c>
      <c r="DN389">
        <v>1</v>
      </c>
      <c r="DO389">
        <v>0</v>
      </c>
      <c r="DP389">
        <v>3</v>
      </c>
      <c r="DQ389">
        <v>29</v>
      </c>
      <c r="DR389">
        <v>90</v>
      </c>
      <c r="DS389">
        <v>12</v>
      </c>
      <c r="DT389">
        <v>2</v>
      </c>
      <c r="DU389">
        <v>1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1</v>
      </c>
      <c r="ED389">
        <v>0</v>
      </c>
      <c r="EE389">
        <v>0</v>
      </c>
      <c r="EF389">
        <v>0</v>
      </c>
      <c r="EG389">
        <v>0</v>
      </c>
      <c r="EH389">
        <v>1</v>
      </c>
      <c r="EI389">
        <v>0</v>
      </c>
      <c r="EJ389">
        <v>1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72</v>
      </c>
      <c r="EQ389">
        <v>90</v>
      </c>
      <c r="ER389">
        <v>46</v>
      </c>
      <c r="ES389">
        <v>22</v>
      </c>
      <c r="ET389">
        <v>2</v>
      </c>
      <c r="EU389">
        <v>0</v>
      </c>
      <c r="EV389">
        <v>7</v>
      </c>
      <c r="EW389">
        <v>0</v>
      </c>
      <c r="EX389">
        <v>2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1</v>
      </c>
      <c r="FL389">
        <v>10</v>
      </c>
      <c r="FM389">
        <v>0</v>
      </c>
      <c r="FN389">
        <v>1</v>
      </c>
      <c r="FO389">
        <v>1</v>
      </c>
      <c r="FP389">
        <v>46</v>
      </c>
      <c r="FQ389">
        <v>32</v>
      </c>
      <c r="FR389">
        <v>14</v>
      </c>
      <c r="FS389">
        <v>4</v>
      </c>
      <c r="FT389">
        <v>0</v>
      </c>
      <c r="FU389">
        <v>0</v>
      </c>
      <c r="FV389">
        <v>1</v>
      </c>
      <c r="FW389">
        <v>0</v>
      </c>
      <c r="FX389">
        <v>4</v>
      </c>
      <c r="FY389">
        <v>1</v>
      </c>
      <c r="FZ389">
        <v>2</v>
      </c>
      <c r="GA389">
        <v>3</v>
      </c>
      <c r="GB389">
        <v>0</v>
      </c>
      <c r="GC389">
        <v>0</v>
      </c>
      <c r="GD389">
        <v>0</v>
      </c>
      <c r="GE389">
        <v>0</v>
      </c>
      <c r="GF389">
        <v>1</v>
      </c>
      <c r="GG389">
        <v>2</v>
      </c>
      <c r="GH389">
        <v>32</v>
      </c>
      <c r="GI389">
        <v>29</v>
      </c>
      <c r="GJ389">
        <v>16</v>
      </c>
      <c r="GK389">
        <v>4</v>
      </c>
      <c r="GL389">
        <v>1</v>
      </c>
      <c r="GM389">
        <v>5</v>
      </c>
      <c r="GN389">
        <v>0</v>
      </c>
      <c r="GO389">
        <v>0</v>
      </c>
      <c r="GP389">
        <v>1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1</v>
      </c>
      <c r="HB389">
        <v>1</v>
      </c>
      <c r="HC389">
        <v>29</v>
      </c>
      <c r="HD389">
        <v>1</v>
      </c>
      <c r="HE389">
        <v>0</v>
      </c>
      <c r="HF389">
        <v>0</v>
      </c>
      <c r="HG389">
        <v>1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1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1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1</v>
      </c>
      <c r="JP389">
        <v>1</v>
      </c>
    </row>
    <row r="390" spans="1:276">
      <c r="A390" t="s">
        <v>833</v>
      </c>
      <c r="B390" t="s">
        <v>810</v>
      </c>
      <c r="C390" t="str">
        <f>"101103"</f>
        <v>101103</v>
      </c>
      <c r="D390" t="s">
        <v>832</v>
      </c>
      <c r="E390">
        <v>8</v>
      </c>
      <c r="F390">
        <v>454</v>
      </c>
      <c r="G390">
        <v>350</v>
      </c>
      <c r="H390">
        <v>160</v>
      </c>
      <c r="I390">
        <v>190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190</v>
      </c>
      <c r="T390">
        <v>0</v>
      </c>
      <c r="U390">
        <v>0</v>
      </c>
      <c r="V390">
        <v>190</v>
      </c>
      <c r="W390">
        <v>5</v>
      </c>
      <c r="X390">
        <v>5</v>
      </c>
      <c r="Y390">
        <v>0</v>
      </c>
      <c r="Z390">
        <v>0</v>
      </c>
      <c r="AA390">
        <v>185</v>
      </c>
      <c r="AB390">
        <v>54</v>
      </c>
      <c r="AC390">
        <v>4</v>
      </c>
      <c r="AD390">
        <v>1</v>
      </c>
      <c r="AE390">
        <v>0</v>
      </c>
      <c r="AF390">
        <v>1</v>
      </c>
      <c r="AG390">
        <v>0</v>
      </c>
      <c r="AH390">
        <v>43</v>
      </c>
      <c r="AI390">
        <v>0</v>
      </c>
      <c r="AJ390">
        <v>1</v>
      </c>
      <c r="AK390">
        <v>0</v>
      </c>
      <c r="AL390">
        <v>3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1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54</v>
      </c>
      <c r="BB390">
        <v>24</v>
      </c>
      <c r="BC390">
        <v>8</v>
      </c>
      <c r="BD390">
        <v>2</v>
      </c>
      <c r="BE390">
        <v>3</v>
      </c>
      <c r="BF390">
        <v>0</v>
      </c>
      <c r="BG390">
        <v>0</v>
      </c>
      <c r="BH390">
        <v>0</v>
      </c>
      <c r="BI390">
        <v>0</v>
      </c>
      <c r="BJ390">
        <v>5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1</v>
      </c>
      <c r="BR390">
        <v>0</v>
      </c>
      <c r="BS390">
        <v>0</v>
      </c>
      <c r="BT390">
        <v>1</v>
      </c>
      <c r="BU390">
        <v>0</v>
      </c>
      <c r="BV390">
        <v>0</v>
      </c>
      <c r="BW390">
        <v>0</v>
      </c>
      <c r="BX390">
        <v>0</v>
      </c>
      <c r="BY390">
        <v>1</v>
      </c>
      <c r="BZ390">
        <v>3</v>
      </c>
      <c r="CA390">
        <v>24</v>
      </c>
      <c r="CB390">
        <v>8</v>
      </c>
      <c r="CC390">
        <v>6</v>
      </c>
      <c r="CD390">
        <v>0</v>
      </c>
      <c r="CE390">
        <v>0</v>
      </c>
      <c r="CF390">
        <v>0</v>
      </c>
      <c r="CG390">
        <v>0</v>
      </c>
      <c r="CH390">
        <v>1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1</v>
      </c>
      <c r="CP390">
        <v>0</v>
      </c>
      <c r="CQ390">
        <v>8</v>
      </c>
      <c r="CR390">
        <v>9</v>
      </c>
      <c r="CS390">
        <v>1</v>
      </c>
      <c r="CT390">
        <v>5</v>
      </c>
      <c r="CU390">
        <v>0</v>
      </c>
      <c r="CV390">
        <v>0</v>
      </c>
      <c r="CW390">
        <v>0</v>
      </c>
      <c r="CX390">
        <v>2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1</v>
      </c>
      <c r="DO390">
        <v>0</v>
      </c>
      <c r="DP390">
        <v>0</v>
      </c>
      <c r="DQ390">
        <v>9</v>
      </c>
      <c r="DR390">
        <v>64</v>
      </c>
      <c r="DS390">
        <v>2</v>
      </c>
      <c r="DT390">
        <v>1</v>
      </c>
      <c r="DU390">
        <v>0</v>
      </c>
      <c r="DV390">
        <v>1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1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59</v>
      </c>
      <c r="EQ390">
        <v>64</v>
      </c>
      <c r="ER390">
        <v>6</v>
      </c>
      <c r="ES390">
        <v>3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1</v>
      </c>
      <c r="FL390">
        <v>2</v>
      </c>
      <c r="FM390">
        <v>0</v>
      </c>
      <c r="FN390">
        <v>0</v>
      </c>
      <c r="FO390">
        <v>0</v>
      </c>
      <c r="FP390">
        <v>6</v>
      </c>
      <c r="FQ390">
        <v>14</v>
      </c>
      <c r="FR390">
        <v>8</v>
      </c>
      <c r="FS390">
        <v>0</v>
      </c>
      <c r="FT390">
        <v>1</v>
      </c>
      <c r="FU390">
        <v>0</v>
      </c>
      <c r="FV390">
        <v>0</v>
      </c>
      <c r="FW390">
        <v>2</v>
      </c>
      <c r="FX390">
        <v>0</v>
      </c>
      <c r="FY390">
        <v>1</v>
      </c>
      <c r="FZ390">
        <v>2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14</v>
      </c>
      <c r="GI390">
        <v>5</v>
      </c>
      <c r="GJ390">
        <v>4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1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5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1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1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1</v>
      </c>
    </row>
    <row r="391" spans="1:276">
      <c r="A391" t="s">
        <v>831</v>
      </c>
      <c r="B391" t="s">
        <v>810</v>
      </c>
      <c r="C391" t="str">
        <f>"101103"</f>
        <v>101103</v>
      </c>
      <c r="D391" t="s">
        <v>830</v>
      </c>
      <c r="E391">
        <v>9</v>
      </c>
      <c r="F391">
        <v>422</v>
      </c>
      <c r="G391">
        <v>299</v>
      </c>
      <c r="H391">
        <v>124</v>
      </c>
      <c r="I391">
        <v>175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175</v>
      </c>
      <c r="T391">
        <v>0</v>
      </c>
      <c r="U391">
        <v>0</v>
      </c>
      <c r="V391">
        <v>175</v>
      </c>
      <c r="W391">
        <v>12</v>
      </c>
      <c r="X391">
        <v>11</v>
      </c>
      <c r="Y391">
        <v>1</v>
      </c>
      <c r="Z391">
        <v>0</v>
      </c>
      <c r="AA391">
        <v>163</v>
      </c>
      <c r="AB391">
        <v>57</v>
      </c>
      <c r="AC391">
        <v>3</v>
      </c>
      <c r="AD391">
        <v>0</v>
      </c>
      <c r="AE391">
        <v>0</v>
      </c>
      <c r="AF391">
        <v>1</v>
      </c>
      <c r="AG391">
        <v>0</v>
      </c>
      <c r="AH391">
        <v>50</v>
      </c>
      <c r="AI391">
        <v>0</v>
      </c>
      <c r="AJ391">
        <v>1</v>
      </c>
      <c r="AK391">
        <v>0</v>
      </c>
      <c r="AL391">
        <v>1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1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57</v>
      </c>
      <c r="BB391">
        <v>19</v>
      </c>
      <c r="BC391">
        <v>4</v>
      </c>
      <c r="BD391">
        <v>3</v>
      </c>
      <c r="BE391">
        <v>4</v>
      </c>
      <c r="BF391">
        <v>0</v>
      </c>
      <c r="BG391">
        <v>0</v>
      </c>
      <c r="BH391">
        <v>0</v>
      </c>
      <c r="BI391">
        <v>0</v>
      </c>
      <c r="BJ391">
        <v>5</v>
      </c>
      <c r="BK391">
        <v>0</v>
      </c>
      <c r="BL391">
        <v>1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2</v>
      </c>
      <c r="BZ391">
        <v>0</v>
      </c>
      <c r="CA391">
        <v>19</v>
      </c>
      <c r="CB391">
        <v>8</v>
      </c>
      <c r="CC391">
        <v>3</v>
      </c>
      <c r="CD391">
        <v>0</v>
      </c>
      <c r="CE391">
        <v>1</v>
      </c>
      <c r="CF391">
        <v>2</v>
      </c>
      <c r="CG391">
        <v>1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1</v>
      </c>
      <c r="CQ391">
        <v>8</v>
      </c>
      <c r="CR391">
        <v>4</v>
      </c>
      <c r="CS391">
        <v>0</v>
      </c>
      <c r="CT391">
        <v>0</v>
      </c>
      <c r="CU391">
        <v>1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1</v>
      </c>
      <c r="DJ391">
        <v>0</v>
      </c>
      <c r="DK391">
        <v>0</v>
      </c>
      <c r="DL391">
        <v>0</v>
      </c>
      <c r="DM391">
        <v>0</v>
      </c>
      <c r="DN391">
        <v>1</v>
      </c>
      <c r="DO391">
        <v>0</v>
      </c>
      <c r="DP391">
        <v>1</v>
      </c>
      <c r="DQ391">
        <v>4</v>
      </c>
      <c r="DR391">
        <v>37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1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36</v>
      </c>
      <c r="EQ391">
        <v>37</v>
      </c>
      <c r="ER391">
        <v>20</v>
      </c>
      <c r="ES391">
        <v>6</v>
      </c>
      <c r="ET391">
        <v>0</v>
      </c>
      <c r="EU391">
        <v>1</v>
      </c>
      <c r="EV391">
        <v>2</v>
      </c>
      <c r="EW391">
        <v>0</v>
      </c>
      <c r="EX391">
        <v>1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10</v>
      </c>
      <c r="FM391">
        <v>0</v>
      </c>
      <c r="FN391">
        <v>0</v>
      </c>
      <c r="FO391">
        <v>0</v>
      </c>
      <c r="FP391">
        <v>20</v>
      </c>
      <c r="FQ391">
        <v>7</v>
      </c>
      <c r="FR391">
        <v>2</v>
      </c>
      <c r="FS391">
        <v>1</v>
      </c>
      <c r="FT391">
        <v>0</v>
      </c>
      <c r="FU391">
        <v>1</v>
      </c>
      <c r="FV391">
        <v>0</v>
      </c>
      <c r="FW391">
        <v>0</v>
      </c>
      <c r="FX391">
        <v>1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2</v>
      </c>
      <c r="GH391">
        <v>7</v>
      </c>
      <c r="GI391">
        <v>4</v>
      </c>
      <c r="GJ391">
        <v>3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1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4</v>
      </c>
      <c r="HD391">
        <v>1</v>
      </c>
      <c r="HE391">
        <v>0</v>
      </c>
      <c r="HF391">
        <v>0</v>
      </c>
      <c r="HG391">
        <v>1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1</v>
      </c>
      <c r="HZ391">
        <v>6</v>
      </c>
      <c r="IA391">
        <v>0</v>
      </c>
      <c r="IB391">
        <v>0</v>
      </c>
      <c r="IC391">
        <v>6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6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</row>
    <row r="392" spans="1:276">
      <c r="A392" t="s">
        <v>829</v>
      </c>
      <c r="B392" t="s">
        <v>810</v>
      </c>
      <c r="C392" t="str">
        <f>"101103"</f>
        <v>101103</v>
      </c>
      <c r="D392" t="s">
        <v>828</v>
      </c>
      <c r="E392">
        <v>10</v>
      </c>
      <c r="F392">
        <v>764</v>
      </c>
      <c r="G392">
        <v>550</v>
      </c>
      <c r="H392">
        <v>248</v>
      </c>
      <c r="I392">
        <v>302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302</v>
      </c>
      <c r="T392">
        <v>0</v>
      </c>
      <c r="U392">
        <v>0</v>
      </c>
      <c r="V392">
        <v>302</v>
      </c>
      <c r="W392">
        <v>11</v>
      </c>
      <c r="X392">
        <v>8</v>
      </c>
      <c r="Y392">
        <v>3</v>
      </c>
      <c r="Z392">
        <v>0</v>
      </c>
      <c r="AA392">
        <v>291</v>
      </c>
      <c r="AB392">
        <v>107</v>
      </c>
      <c r="AC392">
        <v>7</v>
      </c>
      <c r="AD392">
        <v>4</v>
      </c>
      <c r="AE392">
        <v>2</v>
      </c>
      <c r="AF392">
        <v>4</v>
      </c>
      <c r="AG392">
        <v>0</v>
      </c>
      <c r="AH392">
        <v>69</v>
      </c>
      <c r="AI392">
        <v>1</v>
      </c>
      <c r="AJ392">
        <v>4</v>
      </c>
      <c r="AK392">
        <v>0</v>
      </c>
      <c r="AL392">
        <v>11</v>
      </c>
      <c r="AM392">
        <v>0</v>
      </c>
      <c r="AN392">
        <v>0</v>
      </c>
      <c r="AO392">
        <v>0</v>
      </c>
      <c r="AP392">
        <v>0</v>
      </c>
      <c r="AQ392">
        <v>1</v>
      </c>
      <c r="AR392">
        <v>1</v>
      </c>
      <c r="AS392">
        <v>0</v>
      </c>
      <c r="AT392">
        <v>0</v>
      </c>
      <c r="AU392">
        <v>0</v>
      </c>
      <c r="AV392">
        <v>2</v>
      </c>
      <c r="AW392">
        <v>0</v>
      </c>
      <c r="AX392">
        <v>1</v>
      </c>
      <c r="AY392">
        <v>0</v>
      </c>
      <c r="AZ392">
        <v>0</v>
      </c>
      <c r="BA392">
        <v>107</v>
      </c>
      <c r="BB392">
        <v>21</v>
      </c>
      <c r="BC392">
        <v>5</v>
      </c>
      <c r="BD392">
        <v>2</v>
      </c>
      <c r="BE392">
        <v>4</v>
      </c>
      <c r="BF392">
        <v>0</v>
      </c>
      <c r="BG392">
        <v>1</v>
      </c>
      <c r="BH392">
        <v>0</v>
      </c>
      <c r="BI392">
        <v>0</v>
      </c>
      <c r="BJ392">
        <v>5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3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1</v>
      </c>
      <c r="CA392">
        <v>21</v>
      </c>
      <c r="CB392">
        <v>6</v>
      </c>
      <c r="CC392">
        <v>4</v>
      </c>
      <c r="CD392">
        <v>0</v>
      </c>
      <c r="CE392">
        <v>1</v>
      </c>
      <c r="CF392">
        <v>0</v>
      </c>
      <c r="CG392">
        <v>1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6</v>
      </c>
      <c r="CR392">
        <v>10</v>
      </c>
      <c r="CS392">
        <v>5</v>
      </c>
      <c r="CT392">
        <v>2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1</v>
      </c>
      <c r="DG392">
        <v>0</v>
      </c>
      <c r="DH392">
        <v>0</v>
      </c>
      <c r="DI392">
        <v>0</v>
      </c>
      <c r="DJ392">
        <v>1</v>
      </c>
      <c r="DK392">
        <v>0</v>
      </c>
      <c r="DL392">
        <v>1</v>
      </c>
      <c r="DM392">
        <v>0</v>
      </c>
      <c r="DN392">
        <v>0</v>
      </c>
      <c r="DO392">
        <v>0</v>
      </c>
      <c r="DP392">
        <v>0</v>
      </c>
      <c r="DQ392">
        <v>10</v>
      </c>
      <c r="DR392">
        <v>103</v>
      </c>
      <c r="DS392">
        <v>15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1</v>
      </c>
      <c r="EA392">
        <v>0</v>
      </c>
      <c r="EB392">
        <v>1</v>
      </c>
      <c r="EC392">
        <v>0</v>
      </c>
      <c r="ED392">
        <v>0</v>
      </c>
      <c r="EE392">
        <v>0</v>
      </c>
      <c r="EF392">
        <v>1</v>
      </c>
      <c r="EG392">
        <v>0</v>
      </c>
      <c r="EH392">
        <v>1</v>
      </c>
      <c r="EI392">
        <v>0</v>
      </c>
      <c r="EJ392">
        <v>0</v>
      </c>
      <c r="EK392">
        <v>0</v>
      </c>
      <c r="EL392">
        <v>1</v>
      </c>
      <c r="EM392">
        <v>0</v>
      </c>
      <c r="EN392">
        <v>0</v>
      </c>
      <c r="EO392">
        <v>0</v>
      </c>
      <c r="EP392">
        <v>83</v>
      </c>
      <c r="EQ392">
        <v>103</v>
      </c>
      <c r="ER392">
        <v>14</v>
      </c>
      <c r="ES392">
        <v>5</v>
      </c>
      <c r="ET392">
        <v>0</v>
      </c>
      <c r="EU392">
        <v>1</v>
      </c>
      <c r="EV392">
        <v>1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1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1</v>
      </c>
      <c r="FL392">
        <v>4</v>
      </c>
      <c r="FM392">
        <v>1</v>
      </c>
      <c r="FN392">
        <v>0</v>
      </c>
      <c r="FO392">
        <v>0</v>
      </c>
      <c r="FP392">
        <v>14</v>
      </c>
      <c r="FQ392">
        <v>18</v>
      </c>
      <c r="FR392">
        <v>2</v>
      </c>
      <c r="FS392">
        <v>4</v>
      </c>
      <c r="FT392">
        <v>1</v>
      </c>
      <c r="FU392">
        <v>0</v>
      </c>
      <c r="FV392">
        <v>2</v>
      </c>
      <c r="FW392">
        <v>1</v>
      </c>
      <c r="FX392">
        <v>0</v>
      </c>
      <c r="FY392">
        <v>1</v>
      </c>
      <c r="FZ392">
        <v>1</v>
      </c>
      <c r="GA392">
        <v>2</v>
      </c>
      <c r="GB392">
        <v>1</v>
      </c>
      <c r="GC392">
        <v>0</v>
      </c>
      <c r="GD392">
        <v>0</v>
      </c>
      <c r="GE392">
        <v>0</v>
      </c>
      <c r="GF392">
        <v>1</v>
      </c>
      <c r="GG392">
        <v>2</v>
      </c>
      <c r="GH392">
        <v>18</v>
      </c>
      <c r="GI392">
        <v>8</v>
      </c>
      <c r="GJ392">
        <v>6</v>
      </c>
      <c r="GK392">
        <v>0</v>
      </c>
      <c r="GL392">
        <v>1</v>
      </c>
      <c r="GM392">
        <v>0</v>
      </c>
      <c r="GN392">
        <v>0</v>
      </c>
      <c r="GO392">
        <v>0</v>
      </c>
      <c r="GP392">
        <v>0</v>
      </c>
      <c r="GQ392">
        <v>1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8</v>
      </c>
      <c r="HD392">
        <v>1</v>
      </c>
      <c r="HE392">
        <v>1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1</v>
      </c>
      <c r="HZ392">
        <v>3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2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1</v>
      </c>
      <c r="IV392">
        <v>3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</row>
    <row r="393" spans="1:276">
      <c r="A393" t="s">
        <v>827</v>
      </c>
      <c r="B393" t="s">
        <v>810</v>
      </c>
      <c r="C393" t="str">
        <f>"101103"</f>
        <v>101103</v>
      </c>
      <c r="D393" t="s">
        <v>826</v>
      </c>
      <c r="E393">
        <v>11</v>
      </c>
      <c r="F393">
        <v>764</v>
      </c>
      <c r="G393">
        <v>550</v>
      </c>
      <c r="H393">
        <v>228</v>
      </c>
      <c r="I393">
        <v>322</v>
      </c>
      <c r="J393">
        <v>0</v>
      </c>
      <c r="K393">
        <v>5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322</v>
      </c>
      <c r="T393">
        <v>0</v>
      </c>
      <c r="U393">
        <v>0</v>
      </c>
      <c r="V393">
        <v>322</v>
      </c>
      <c r="W393">
        <v>17</v>
      </c>
      <c r="X393">
        <v>15</v>
      </c>
      <c r="Y393">
        <v>2</v>
      </c>
      <c r="Z393">
        <v>0</v>
      </c>
      <c r="AA393">
        <v>305</v>
      </c>
      <c r="AB393">
        <v>182</v>
      </c>
      <c r="AC393">
        <v>7</v>
      </c>
      <c r="AD393">
        <v>1</v>
      </c>
      <c r="AE393">
        <v>0</v>
      </c>
      <c r="AF393">
        <v>4</v>
      </c>
      <c r="AG393">
        <v>3</v>
      </c>
      <c r="AH393">
        <v>159</v>
      </c>
      <c r="AI393">
        <v>1</v>
      </c>
      <c r="AJ393">
        <v>3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1</v>
      </c>
      <c r="AS393">
        <v>0</v>
      </c>
      <c r="AT393">
        <v>0</v>
      </c>
      <c r="AU393">
        <v>0</v>
      </c>
      <c r="AV393">
        <v>0</v>
      </c>
      <c r="AW393">
        <v>2</v>
      </c>
      <c r="AX393">
        <v>0</v>
      </c>
      <c r="AY393">
        <v>0</v>
      </c>
      <c r="AZ393">
        <v>1</v>
      </c>
      <c r="BA393">
        <v>182</v>
      </c>
      <c r="BB393">
        <v>28</v>
      </c>
      <c r="BC393">
        <v>4</v>
      </c>
      <c r="BD393">
        <v>5</v>
      </c>
      <c r="BE393">
        <v>0</v>
      </c>
      <c r="BF393">
        <v>1</v>
      </c>
      <c r="BG393">
        <v>1</v>
      </c>
      <c r="BH393">
        <v>0</v>
      </c>
      <c r="BI393">
        <v>0</v>
      </c>
      <c r="BJ393">
        <v>12</v>
      </c>
      <c r="BK393">
        <v>0</v>
      </c>
      <c r="BL393">
        <v>1</v>
      </c>
      <c r="BM393">
        <v>0</v>
      </c>
      <c r="BN393">
        <v>1</v>
      </c>
      <c r="BO393">
        <v>1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2</v>
      </c>
      <c r="CA393">
        <v>28</v>
      </c>
      <c r="CB393">
        <v>5</v>
      </c>
      <c r="CC393">
        <v>3</v>
      </c>
      <c r="CD393">
        <v>0</v>
      </c>
      <c r="CE393">
        <v>0</v>
      </c>
      <c r="CF393">
        <v>1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1</v>
      </c>
      <c r="CN393">
        <v>0</v>
      </c>
      <c r="CO393">
        <v>0</v>
      </c>
      <c r="CP393">
        <v>0</v>
      </c>
      <c r="CQ393">
        <v>5</v>
      </c>
      <c r="CR393">
        <v>6</v>
      </c>
      <c r="CS393">
        <v>1</v>
      </c>
      <c r="CT393">
        <v>1</v>
      </c>
      <c r="CU393">
        <v>0</v>
      </c>
      <c r="CV393">
        <v>0</v>
      </c>
      <c r="CW393">
        <v>0</v>
      </c>
      <c r="CX393">
        <v>0</v>
      </c>
      <c r="CY393">
        <v>2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1</v>
      </c>
      <c r="DL393">
        <v>0</v>
      </c>
      <c r="DM393">
        <v>0</v>
      </c>
      <c r="DN393">
        <v>0</v>
      </c>
      <c r="DO393">
        <v>0</v>
      </c>
      <c r="DP393">
        <v>1</v>
      </c>
      <c r="DQ393">
        <v>6</v>
      </c>
      <c r="DR393">
        <v>57</v>
      </c>
      <c r="DS393">
        <v>4</v>
      </c>
      <c r="DT393">
        <v>4</v>
      </c>
      <c r="DU393">
        <v>0</v>
      </c>
      <c r="DV393">
        <v>0</v>
      </c>
      <c r="DW393">
        <v>1</v>
      </c>
      <c r="DX393">
        <v>0</v>
      </c>
      <c r="DY393">
        <v>0</v>
      </c>
      <c r="DZ393">
        <v>0</v>
      </c>
      <c r="EA393">
        <v>1</v>
      </c>
      <c r="EB393">
        <v>0</v>
      </c>
      <c r="EC393">
        <v>2</v>
      </c>
      <c r="ED393">
        <v>0</v>
      </c>
      <c r="EE393">
        <v>0</v>
      </c>
      <c r="EF393">
        <v>0</v>
      </c>
      <c r="EG393">
        <v>0</v>
      </c>
      <c r="EH393">
        <v>4</v>
      </c>
      <c r="EI393">
        <v>1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3</v>
      </c>
      <c r="EP393">
        <v>37</v>
      </c>
      <c r="EQ393">
        <v>57</v>
      </c>
      <c r="ER393">
        <v>6</v>
      </c>
      <c r="ES393">
        <v>3</v>
      </c>
      <c r="ET393">
        <v>1</v>
      </c>
      <c r="EU393">
        <v>0</v>
      </c>
      <c r="EV393">
        <v>1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1</v>
      </c>
      <c r="FM393">
        <v>0</v>
      </c>
      <c r="FN393">
        <v>0</v>
      </c>
      <c r="FO393">
        <v>0</v>
      </c>
      <c r="FP393">
        <v>6</v>
      </c>
      <c r="FQ393">
        <v>18</v>
      </c>
      <c r="FR393">
        <v>2</v>
      </c>
      <c r="FS393">
        <v>4</v>
      </c>
      <c r="FT393">
        <v>0</v>
      </c>
      <c r="FU393">
        <v>0</v>
      </c>
      <c r="FV393">
        <v>2</v>
      </c>
      <c r="FW393">
        <v>0</v>
      </c>
      <c r="FX393">
        <v>2</v>
      </c>
      <c r="FY393">
        <v>2</v>
      </c>
      <c r="FZ393">
        <v>3</v>
      </c>
      <c r="GA393">
        <v>1</v>
      </c>
      <c r="GB393">
        <v>0</v>
      </c>
      <c r="GC393">
        <v>1</v>
      </c>
      <c r="GD393">
        <v>0</v>
      </c>
      <c r="GE393">
        <v>0</v>
      </c>
      <c r="GF393">
        <v>1</v>
      </c>
      <c r="GG393">
        <v>0</v>
      </c>
      <c r="GH393">
        <v>18</v>
      </c>
      <c r="GI393">
        <v>1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1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1</v>
      </c>
      <c r="HD393">
        <v>1</v>
      </c>
      <c r="HE393">
        <v>1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1</v>
      </c>
      <c r="HZ393">
        <v>1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1</v>
      </c>
      <c r="IU393">
        <v>0</v>
      </c>
      <c r="IV393">
        <v>1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</row>
    <row r="394" spans="1:276">
      <c r="A394" t="s">
        <v>825</v>
      </c>
      <c r="B394" t="s">
        <v>810</v>
      </c>
      <c r="C394" t="str">
        <f>"101103"</f>
        <v>101103</v>
      </c>
      <c r="D394" t="s">
        <v>824</v>
      </c>
      <c r="E394">
        <v>12</v>
      </c>
      <c r="F394">
        <v>874</v>
      </c>
      <c r="G394">
        <v>650</v>
      </c>
      <c r="H394">
        <v>216</v>
      </c>
      <c r="I394">
        <v>434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434</v>
      </c>
      <c r="T394">
        <v>0</v>
      </c>
      <c r="U394">
        <v>0</v>
      </c>
      <c r="V394">
        <v>434</v>
      </c>
      <c r="W394">
        <v>13</v>
      </c>
      <c r="X394">
        <v>8</v>
      </c>
      <c r="Y394">
        <v>5</v>
      </c>
      <c r="Z394">
        <v>0</v>
      </c>
      <c r="AA394">
        <v>421</v>
      </c>
      <c r="AB394">
        <v>161</v>
      </c>
      <c r="AC394">
        <v>13</v>
      </c>
      <c r="AD394">
        <v>5</v>
      </c>
      <c r="AE394">
        <v>3</v>
      </c>
      <c r="AF394">
        <v>3</v>
      </c>
      <c r="AG394">
        <v>0</v>
      </c>
      <c r="AH394">
        <v>113</v>
      </c>
      <c r="AI394">
        <v>0</v>
      </c>
      <c r="AJ394">
        <v>4</v>
      </c>
      <c r="AK394">
        <v>0</v>
      </c>
      <c r="AL394">
        <v>16</v>
      </c>
      <c r="AM394">
        <v>0</v>
      </c>
      <c r="AN394">
        <v>0</v>
      </c>
      <c r="AO394">
        <v>0</v>
      </c>
      <c r="AP394">
        <v>0</v>
      </c>
      <c r="AQ394">
        <v>1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3</v>
      </c>
      <c r="AY394">
        <v>0</v>
      </c>
      <c r="AZ394">
        <v>0</v>
      </c>
      <c r="BA394">
        <v>161</v>
      </c>
      <c r="BB394">
        <v>60</v>
      </c>
      <c r="BC394">
        <v>13</v>
      </c>
      <c r="BD394">
        <v>6</v>
      </c>
      <c r="BE394">
        <v>8</v>
      </c>
      <c r="BF394">
        <v>0</v>
      </c>
      <c r="BG394">
        <v>1</v>
      </c>
      <c r="BH394">
        <v>0</v>
      </c>
      <c r="BI394">
        <v>0</v>
      </c>
      <c r="BJ394">
        <v>29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2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1</v>
      </c>
      <c r="BZ394">
        <v>0</v>
      </c>
      <c r="CA394">
        <v>60</v>
      </c>
      <c r="CB394">
        <v>8</v>
      </c>
      <c r="CC394">
        <v>1</v>
      </c>
      <c r="CD394">
        <v>0</v>
      </c>
      <c r="CE394">
        <v>2</v>
      </c>
      <c r="CF394">
        <v>4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1</v>
      </c>
      <c r="CP394">
        <v>0</v>
      </c>
      <c r="CQ394">
        <v>8</v>
      </c>
      <c r="CR394">
        <v>17</v>
      </c>
      <c r="CS394">
        <v>5</v>
      </c>
      <c r="CT394">
        <v>9</v>
      </c>
      <c r="CU394">
        <v>0</v>
      </c>
      <c r="CV394">
        <v>0</v>
      </c>
      <c r="CW394">
        <v>1</v>
      </c>
      <c r="CX394">
        <v>1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1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17</v>
      </c>
      <c r="DR394">
        <v>101</v>
      </c>
      <c r="DS394">
        <v>15</v>
      </c>
      <c r="DT394">
        <v>2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84</v>
      </c>
      <c r="EQ394">
        <v>101</v>
      </c>
      <c r="ER394">
        <v>33</v>
      </c>
      <c r="ES394">
        <v>10</v>
      </c>
      <c r="ET394">
        <v>0</v>
      </c>
      <c r="EU394">
        <v>1</v>
      </c>
      <c r="EV394">
        <v>7</v>
      </c>
      <c r="EW394">
        <v>0</v>
      </c>
      <c r="EX394">
        <v>1</v>
      </c>
      <c r="EY394">
        <v>0</v>
      </c>
      <c r="EZ394">
        <v>0</v>
      </c>
      <c r="FA394">
        <v>1</v>
      </c>
      <c r="FB394">
        <v>1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1</v>
      </c>
      <c r="FJ394">
        <v>0</v>
      </c>
      <c r="FK394">
        <v>3</v>
      </c>
      <c r="FL394">
        <v>6</v>
      </c>
      <c r="FM394">
        <v>0</v>
      </c>
      <c r="FN394">
        <v>1</v>
      </c>
      <c r="FO394">
        <v>1</v>
      </c>
      <c r="FP394">
        <v>33</v>
      </c>
      <c r="FQ394">
        <v>26</v>
      </c>
      <c r="FR394">
        <v>8</v>
      </c>
      <c r="FS394">
        <v>6</v>
      </c>
      <c r="FT394">
        <v>0</v>
      </c>
      <c r="FU394">
        <v>2</v>
      </c>
      <c r="FV394">
        <v>1</v>
      </c>
      <c r="FW394">
        <v>0</v>
      </c>
      <c r="FX394">
        <v>0</v>
      </c>
      <c r="FY394">
        <v>2</v>
      </c>
      <c r="FZ394">
        <v>2</v>
      </c>
      <c r="GA394">
        <v>1</v>
      </c>
      <c r="GB394">
        <v>2</v>
      </c>
      <c r="GC394">
        <v>0</v>
      </c>
      <c r="GD394">
        <v>0</v>
      </c>
      <c r="GE394">
        <v>1</v>
      </c>
      <c r="GF394">
        <v>0</v>
      </c>
      <c r="GG394">
        <v>1</v>
      </c>
      <c r="GH394">
        <v>26</v>
      </c>
      <c r="GI394">
        <v>12</v>
      </c>
      <c r="GJ394">
        <v>3</v>
      </c>
      <c r="GK394">
        <v>0</v>
      </c>
      <c r="GL394">
        <v>2</v>
      </c>
      <c r="GM394">
        <v>2</v>
      </c>
      <c r="GN394">
        <v>0</v>
      </c>
      <c r="GO394">
        <v>0</v>
      </c>
      <c r="GP394">
        <v>1</v>
      </c>
      <c r="GQ394">
        <v>0</v>
      </c>
      <c r="GR394">
        <v>0</v>
      </c>
      <c r="GS394">
        <v>1</v>
      </c>
      <c r="GT394">
        <v>1</v>
      </c>
      <c r="GU394">
        <v>0</v>
      </c>
      <c r="GV394">
        <v>1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1</v>
      </c>
      <c r="HC394">
        <v>12</v>
      </c>
      <c r="HD394">
        <v>3</v>
      </c>
      <c r="HE394">
        <v>3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3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</row>
    <row r="395" spans="1:276">
      <c r="A395" t="s">
        <v>823</v>
      </c>
      <c r="B395" t="s">
        <v>810</v>
      </c>
      <c r="C395" t="str">
        <f>"101103"</f>
        <v>101103</v>
      </c>
      <c r="D395" t="s">
        <v>822</v>
      </c>
      <c r="E395">
        <v>13</v>
      </c>
      <c r="F395">
        <v>823</v>
      </c>
      <c r="G395">
        <v>599</v>
      </c>
      <c r="H395">
        <v>282</v>
      </c>
      <c r="I395">
        <v>317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317</v>
      </c>
      <c r="T395">
        <v>0</v>
      </c>
      <c r="U395">
        <v>0</v>
      </c>
      <c r="V395">
        <v>317</v>
      </c>
      <c r="W395">
        <v>21</v>
      </c>
      <c r="X395">
        <v>12</v>
      </c>
      <c r="Y395">
        <v>9</v>
      </c>
      <c r="Z395">
        <v>0</v>
      </c>
      <c r="AA395">
        <v>296</v>
      </c>
      <c r="AB395">
        <v>169</v>
      </c>
      <c r="AC395">
        <v>13</v>
      </c>
      <c r="AD395">
        <v>13</v>
      </c>
      <c r="AE395">
        <v>2</v>
      </c>
      <c r="AF395">
        <v>6</v>
      </c>
      <c r="AG395">
        <v>0</v>
      </c>
      <c r="AH395">
        <v>119</v>
      </c>
      <c r="AI395">
        <v>1</v>
      </c>
      <c r="AJ395">
        <v>3</v>
      </c>
      <c r="AK395">
        <v>0</v>
      </c>
      <c r="AL395">
        <v>8</v>
      </c>
      <c r="AM395">
        <v>1</v>
      </c>
      <c r="AN395">
        <v>0</v>
      </c>
      <c r="AO395">
        <v>1</v>
      </c>
      <c r="AP395">
        <v>1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1</v>
      </c>
      <c r="BA395">
        <v>169</v>
      </c>
      <c r="BB395">
        <v>38</v>
      </c>
      <c r="BC395">
        <v>13</v>
      </c>
      <c r="BD395">
        <v>3</v>
      </c>
      <c r="BE395">
        <v>4</v>
      </c>
      <c r="BF395">
        <v>0</v>
      </c>
      <c r="BG395">
        <v>0</v>
      </c>
      <c r="BH395">
        <v>1</v>
      </c>
      <c r="BI395">
        <v>0</v>
      </c>
      <c r="BJ395">
        <v>9</v>
      </c>
      <c r="BK395">
        <v>0</v>
      </c>
      <c r="BL395">
        <v>1</v>
      </c>
      <c r="BM395">
        <v>0</v>
      </c>
      <c r="BN395">
        <v>0</v>
      </c>
      <c r="BO395">
        <v>0</v>
      </c>
      <c r="BP395">
        <v>0</v>
      </c>
      <c r="BQ395">
        <v>1</v>
      </c>
      <c r="BR395">
        <v>0</v>
      </c>
      <c r="BS395">
        <v>0</v>
      </c>
      <c r="BT395">
        <v>2</v>
      </c>
      <c r="BU395">
        <v>0</v>
      </c>
      <c r="BV395">
        <v>0</v>
      </c>
      <c r="BW395">
        <v>2</v>
      </c>
      <c r="BX395">
        <v>0</v>
      </c>
      <c r="BY395">
        <v>0</v>
      </c>
      <c r="BZ395">
        <v>2</v>
      </c>
      <c r="CA395">
        <v>38</v>
      </c>
      <c r="CB395">
        <v>9</v>
      </c>
      <c r="CC395">
        <v>1</v>
      </c>
      <c r="CD395">
        <v>0</v>
      </c>
      <c r="CE395">
        <v>4</v>
      </c>
      <c r="CF395">
        <v>0</v>
      </c>
      <c r="CG395">
        <v>1</v>
      </c>
      <c r="CH395">
        <v>0</v>
      </c>
      <c r="CI395">
        <v>0</v>
      </c>
      <c r="CJ395">
        <v>0</v>
      </c>
      <c r="CK395">
        <v>0</v>
      </c>
      <c r="CL395">
        <v>1</v>
      </c>
      <c r="CM395">
        <v>0</v>
      </c>
      <c r="CN395">
        <v>0</v>
      </c>
      <c r="CO395">
        <v>0</v>
      </c>
      <c r="CP395">
        <v>2</v>
      </c>
      <c r="CQ395">
        <v>9</v>
      </c>
      <c r="CR395">
        <v>8</v>
      </c>
      <c r="CS395">
        <v>2</v>
      </c>
      <c r="CT395">
        <v>2</v>
      </c>
      <c r="CU395">
        <v>0</v>
      </c>
      <c r="CV395">
        <v>0</v>
      </c>
      <c r="CW395">
        <v>0</v>
      </c>
      <c r="CX395">
        <v>3</v>
      </c>
      <c r="CY395">
        <v>0</v>
      </c>
      <c r="CZ395">
        <v>0</v>
      </c>
      <c r="DA395">
        <v>0</v>
      </c>
      <c r="DB395">
        <v>1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8</v>
      </c>
      <c r="DR395">
        <v>23</v>
      </c>
      <c r="DS395">
        <v>0</v>
      </c>
      <c r="DT395">
        <v>2</v>
      </c>
      <c r="DU395">
        <v>0</v>
      </c>
      <c r="DV395">
        <v>0</v>
      </c>
      <c r="DW395">
        <v>0</v>
      </c>
      <c r="DX395">
        <v>0</v>
      </c>
      <c r="DY395">
        <v>1</v>
      </c>
      <c r="DZ395">
        <v>0</v>
      </c>
      <c r="EA395">
        <v>0</v>
      </c>
      <c r="EB395">
        <v>2</v>
      </c>
      <c r="EC395">
        <v>0</v>
      </c>
      <c r="ED395">
        <v>0</v>
      </c>
      <c r="EE395">
        <v>0</v>
      </c>
      <c r="EF395">
        <v>0</v>
      </c>
      <c r="EG395">
        <v>1</v>
      </c>
      <c r="EH395">
        <v>1</v>
      </c>
      <c r="EI395">
        <v>0</v>
      </c>
      <c r="EJ395">
        <v>0</v>
      </c>
      <c r="EK395">
        <v>1</v>
      </c>
      <c r="EL395">
        <v>0</v>
      </c>
      <c r="EM395">
        <v>0</v>
      </c>
      <c r="EN395">
        <v>0</v>
      </c>
      <c r="EO395">
        <v>0</v>
      </c>
      <c r="EP395">
        <v>15</v>
      </c>
      <c r="EQ395">
        <v>23</v>
      </c>
      <c r="ER395">
        <v>19</v>
      </c>
      <c r="ES395">
        <v>12</v>
      </c>
      <c r="ET395">
        <v>0</v>
      </c>
      <c r="EU395">
        <v>0</v>
      </c>
      <c r="EV395">
        <v>0</v>
      </c>
      <c r="EW395">
        <v>0</v>
      </c>
      <c r="EX395">
        <v>1</v>
      </c>
      <c r="EY395">
        <v>1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5</v>
      </c>
      <c r="FM395">
        <v>0</v>
      </c>
      <c r="FN395">
        <v>0</v>
      </c>
      <c r="FO395">
        <v>0</v>
      </c>
      <c r="FP395">
        <v>19</v>
      </c>
      <c r="FQ395">
        <v>19</v>
      </c>
      <c r="FR395">
        <v>5</v>
      </c>
      <c r="FS395">
        <v>1</v>
      </c>
      <c r="FT395">
        <v>0</v>
      </c>
      <c r="FU395">
        <v>0</v>
      </c>
      <c r="FV395">
        <v>1</v>
      </c>
      <c r="FW395">
        <v>1</v>
      </c>
      <c r="FX395">
        <v>1</v>
      </c>
      <c r="FY395">
        <v>2</v>
      </c>
      <c r="FZ395">
        <v>1</v>
      </c>
      <c r="GA395">
        <v>3</v>
      </c>
      <c r="GB395">
        <v>1</v>
      </c>
      <c r="GC395">
        <v>1</v>
      </c>
      <c r="GD395">
        <v>0</v>
      </c>
      <c r="GE395">
        <v>0</v>
      </c>
      <c r="GF395">
        <v>0</v>
      </c>
      <c r="GG395">
        <v>2</v>
      </c>
      <c r="GH395">
        <v>19</v>
      </c>
      <c r="GI395">
        <v>8</v>
      </c>
      <c r="GJ395">
        <v>4</v>
      </c>
      <c r="GK395">
        <v>0</v>
      </c>
      <c r="GL395">
        <v>1</v>
      </c>
      <c r="GM395">
        <v>2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1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8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3</v>
      </c>
      <c r="IA395">
        <v>0</v>
      </c>
      <c r="IB395">
        <v>0</v>
      </c>
      <c r="IC395">
        <v>3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3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</row>
    <row r="396" spans="1:276">
      <c r="A396" t="s">
        <v>821</v>
      </c>
      <c r="B396" t="s">
        <v>810</v>
      </c>
      <c r="C396" t="str">
        <f>"101103"</f>
        <v>101103</v>
      </c>
      <c r="D396" t="s">
        <v>820</v>
      </c>
      <c r="E396">
        <v>14</v>
      </c>
      <c r="F396">
        <v>697</v>
      </c>
      <c r="G396">
        <v>500</v>
      </c>
      <c r="H396">
        <v>271</v>
      </c>
      <c r="I396">
        <v>229</v>
      </c>
      <c r="J396">
        <v>0</v>
      </c>
      <c r="K396">
        <v>5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229</v>
      </c>
      <c r="T396">
        <v>0</v>
      </c>
      <c r="U396">
        <v>0</v>
      </c>
      <c r="V396">
        <v>229</v>
      </c>
      <c r="W396">
        <v>14</v>
      </c>
      <c r="X396">
        <v>10</v>
      </c>
      <c r="Y396">
        <v>4</v>
      </c>
      <c r="Z396">
        <v>0</v>
      </c>
      <c r="AA396">
        <v>215</v>
      </c>
      <c r="AB396">
        <v>98</v>
      </c>
      <c r="AC396">
        <v>9</v>
      </c>
      <c r="AD396">
        <v>5</v>
      </c>
      <c r="AE396">
        <v>0</v>
      </c>
      <c r="AF396">
        <v>2</v>
      </c>
      <c r="AG396">
        <v>0</v>
      </c>
      <c r="AH396">
        <v>71</v>
      </c>
      <c r="AI396">
        <v>0</v>
      </c>
      <c r="AJ396">
        <v>4</v>
      </c>
      <c r="AK396">
        <v>0</v>
      </c>
      <c r="AL396">
        <v>4</v>
      </c>
      <c r="AM396">
        <v>0</v>
      </c>
      <c r="AN396">
        <v>1</v>
      </c>
      <c r="AO396">
        <v>0</v>
      </c>
      <c r="AP396">
        <v>0</v>
      </c>
      <c r="AQ396">
        <v>0</v>
      </c>
      <c r="AR396">
        <v>1</v>
      </c>
      <c r="AS396">
        <v>0</v>
      </c>
      <c r="AT396">
        <v>0</v>
      </c>
      <c r="AU396">
        <v>0</v>
      </c>
      <c r="AV396">
        <v>1</v>
      </c>
      <c r="AW396">
        <v>0</v>
      </c>
      <c r="AX396">
        <v>0</v>
      </c>
      <c r="AY396">
        <v>0</v>
      </c>
      <c r="AZ396">
        <v>0</v>
      </c>
      <c r="BA396">
        <v>98</v>
      </c>
      <c r="BB396">
        <v>20</v>
      </c>
      <c r="BC396">
        <v>4</v>
      </c>
      <c r="BD396">
        <v>0</v>
      </c>
      <c r="BE396">
        <v>2</v>
      </c>
      <c r="BF396">
        <v>0</v>
      </c>
      <c r="BG396">
        <v>0</v>
      </c>
      <c r="BH396">
        <v>1</v>
      </c>
      <c r="BI396">
        <v>0</v>
      </c>
      <c r="BJ396">
        <v>11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1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1</v>
      </c>
      <c r="CA396">
        <v>20</v>
      </c>
      <c r="CB396">
        <v>9</v>
      </c>
      <c r="CC396">
        <v>4</v>
      </c>
      <c r="CD396">
        <v>1</v>
      </c>
      <c r="CE396">
        <v>1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1</v>
      </c>
      <c r="CL396">
        <v>0</v>
      </c>
      <c r="CM396">
        <v>0</v>
      </c>
      <c r="CN396">
        <v>0</v>
      </c>
      <c r="CO396">
        <v>1</v>
      </c>
      <c r="CP396">
        <v>1</v>
      </c>
      <c r="CQ396">
        <v>9</v>
      </c>
      <c r="CR396">
        <v>8</v>
      </c>
      <c r="CS396">
        <v>1</v>
      </c>
      <c r="CT396">
        <v>2</v>
      </c>
      <c r="CU396">
        <v>1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1</v>
      </c>
      <c r="DE396">
        <v>1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1</v>
      </c>
      <c r="DN396">
        <v>0</v>
      </c>
      <c r="DO396">
        <v>1</v>
      </c>
      <c r="DP396">
        <v>0</v>
      </c>
      <c r="DQ396">
        <v>8</v>
      </c>
      <c r="DR396">
        <v>38</v>
      </c>
      <c r="DS396">
        <v>1</v>
      </c>
      <c r="DT396">
        <v>3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1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1</v>
      </c>
      <c r="EG396">
        <v>0</v>
      </c>
      <c r="EH396">
        <v>1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31</v>
      </c>
      <c r="EQ396">
        <v>38</v>
      </c>
      <c r="ER396">
        <v>22</v>
      </c>
      <c r="ES396">
        <v>9</v>
      </c>
      <c r="ET396">
        <v>1</v>
      </c>
      <c r="EU396">
        <v>0</v>
      </c>
      <c r="EV396">
        <v>1</v>
      </c>
      <c r="EW396">
        <v>1</v>
      </c>
      <c r="EX396">
        <v>1</v>
      </c>
      <c r="EY396">
        <v>0</v>
      </c>
      <c r="EZ396">
        <v>0</v>
      </c>
      <c r="FA396">
        <v>0</v>
      </c>
      <c r="FB396">
        <v>0</v>
      </c>
      <c r="FC396">
        <v>1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7</v>
      </c>
      <c r="FM396">
        <v>0</v>
      </c>
      <c r="FN396">
        <v>0</v>
      </c>
      <c r="FO396">
        <v>1</v>
      </c>
      <c r="FP396">
        <v>22</v>
      </c>
      <c r="FQ396">
        <v>13</v>
      </c>
      <c r="FR396">
        <v>4</v>
      </c>
      <c r="FS396">
        <v>1</v>
      </c>
      <c r="FT396">
        <v>0</v>
      </c>
      <c r="FU396">
        <v>1</v>
      </c>
      <c r="FV396">
        <v>0</v>
      </c>
      <c r="FW396">
        <v>0</v>
      </c>
      <c r="FX396">
        <v>0</v>
      </c>
      <c r="FY396">
        <v>0</v>
      </c>
      <c r="FZ396">
        <v>1</v>
      </c>
      <c r="GA396">
        <v>2</v>
      </c>
      <c r="GB396">
        <v>1</v>
      </c>
      <c r="GC396">
        <v>0</v>
      </c>
      <c r="GD396">
        <v>0</v>
      </c>
      <c r="GE396">
        <v>0</v>
      </c>
      <c r="GF396">
        <v>1</v>
      </c>
      <c r="GG396">
        <v>2</v>
      </c>
      <c r="GH396">
        <v>13</v>
      </c>
      <c r="GI396">
        <v>3</v>
      </c>
      <c r="GJ396">
        <v>1</v>
      </c>
      <c r="GK396">
        <v>0</v>
      </c>
      <c r="GL396">
        <v>0</v>
      </c>
      <c r="GM396">
        <v>2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3</v>
      </c>
      <c r="HD396">
        <v>2</v>
      </c>
      <c r="HE396">
        <v>1</v>
      </c>
      <c r="HF396">
        <v>0</v>
      </c>
      <c r="HG396">
        <v>0</v>
      </c>
      <c r="HH396">
        <v>1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2</v>
      </c>
      <c r="HZ396">
        <v>2</v>
      </c>
      <c r="IA396">
        <v>0</v>
      </c>
      <c r="IB396">
        <v>0</v>
      </c>
      <c r="IC396">
        <v>0</v>
      </c>
      <c r="ID396">
        <v>1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1</v>
      </c>
      <c r="IU396">
        <v>0</v>
      </c>
      <c r="IV396">
        <v>2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</row>
    <row r="397" spans="1:276">
      <c r="A397" t="s">
        <v>819</v>
      </c>
      <c r="B397" t="s">
        <v>810</v>
      </c>
      <c r="C397" t="str">
        <f>"101103"</f>
        <v>101103</v>
      </c>
      <c r="D397" t="s">
        <v>818</v>
      </c>
      <c r="E397">
        <v>15</v>
      </c>
      <c r="F397">
        <v>877</v>
      </c>
      <c r="G397">
        <v>650</v>
      </c>
      <c r="H397">
        <v>273</v>
      </c>
      <c r="I397">
        <v>377</v>
      </c>
      <c r="J397">
        <v>0</v>
      </c>
      <c r="K397">
        <v>5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377</v>
      </c>
      <c r="T397">
        <v>0</v>
      </c>
      <c r="U397">
        <v>0</v>
      </c>
      <c r="V397">
        <v>377</v>
      </c>
      <c r="W397">
        <v>13</v>
      </c>
      <c r="X397">
        <v>10</v>
      </c>
      <c r="Y397">
        <v>3</v>
      </c>
      <c r="Z397">
        <v>0</v>
      </c>
      <c r="AA397">
        <v>364</v>
      </c>
      <c r="AB397">
        <v>141</v>
      </c>
      <c r="AC397">
        <v>6</v>
      </c>
      <c r="AD397">
        <v>1</v>
      </c>
      <c r="AE397">
        <v>0</v>
      </c>
      <c r="AF397">
        <v>4</v>
      </c>
      <c r="AG397">
        <v>0</v>
      </c>
      <c r="AH397">
        <v>112</v>
      </c>
      <c r="AI397">
        <v>0</v>
      </c>
      <c r="AJ397">
        <v>7</v>
      </c>
      <c r="AK397">
        <v>0</v>
      </c>
      <c r="AL397">
        <v>7</v>
      </c>
      <c r="AM397">
        <v>0</v>
      </c>
      <c r="AN397">
        <v>1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1</v>
      </c>
      <c r="AX397">
        <v>0</v>
      </c>
      <c r="AY397">
        <v>0</v>
      </c>
      <c r="AZ397">
        <v>2</v>
      </c>
      <c r="BA397">
        <v>141</v>
      </c>
      <c r="BB397">
        <v>44</v>
      </c>
      <c r="BC397">
        <v>16</v>
      </c>
      <c r="BD397">
        <v>2</v>
      </c>
      <c r="BE397">
        <v>5</v>
      </c>
      <c r="BF397">
        <v>1</v>
      </c>
      <c r="BG397">
        <v>1</v>
      </c>
      <c r="BH397">
        <v>0</v>
      </c>
      <c r="BI397">
        <v>0</v>
      </c>
      <c r="BJ397">
        <v>14</v>
      </c>
      <c r="BK397">
        <v>1</v>
      </c>
      <c r="BL397">
        <v>1</v>
      </c>
      <c r="BM397">
        <v>0</v>
      </c>
      <c r="BN397">
        <v>0</v>
      </c>
      <c r="BO397">
        <v>0</v>
      </c>
      <c r="BP397">
        <v>0</v>
      </c>
      <c r="BQ397">
        <v>1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2</v>
      </c>
      <c r="CA397">
        <v>44</v>
      </c>
      <c r="CB397">
        <v>9</v>
      </c>
      <c r="CC397">
        <v>1</v>
      </c>
      <c r="CD397">
        <v>0</v>
      </c>
      <c r="CE397">
        <v>1</v>
      </c>
      <c r="CF397">
        <v>2</v>
      </c>
      <c r="CG397">
        <v>0</v>
      </c>
      <c r="CH397">
        <v>2</v>
      </c>
      <c r="CI397">
        <v>1</v>
      </c>
      <c r="CJ397">
        <v>0</v>
      </c>
      <c r="CK397">
        <v>0</v>
      </c>
      <c r="CL397">
        <v>0</v>
      </c>
      <c r="CM397">
        <v>0</v>
      </c>
      <c r="CN397">
        <v>2</v>
      </c>
      <c r="CO397">
        <v>0</v>
      </c>
      <c r="CP397">
        <v>0</v>
      </c>
      <c r="CQ397">
        <v>9</v>
      </c>
      <c r="CR397">
        <v>11</v>
      </c>
      <c r="CS397">
        <v>3</v>
      </c>
      <c r="CT397">
        <v>3</v>
      </c>
      <c r="CU397">
        <v>1</v>
      </c>
      <c r="CV397">
        <v>0</v>
      </c>
      <c r="CW397">
        <v>0</v>
      </c>
      <c r="CX397">
        <v>1</v>
      </c>
      <c r="CY397">
        <v>0</v>
      </c>
      <c r="CZ397">
        <v>0</v>
      </c>
      <c r="DA397">
        <v>1</v>
      </c>
      <c r="DB397">
        <v>0</v>
      </c>
      <c r="DC397">
        <v>0</v>
      </c>
      <c r="DD397">
        <v>0</v>
      </c>
      <c r="DE397">
        <v>0</v>
      </c>
      <c r="DF397">
        <v>1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1</v>
      </c>
      <c r="DQ397">
        <v>11</v>
      </c>
      <c r="DR397">
        <v>85</v>
      </c>
      <c r="DS397">
        <v>4</v>
      </c>
      <c r="DT397">
        <v>1</v>
      </c>
      <c r="DU397">
        <v>1</v>
      </c>
      <c r="DV397">
        <v>1</v>
      </c>
      <c r="DW397">
        <v>1</v>
      </c>
      <c r="DX397">
        <v>0</v>
      </c>
      <c r="DY397">
        <v>0</v>
      </c>
      <c r="DZ397">
        <v>0</v>
      </c>
      <c r="EA397">
        <v>0</v>
      </c>
      <c r="EB397">
        <v>1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3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2</v>
      </c>
      <c r="EP397">
        <v>71</v>
      </c>
      <c r="EQ397">
        <v>85</v>
      </c>
      <c r="ER397">
        <v>34</v>
      </c>
      <c r="ES397">
        <v>10</v>
      </c>
      <c r="ET397">
        <v>1</v>
      </c>
      <c r="EU397">
        <v>0</v>
      </c>
      <c r="EV397">
        <v>0</v>
      </c>
      <c r="EW397">
        <v>1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1</v>
      </c>
      <c r="FJ397">
        <v>0</v>
      </c>
      <c r="FK397">
        <v>0</v>
      </c>
      <c r="FL397">
        <v>20</v>
      </c>
      <c r="FM397">
        <v>0</v>
      </c>
      <c r="FN397">
        <v>0</v>
      </c>
      <c r="FO397">
        <v>1</v>
      </c>
      <c r="FP397">
        <v>34</v>
      </c>
      <c r="FQ397">
        <v>21</v>
      </c>
      <c r="FR397">
        <v>8</v>
      </c>
      <c r="FS397">
        <v>4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1</v>
      </c>
      <c r="FZ397">
        <v>1</v>
      </c>
      <c r="GA397">
        <v>2</v>
      </c>
      <c r="GB397">
        <v>0</v>
      </c>
      <c r="GC397">
        <v>0</v>
      </c>
      <c r="GD397">
        <v>0</v>
      </c>
      <c r="GE397">
        <v>0</v>
      </c>
      <c r="GF397">
        <v>1</v>
      </c>
      <c r="GG397">
        <v>4</v>
      </c>
      <c r="GH397">
        <v>21</v>
      </c>
      <c r="GI397">
        <v>12</v>
      </c>
      <c r="GJ397">
        <v>6</v>
      </c>
      <c r="GK397">
        <v>2</v>
      </c>
      <c r="GL397">
        <v>0</v>
      </c>
      <c r="GM397">
        <v>3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1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12</v>
      </c>
      <c r="HD397">
        <v>2</v>
      </c>
      <c r="HE397">
        <v>2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2</v>
      </c>
      <c r="HZ397">
        <v>5</v>
      </c>
      <c r="IA397">
        <v>0</v>
      </c>
      <c r="IB397">
        <v>0</v>
      </c>
      <c r="IC397">
        <v>4</v>
      </c>
      <c r="ID397">
        <v>1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5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</row>
    <row r="398" spans="1:276">
      <c r="A398" t="s">
        <v>817</v>
      </c>
      <c r="B398" t="s">
        <v>810</v>
      </c>
      <c r="C398" t="str">
        <f>"101103"</f>
        <v>101103</v>
      </c>
      <c r="D398" t="s">
        <v>816</v>
      </c>
      <c r="E398">
        <v>16</v>
      </c>
      <c r="F398">
        <v>354</v>
      </c>
      <c r="G398">
        <v>250</v>
      </c>
      <c r="H398">
        <v>115</v>
      </c>
      <c r="I398">
        <v>135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135</v>
      </c>
      <c r="T398">
        <v>0</v>
      </c>
      <c r="U398">
        <v>0</v>
      </c>
      <c r="V398">
        <v>135</v>
      </c>
      <c r="W398">
        <v>8</v>
      </c>
      <c r="X398">
        <v>7</v>
      </c>
      <c r="Y398">
        <v>1</v>
      </c>
      <c r="Z398">
        <v>0</v>
      </c>
      <c r="AA398">
        <v>127</v>
      </c>
      <c r="AB398">
        <v>65</v>
      </c>
      <c r="AC398">
        <v>1</v>
      </c>
      <c r="AD398">
        <v>2</v>
      </c>
      <c r="AE398">
        <v>0</v>
      </c>
      <c r="AF398">
        <v>0</v>
      </c>
      <c r="AG398">
        <v>0</v>
      </c>
      <c r="AH398">
        <v>59</v>
      </c>
      <c r="AI398">
        <v>0</v>
      </c>
      <c r="AJ398">
        <v>0</v>
      </c>
      <c r="AK398">
        <v>0</v>
      </c>
      <c r="AL398">
        <v>2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1</v>
      </c>
      <c r="AW398">
        <v>0</v>
      </c>
      <c r="AX398">
        <v>0</v>
      </c>
      <c r="AY398">
        <v>0</v>
      </c>
      <c r="AZ398">
        <v>0</v>
      </c>
      <c r="BA398">
        <v>65</v>
      </c>
      <c r="BB398">
        <v>17</v>
      </c>
      <c r="BC398">
        <v>5</v>
      </c>
      <c r="BD398">
        <v>3</v>
      </c>
      <c r="BE398">
        <v>1</v>
      </c>
      <c r="BF398">
        <v>0</v>
      </c>
      <c r="BG398">
        <v>0</v>
      </c>
      <c r="BH398">
        <v>0</v>
      </c>
      <c r="BI398">
        <v>0</v>
      </c>
      <c r="BJ398">
        <v>6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2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17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7</v>
      </c>
      <c r="CS398">
        <v>4</v>
      </c>
      <c r="CT398">
        <v>1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1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1</v>
      </c>
      <c r="DQ398">
        <v>7</v>
      </c>
      <c r="DR398">
        <v>27</v>
      </c>
      <c r="DS398">
        <v>3</v>
      </c>
      <c r="DT398">
        <v>2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1</v>
      </c>
      <c r="ED398">
        <v>0</v>
      </c>
      <c r="EE398">
        <v>0</v>
      </c>
      <c r="EF398">
        <v>1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20</v>
      </c>
      <c r="EQ398">
        <v>27</v>
      </c>
      <c r="ER398">
        <v>7</v>
      </c>
      <c r="ES398">
        <v>5</v>
      </c>
      <c r="ET398">
        <v>0</v>
      </c>
      <c r="EU398">
        <v>0</v>
      </c>
      <c r="EV398">
        <v>0</v>
      </c>
      <c r="EW398">
        <v>0</v>
      </c>
      <c r="EX398">
        <v>1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1</v>
      </c>
      <c r="FP398">
        <v>7</v>
      </c>
      <c r="FQ398">
        <v>3</v>
      </c>
      <c r="FR398">
        <v>2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1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3</v>
      </c>
      <c r="GI398">
        <v>1</v>
      </c>
      <c r="GJ398">
        <v>1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1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</row>
    <row r="399" spans="1:276">
      <c r="A399" t="s">
        <v>815</v>
      </c>
      <c r="B399" t="s">
        <v>810</v>
      </c>
      <c r="C399" t="str">
        <f>"101103"</f>
        <v>101103</v>
      </c>
      <c r="D399" t="s">
        <v>814</v>
      </c>
      <c r="E399">
        <v>17</v>
      </c>
      <c r="F399">
        <v>554</v>
      </c>
      <c r="G399">
        <v>400</v>
      </c>
      <c r="H399">
        <v>135</v>
      </c>
      <c r="I399">
        <v>265</v>
      </c>
      <c r="J399">
        <v>0</v>
      </c>
      <c r="K399">
        <v>3</v>
      </c>
      <c r="L399">
        <v>1</v>
      </c>
      <c r="M399">
        <v>1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265</v>
      </c>
      <c r="T399">
        <v>0</v>
      </c>
      <c r="U399">
        <v>0</v>
      </c>
      <c r="V399">
        <v>265</v>
      </c>
      <c r="W399">
        <v>12</v>
      </c>
      <c r="X399">
        <v>11</v>
      </c>
      <c r="Y399">
        <v>1</v>
      </c>
      <c r="Z399">
        <v>0</v>
      </c>
      <c r="AA399">
        <v>253</v>
      </c>
      <c r="AB399">
        <v>124</v>
      </c>
      <c r="AC399">
        <v>6</v>
      </c>
      <c r="AD399">
        <v>2</v>
      </c>
      <c r="AE399">
        <v>3</v>
      </c>
      <c r="AF399">
        <v>1</v>
      </c>
      <c r="AG399">
        <v>0</v>
      </c>
      <c r="AH399">
        <v>96</v>
      </c>
      <c r="AI399">
        <v>0</v>
      </c>
      <c r="AJ399">
        <v>4</v>
      </c>
      <c r="AK399">
        <v>0</v>
      </c>
      <c r="AL399">
        <v>12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124</v>
      </c>
      <c r="BB399">
        <v>26</v>
      </c>
      <c r="BC399">
        <v>4</v>
      </c>
      <c r="BD399">
        <v>11</v>
      </c>
      <c r="BE399">
        <v>3</v>
      </c>
      <c r="BF399">
        <v>0</v>
      </c>
      <c r="BG399">
        <v>1</v>
      </c>
      <c r="BH399">
        <v>0</v>
      </c>
      <c r="BI399">
        <v>0</v>
      </c>
      <c r="BJ399">
        <v>6</v>
      </c>
      <c r="BK399">
        <v>0</v>
      </c>
      <c r="BL399">
        <v>1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26</v>
      </c>
      <c r="CB399">
        <v>3</v>
      </c>
      <c r="CC399">
        <v>0</v>
      </c>
      <c r="CD399">
        <v>1</v>
      </c>
      <c r="CE399">
        <v>0</v>
      </c>
      <c r="CF399">
        <v>0</v>
      </c>
      <c r="CG399">
        <v>2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3</v>
      </c>
      <c r="CR399">
        <v>10</v>
      </c>
      <c r="CS399">
        <v>1</v>
      </c>
      <c r="CT399">
        <v>4</v>
      </c>
      <c r="CU399">
        <v>1</v>
      </c>
      <c r="CV399">
        <v>0</v>
      </c>
      <c r="CW399">
        <v>0</v>
      </c>
      <c r="CX399">
        <v>2</v>
      </c>
      <c r="CY399">
        <v>0</v>
      </c>
      <c r="CZ399">
        <v>1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1</v>
      </c>
      <c r="DO399">
        <v>0</v>
      </c>
      <c r="DP399">
        <v>0</v>
      </c>
      <c r="DQ399">
        <v>10</v>
      </c>
      <c r="DR399">
        <v>51</v>
      </c>
      <c r="DS399">
        <v>2</v>
      </c>
      <c r="DT399">
        <v>2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1</v>
      </c>
      <c r="EI399">
        <v>1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45</v>
      </c>
      <c r="EQ399">
        <v>51</v>
      </c>
      <c r="ER399">
        <v>18</v>
      </c>
      <c r="ES399">
        <v>6</v>
      </c>
      <c r="ET399">
        <v>0</v>
      </c>
      <c r="EU399">
        <v>0</v>
      </c>
      <c r="EV399">
        <v>1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1</v>
      </c>
      <c r="FF399">
        <v>0</v>
      </c>
      <c r="FG399">
        <v>1</v>
      </c>
      <c r="FH399">
        <v>0</v>
      </c>
      <c r="FI399">
        <v>0</v>
      </c>
      <c r="FJ399">
        <v>0</v>
      </c>
      <c r="FK399">
        <v>2</v>
      </c>
      <c r="FL399">
        <v>5</v>
      </c>
      <c r="FM399">
        <v>0</v>
      </c>
      <c r="FN399">
        <v>0</v>
      </c>
      <c r="FO399">
        <v>2</v>
      </c>
      <c r="FP399">
        <v>18</v>
      </c>
      <c r="FQ399">
        <v>16</v>
      </c>
      <c r="FR399">
        <v>6</v>
      </c>
      <c r="FS399">
        <v>1</v>
      </c>
      <c r="FT399">
        <v>0</v>
      </c>
      <c r="FU399">
        <v>0</v>
      </c>
      <c r="FV399">
        <v>0</v>
      </c>
      <c r="FW399">
        <v>3</v>
      </c>
      <c r="FX399">
        <v>2</v>
      </c>
      <c r="FY399">
        <v>0</v>
      </c>
      <c r="FZ399">
        <v>0</v>
      </c>
      <c r="GA399">
        <v>3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1</v>
      </c>
      <c r="GH399">
        <v>16</v>
      </c>
      <c r="GI399">
        <v>4</v>
      </c>
      <c r="GJ399">
        <v>2</v>
      </c>
      <c r="GK399">
        <v>0</v>
      </c>
      <c r="GL399">
        <v>0</v>
      </c>
      <c r="GM399">
        <v>2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4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1</v>
      </c>
      <c r="IX399">
        <v>1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1</v>
      </c>
    </row>
    <row r="400" spans="1:276">
      <c r="A400" t="s">
        <v>813</v>
      </c>
      <c r="B400" t="s">
        <v>810</v>
      </c>
      <c r="C400" t="str">
        <f>"101103"</f>
        <v>101103</v>
      </c>
      <c r="D400" t="s">
        <v>812</v>
      </c>
      <c r="E400">
        <v>18</v>
      </c>
      <c r="F400">
        <v>119</v>
      </c>
      <c r="G400">
        <v>160</v>
      </c>
      <c r="H400">
        <v>131</v>
      </c>
      <c r="I400">
        <v>29</v>
      </c>
      <c r="J400">
        <v>0</v>
      </c>
      <c r="K400">
        <v>2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29</v>
      </c>
      <c r="T400">
        <v>0</v>
      </c>
      <c r="U400">
        <v>0</v>
      </c>
      <c r="V400">
        <v>29</v>
      </c>
      <c r="W400">
        <v>3</v>
      </c>
      <c r="X400">
        <v>2</v>
      </c>
      <c r="Y400">
        <v>0</v>
      </c>
      <c r="Z400">
        <v>0</v>
      </c>
      <c r="AA400">
        <v>26</v>
      </c>
      <c r="AB400">
        <v>10</v>
      </c>
      <c r="AC400">
        <v>2</v>
      </c>
      <c r="AD400">
        <v>0</v>
      </c>
      <c r="AE400">
        <v>0</v>
      </c>
      <c r="AF400">
        <v>0</v>
      </c>
      <c r="AG400">
        <v>2</v>
      </c>
      <c r="AH400">
        <v>3</v>
      </c>
      <c r="AI400">
        <v>1</v>
      </c>
      <c r="AJ400">
        <v>1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1</v>
      </c>
      <c r="AZ400">
        <v>0</v>
      </c>
      <c r="BA400">
        <v>10</v>
      </c>
      <c r="BB400">
        <v>7</v>
      </c>
      <c r="BC400">
        <v>2</v>
      </c>
      <c r="BD400">
        <v>1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1</v>
      </c>
      <c r="BK400">
        <v>1</v>
      </c>
      <c r="BL400">
        <v>0</v>
      </c>
      <c r="BM400">
        <v>0</v>
      </c>
      <c r="BN400">
        <v>0</v>
      </c>
      <c r="BO400">
        <v>0</v>
      </c>
      <c r="BP400">
        <v>1</v>
      </c>
      <c r="BQ400">
        <v>0</v>
      </c>
      <c r="BR400">
        <v>0</v>
      </c>
      <c r="BS400">
        <v>1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7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2</v>
      </c>
      <c r="DS400">
        <v>0</v>
      </c>
      <c r="DT400">
        <v>0</v>
      </c>
      <c r="DU400">
        <v>0</v>
      </c>
      <c r="DV400">
        <v>1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1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2</v>
      </c>
      <c r="ER400">
        <v>4</v>
      </c>
      <c r="ES400">
        <v>2</v>
      </c>
      <c r="ET400">
        <v>0</v>
      </c>
      <c r="EU400">
        <v>0</v>
      </c>
      <c r="EV400">
        <v>1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1</v>
      </c>
      <c r="FL400">
        <v>0</v>
      </c>
      <c r="FM400">
        <v>0</v>
      </c>
      <c r="FN400">
        <v>0</v>
      </c>
      <c r="FO400">
        <v>0</v>
      </c>
      <c r="FP400">
        <v>4</v>
      </c>
      <c r="FQ400">
        <v>2</v>
      </c>
      <c r="FR400">
        <v>1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1</v>
      </c>
      <c r="GF400">
        <v>0</v>
      </c>
      <c r="GG400">
        <v>0</v>
      </c>
      <c r="GH400">
        <v>2</v>
      </c>
      <c r="GI400">
        <v>1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1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1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</row>
    <row r="401" spans="1:276">
      <c r="A401" t="s">
        <v>811</v>
      </c>
      <c r="B401" t="s">
        <v>810</v>
      </c>
      <c r="C401" t="str">
        <f>"101103"</f>
        <v>101103</v>
      </c>
      <c r="D401" t="s">
        <v>809</v>
      </c>
      <c r="E401">
        <v>19</v>
      </c>
      <c r="F401">
        <v>48</v>
      </c>
      <c r="G401">
        <v>60</v>
      </c>
      <c r="H401">
        <v>42</v>
      </c>
      <c r="I401">
        <v>18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18</v>
      </c>
      <c r="T401">
        <v>0</v>
      </c>
      <c r="U401">
        <v>0</v>
      </c>
      <c r="V401">
        <v>18</v>
      </c>
      <c r="W401">
        <v>0</v>
      </c>
      <c r="X401">
        <v>0</v>
      </c>
      <c r="Y401">
        <v>0</v>
      </c>
      <c r="Z401">
        <v>0</v>
      </c>
      <c r="AA401">
        <v>18</v>
      </c>
      <c r="AB401">
        <v>7</v>
      </c>
      <c r="AC401">
        <v>3</v>
      </c>
      <c r="AD401">
        <v>0</v>
      </c>
      <c r="AE401">
        <v>0</v>
      </c>
      <c r="AF401">
        <v>0</v>
      </c>
      <c r="AG401">
        <v>0</v>
      </c>
      <c r="AH401">
        <v>4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7</v>
      </c>
      <c r="BB401">
        <v>6</v>
      </c>
      <c r="BC401">
        <v>1</v>
      </c>
      <c r="BD401">
        <v>0</v>
      </c>
      <c r="BE401">
        <v>1</v>
      </c>
      <c r="BF401">
        <v>1</v>
      </c>
      <c r="BG401">
        <v>0</v>
      </c>
      <c r="BH401">
        <v>0</v>
      </c>
      <c r="BI401">
        <v>0</v>
      </c>
      <c r="BJ401">
        <v>2</v>
      </c>
      <c r="BK401">
        <v>0</v>
      </c>
      <c r="BL401">
        <v>1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6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1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1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1</v>
      </c>
      <c r="DR401">
        <v>1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1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1</v>
      </c>
      <c r="ER401">
        <v>1</v>
      </c>
      <c r="ES401">
        <v>1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1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2</v>
      </c>
      <c r="GJ401">
        <v>1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1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2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</row>
    <row r="402" spans="1:276">
      <c r="A402" t="s">
        <v>808</v>
      </c>
      <c r="B402" t="s">
        <v>797</v>
      </c>
      <c r="C402" t="str">
        <f>"101104"</f>
        <v>101104</v>
      </c>
      <c r="D402" t="s">
        <v>807</v>
      </c>
      <c r="E402">
        <v>1</v>
      </c>
      <c r="F402">
        <v>1071</v>
      </c>
      <c r="G402">
        <v>800</v>
      </c>
      <c r="H402">
        <v>338</v>
      </c>
      <c r="I402">
        <v>462</v>
      </c>
      <c r="J402">
        <v>0</v>
      </c>
      <c r="K402">
        <v>2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462</v>
      </c>
      <c r="T402">
        <v>0</v>
      </c>
      <c r="U402">
        <v>0</v>
      </c>
      <c r="V402">
        <v>462</v>
      </c>
      <c r="W402">
        <v>17</v>
      </c>
      <c r="X402">
        <v>13</v>
      </c>
      <c r="Y402">
        <v>4</v>
      </c>
      <c r="Z402">
        <v>0</v>
      </c>
      <c r="AA402">
        <v>445</v>
      </c>
      <c r="AB402">
        <v>250</v>
      </c>
      <c r="AC402">
        <v>35</v>
      </c>
      <c r="AD402">
        <v>11</v>
      </c>
      <c r="AE402">
        <v>3</v>
      </c>
      <c r="AF402">
        <v>7</v>
      </c>
      <c r="AG402">
        <v>5</v>
      </c>
      <c r="AH402">
        <v>170</v>
      </c>
      <c r="AI402">
        <v>1</v>
      </c>
      <c r="AJ402">
        <v>4</v>
      </c>
      <c r="AK402">
        <v>2</v>
      </c>
      <c r="AL402">
        <v>1</v>
      </c>
      <c r="AM402">
        <v>0</v>
      </c>
      <c r="AN402">
        <v>1</v>
      </c>
      <c r="AO402">
        <v>0</v>
      </c>
      <c r="AP402">
        <v>0</v>
      </c>
      <c r="AQ402">
        <v>1</v>
      </c>
      <c r="AR402">
        <v>2</v>
      </c>
      <c r="AS402">
        <v>0</v>
      </c>
      <c r="AT402">
        <v>0</v>
      </c>
      <c r="AU402">
        <v>0</v>
      </c>
      <c r="AV402">
        <v>1</v>
      </c>
      <c r="AW402">
        <v>2</v>
      </c>
      <c r="AX402">
        <v>1</v>
      </c>
      <c r="AY402">
        <v>2</v>
      </c>
      <c r="AZ402">
        <v>1</v>
      </c>
      <c r="BA402">
        <v>250</v>
      </c>
      <c r="BB402">
        <v>72</v>
      </c>
      <c r="BC402">
        <v>13</v>
      </c>
      <c r="BD402">
        <v>4</v>
      </c>
      <c r="BE402">
        <v>7</v>
      </c>
      <c r="BF402">
        <v>2</v>
      </c>
      <c r="BG402">
        <v>0</v>
      </c>
      <c r="BH402">
        <v>0</v>
      </c>
      <c r="BI402">
        <v>1</v>
      </c>
      <c r="BJ402">
        <v>36</v>
      </c>
      <c r="BK402">
        <v>0</v>
      </c>
      <c r="BL402">
        <v>0</v>
      </c>
      <c r="BM402">
        <v>0</v>
      </c>
      <c r="BN402">
        <v>1</v>
      </c>
      <c r="BO402">
        <v>0</v>
      </c>
      <c r="BP402">
        <v>0</v>
      </c>
      <c r="BQ402">
        <v>1</v>
      </c>
      <c r="BR402">
        <v>0</v>
      </c>
      <c r="BS402">
        <v>0</v>
      </c>
      <c r="BT402">
        <v>1</v>
      </c>
      <c r="BU402">
        <v>0</v>
      </c>
      <c r="BV402">
        <v>0</v>
      </c>
      <c r="BW402">
        <v>0</v>
      </c>
      <c r="BX402">
        <v>0</v>
      </c>
      <c r="BY402">
        <v>1</v>
      </c>
      <c r="BZ402">
        <v>5</v>
      </c>
      <c r="CA402">
        <v>72</v>
      </c>
      <c r="CB402">
        <v>6</v>
      </c>
      <c r="CC402">
        <v>0</v>
      </c>
      <c r="CD402">
        <v>0</v>
      </c>
      <c r="CE402">
        <v>2</v>
      </c>
      <c r="CF402">
        <v>1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2</v>
      </c>
      <c r="CO402">
        <v>1</v>
      </c>
      <c r="CP402">
        <v>0</v>
      </c>
      <c r="CQ402">
        <v>6</v>
      </c>
      <c r="CR402">
        <v>11</v>
      </c>
      <c r="CS402">
        <v>4</v>
      </c>
      <c r="CT402">
        <v>1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1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3</v>
      </c>
      <c r="DO402">
        <v>1</v>
      </c>
      <c r="DP402">
        <v>1</v>
      </c>
      <c r="DQ402">
        <v>11</v>
      </c>
      <c r="DR402">
        <v>36</v>
      </c>
      <c r="DS402">
        <v>7</v>
      </c>
      <c r="DT402">
        <v>11</v>
      </c>
      <c r="DU402">
        <v>1</v>
      </c>
      <c r="DV402">
        <v>1</v>
      </c>
      <c r="DW402">
        <v>2</v>
      </c>
      <c r="DX402">
        <v>1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1</v>
      </c>
      <c r="EE402">
        <v>1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1</v>
      </c>
      <c r="EL402">
        <v>1</v>
      </c>
      <c r="EM402">
        <v>0</v>
      </c>
      <c r="EN402">
        <v>0</v>
      </c>
      <c r="EO402">
        <v>2</v>
      </c>
      <c r="EP402">
        <v>7</v>
      </c>
      <c r="EQ402">
        <v>36</v>
      </c>
      <c r="ER402">
        <v>26</v>
      </c>
      <c r="ES402">
        <v>19</v>
      </c>
      <c r="ET402">
        <v>0</v>
      </c>
      <c r="EU402">
        <v>0</v>
      </c>
      <c r="EV402">
        <v>0</v>
      </c>
      <c r="EW402">
        <v>0</v>
      </c>
      <c r="EX402">
        <v>3</v>
      </c>
      <c r="EY402">
        <v>0</v>
      </c>
      <c r="EZ402">
        <v>0</v>
      </c>
      <c r="FA402">
        <v>0</v>
      </c>
      <c r="FB402">
        <v>0</v>
      </c>
      <c r="FC402">
        <v>2</v>
      </c>
      <c r="FD402">
        <v>1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1</v>
      </c>
      <c r="FL402">
        <v>0</v>
      </c>
      <c r="FM402">
        <v>0</v>
      </c>
      <c r="FN402">
        <v>0</v>
      </c>
      <c r="FO402">
        <v>0</v>
      </c>
      <c r="FP402">
        <v>26</v>
      </c>
      <c r="FQ402">
        <v>35</v>
      </c>
      <c r="FR402">
        <v>14</v>
      </c>
      <c r="FS402">
        <v>3</v>
      </c>
      <c r="FT402">
        <v>0</v>
      </c>
      <c r="FU402">
        <v>0</v>
      </c>
      <c r="FV402">
        <v>4</v>
      </c>
      <c r="FW402">
        <v>0</v>
      </c>
      <c r="FX402">
        <v>0</v>
      </c>
      <c r="FY402">
        <v>3</v>
      </c>
      <c r="FZ402">
        <v>3</v>
      </c>
      <c r="GA402">
        <v>0</v>
      </c>
      <c r="GB402">
        <v>2</v>
      </c>
      <c r="GC402">
        <v>1</v>
      </c>
      <c r="GD402">
        <v>2</v>
      </c>
      <c r="GE402">
        <v>1</v>
      </c>
      <c r="GF402">
        <v>0</v>
      </c>
      <c r="GG402">
        <v>2</v>
      </c>
      <c r="GH402">
        <v>35</v>
      </c>
      <c r="GI402">
        <v>7</v>
      </c>
      <c r="GJ402">
        <v>2</v>
      </c>
      <c r="GK402">
        <v>0</v>
      </c>
      <c r="GL402">
        <v>0</v>
      </c>
      <c r="GM402">
        <v>1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1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1</v>
      </c>
      <c r="HA402">
        <v>0</v>
      </c>
      <c r="HB402">
        <v>2</v>
      </c>
      <c r="HC402">
        <v>7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2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1</v>
      </c>
      <c r="JH402">
        <v>1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2</v>
      </c>
    </row>
    <row r="403" spans="1:276">
      <c r="A403" t="s">
        <v>806</v>
      </c>
      <c r="B403" t="s">
        <v>797</v>
      </c>
      <c r="C403" t="str">
        <f>"101104"</f>
        <v>101104</v>
      </c>
      <c r="D403" t="s">
        <v>805</v>
      </c>
      <c r="E403">
        <v>2</v>
      </c>
      <c r="F403">
        <v>845</v>
      </c>
      <c r="G403">
        <v>600</v>
      </c>
      <c r="H403">
        <v>278</v>
      </c>
      <c r="I403">
        <v>322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322</v>
      </c>
      <c r="T403">
        <v>0</v>
      </c>
      <c r="U403">
        <v>0</v>
      </c>
      <c r="V403">
        <v>322</v>
      </c>
      <c r="W403">
        <v>12</v>
      </c>
      <c r="X403">
        <v>8</v>
      </c>
      <c r="Y403">
        <v>4</v>
      </c>
      <c r="Z403">
        <v>0</v>
      </c>
      <c r="AA403">
        <v>310</v>
      </c>
      <c r="AB403">
        <v>186</v>
      </c>
      <c r="AC403">
        <v>31</v>
      </c>
      <c r="AD403">
        <v>5</v>
      </c>
      <c r="AE403">
        <v>1</v>
      </c>
      <c r="AF403">
        <v>5</v>
      </c>
      <c r="AG403">
        <v>3</v>
      </c>
      <c r="AH403">
        <v>124</v>
      </c>
      <c r="AI403">
        <v>0</v>
      </c>
      <c r="AJ403">
        <v>3</v>
      </c>
      <c r="AK403">
        <v>0</v>
      </c>
      <c r="AL403">
        <v>2</v>
      </c>
      <c r="AM403">
        <v>0</v>
      </c>
      <c r="AN403">
        <v>1</v>
      </c>
      <c r="AO403">
        <v>0</v>
      </c>
      <c r="AP403">
        <v>0</v>
      </c>
      <c r="AQ403">
        <v>0</v>
      </c>
      <c r="AR403">
        <v>3</v>
      </c>
      <c r="AS403">
        <v>1</v>
      </c>
      <c r="AT403">
        <v>2</v>
      </c>
      <c r="AU403">
        <v>1</v>
      </c>
      <c r="AV403">
        <v>1</v>
      </c>
      <c r="AW403">
        <v>0</v>
      </c>
      <c r="AX403">
        <v>2</v>
      </c>
      <c r="AY403">
        <v>1</v>
      </c>
      <c r="AZ403">
        <v>0</v>
      </c>
      <c r="BA403">
        <v>186</v>
      </c>
      <c r="BB403">
        <v>48</v>
      </c>
      <c r="BC403">
        <v>9</v>
      </c>
      <c r="BD403">
        <v>2</v>
      </c>
      <c r="BE403">
        <v>6</v>
      </c>
      <c r="BF403">
        <v>0</v>
      </c>
      <c r="BG403">
        <v>1</v>
      </c>
      <c r="BH403">
        <v>1</v>
      </c>
      <c r="BI403">
        <v>0</v>
      </c>
      <c r="BJ403">
        <v>27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1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1</v>
      </c>
      <c r="CA403">
        <v>48</v>
      </c>
      <c r="CB403">
        <v>7</v>
      </c>
      <c r="CC403">
        <v>4</v>
      </c>
      <c r="CD403">
        <v>0</v>
      </c>
      <c r="CE403">
        <v>0</v>
      </c>
      <c r="CF403">
        <v>1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1</v>
      </c>
      <c r="CO403">
        <v>0</v>
      </c>
      <c r="CP403">
        <v>1</v>
      </c>
      <c r="CQ403">
        <v>7</v>
      </c>
      <c r="CR403">
        <v>8</v>
      </c>
      <c r="CS403">
        <v>6</v>
      </c>
      <c r="CT403">
        <v>1</v>
      </c>
      <c r="CU403">
        <v>0</v>
      </c>
      <c r="CV403">
        <v>1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8</v>
      </c>
      <c r="DR403">
        <v>21</v>
      </c>
      <c r="DS403">
        <v>5</v>
      </c>
      <c r="DT403">
        <v>6</v>
      </c>
      <c r="DU403">
        <v>1</v>
      </c>
      <c r="DV403">
        <v>0</v>
      </c>
      <c r="DW403">
        <v>1</v>
      </c>
      <c r="DX403">
        <v>0</v>
      </c>
      <c r="DY403">
        <v>0</v>
      </c>
      <c r="DZ403">
        <v>1</v>
      </c>
      <c r="EA403">
        <v>0</v>
      </c>
      <c r="EB403">
        <v>1</v>
      </c>
      <c r="EC403">
        <v>1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2</v>
      </c>
      <c r="EP403">
        <v>3</v>
      </c>
      <c r="EQ403">
        <v>21</v>
      </c>
      <c r="ER403">
        <v>10</v>
      </c>
      <c r="ES403">
        <v>7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1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1</v>
      </c>
      <c r="FJ403">
        <v>0</v>
      </c>
      <c r="FK403">
        <v>0</v>
      </c>
      <c r="FL403">
        <v>0</v>
      </c>
      <c r="FM403">
        <v>1</v>
      </c>
      <c r="FN403">
        <v>0</v>
      </c>
      <c r="FO403">
        <v>0</v>
      </c>
      <c r="FP403">
        <v>10</v>
      </c>
      <c r="FQ403">
        <v>19</v>
      </c>
      <c r="FR403">
        <v>9</v>
      </c>
      <c r="FS403">
        <v>3</v>
      </c>
      <c r="FT403">
        <v>0</v>
      </c>
      <c r="FU403">
        <v>1</v>
      </c>
      <c r="FV403">
        <v>2</v>
      </c>
      <c r="FW403">
        <v>0</v>
      </c>
      <c r="FX403">
        <v>0</v>
      </c>
      <c r="FY403">
        <v>1</v>
      </c>
      <c r="FZ403">
        <v>0</v>
      </c>
      <c r="GA403">
        <v>2</v>
      </c>
      <c r="GB403">
        <v>0</v>
      </c>
      <c r="GC403">
        <v>0</v>
      </c>
      <c r="GD403">
        <v>0</v>
      </c>
      <c r="GE403">
        <v>0</v>
      </c>
      <c r="GF403">
        <v>1</v>
      </c>
      <c r="GG403">
        <v>0</v>
      </c>
      <c r="GH403">
        <v>19</v>
      </c>
      <c r="GI403">
        <v>9</v>
      </c>
      <c r="GJ403">
        <v>1</v>
      </c>
      <c r="GK403">
        <v>1</v>
      </c>
      <c r="GL403">
        <v>1</v>
      </c>
      <c r="GM403">
        <v>0</v>
      </c>
      <c r="GN403">
        <v>0</v>
      </c>
      <c r="GO403">
        <v>1</v>
      </c>
      <c r="GP403">
        <v>0</v>
      </c>
      <c r="GQ403">
        <v>0</v>
      </c>
      <c r="GR403">
        <v>0</v>
      </c>
      <c r="GS403">
        <v>1</v>
      </c>
      <c r="GT403">
        <v>1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2</v>
      </c>
      <c r="HA403">
        <v>0</v>
      </c>
      <c r="HB403">
        <v>1</v>
      </c>
      <c r="HC403">
        <v>9</v>
      </c>
      <c r="HD403">
        <v>1</v>
      </c>
      <c r="HE403">
        <v>1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1</v>
      </c>
      <c r="HZ403">
        <v>1</v>
      </c>
      <c r="IA403">
        <v>0</v>
      </c>
      <c r="IB403">
        <v>1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1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</row>
    <row r="404" spans="1:276">
      <c r="A404" t="s">
        <v>804</v>
      </c>
      <c r="B404" t="s">
        <v>797</v>
      </c>
      <c r="C404" t="str">
        <f>"101104"</f>
        <v>101104</v>
      </c>
      <c r="D404" t="s">
        <v>803</v>
      </c>
      <c r="E404">
        <v>3</v>
      </c>
      <c r="F404">
        <v>661</v>
      </c>
      <c r="G404">
        <v>450</v>
      </c>
      <c r="H404">
        <v>125</v>
      </c>
      <c r="I404">
        <v>325</v>
      </c>
      <c r="J404">
        <v>0</v>
      </c>
      <c r="K404">
        <v>3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325</v>
      </c>
      <c r="T404">
        <v>0</v>
      </c>
      <c r="U404">
        <v>0</v>
      </c>
      <c r="V404">
        <v>325</v>
      </c>
      <c r="W404">
        <v>10</v>
      </c>
      <c r="X404">
        <v>10</v>
      </c>
      <c r="Y404">
        <v>0</v>
      </c>
      <c r="Z404">
        <v>0</v>
      </c>
      <c r="AA404">
        <v>315</v>
      </c>
      <c r="AB404">
        <v>213</v>
      </c>
      <c r="AC404">
        <v>12</v>
      </c>
      <c r="AD404">
        <v>3</v>
      </c>
      <c r="AE404">
        <v>3</v>
      </c>
      <c r="AF404">
        <v>3</v>
      </c>
      <c r="AG404">
        <v>2</v>
      </c>
      <c r="AH404">
        <v>175</v>
      </c>
      <c r="AI404">
        <v>3</v>
      </c>
      <c r="AJ404">
        <v>0</v>
      </c>
      <c r="AK404">
        <v>0</v>
      </c>
      <c r="AL404">
        <v>2</v>
      </c>
      <c r="AM404">
        <v>1</v>
      </c>
      <c r="AN404">
        <v>0</v>
      </c>
      <c r="AO404">
        <v>1</v>
      </c>
      <c r="AP404">
        <v>0</v>
      </c>
      <c r="AQ404">
        <v>0</v>
      </c>
      <c r="AR404">
        <v>0</v>
      </c>
      <c r="AS404">
        <v>0</v>
      </c>
      <c r="AT404">
        <v>1</v>
      </c>
      <c r="AU404">
        <v>2</v>
      </c>
      <c r="AV404">
        <v>3</v>
      </c>
      <c r="AW404">
        <v>1</v>
      </c>
      <c r="AX404">
        <v>0</v>
      </c>
      <c r="AY404">
        <v>0</v>
      </c>
      <c r="AZ404">
        <v>1</v>
      </c>
      <c r="BA404">
        <v>213</v>
      </c>
      <c r="BB404">
        <v>37</v>
      </c>
      <c r="BC404">
        <v>5</v>
      </c>
      <c r="BD404">
        <v>0</v>
      </c>
      <c r="BE404">
        <v>6</v>
      </c>
      <c r="BF404">
        <v>0</v>
      </c>
      <c r="BG404">
        <v>0</v>
      </c>
      <c r="BH404">
        <v>0</v>
      </c>
      <c r="BI404">
        <v>0</v>
      </c>
      <c r="BJ404">
        <v>23</v>
      </c>
      <c r="BK404">
        <v>0</v>
      </c>
      <c r="BL404">
        <v>0</v>
      </c>
      <c r="BM404">
        <v>0</v>
      </c>
      <c r="BN404">
        <v>1</v>
      </c>
      <c r="BO404">
        <v>0</v>
      </c>
      <c r="BP404">
        <v>0</v>
      </c>
      <c r="BQ404">
        <v>0</v>
      </c>
      <c r="BR404">
        <v>2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37</v>
      </c>
      <c r="CB404">
        <v>7</v>
      </c>
      <c r="CC404">
        <v>4</v>
      </c>
      <c r="CD404">
        <v>2</v>
      </c>
      <c r="CE404">
        <v>0</v>
      </c>
      <c r="CF404">
        <v>1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7</v>
      </c>
      <c r="CR404">
        <v>5</v>
      </c>
      <c r="CS404">
        <v>3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1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1</v>
      </c>
      <c r="DM404">
        <v>0</v>
      </c>
      <c r="DN404">
        <v>0</v>
      </c>
      <c r="DO404">
        <v>0</v>
      </c>
      <c r="DP404">
        <v>0</v>
      </c>
      <c r="DQ404">
        <v>5</v>
      </c>
      <c r="DR404">
        <v>17</v>
      </c>
      <c r="DS404">
        <v>5</v>
      </c>
      <c r="DT404">
        <v>1</v>
      </c>
      <c r="DU404">
        <v>0</v>
      </c>
      <c r="DV404">
        <v>0</v>
      </c>
      <c r="DW404">
        <v>3</v>
      </c>
      <c r="DX404">
        <v>0</v>
      </c>
      <c r="DY404">
        <v>0</v>
      </c>
      <c r="DZ404">
        <v>1</v>
      </c>
      <c r="EA404">
        <v>0</v>
      </c>
      <c r="EB404">
        <v>0</v>
      </c>
      <c r="EC404">
        <v>1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6</v>
      </c>
      <c r="EQ404">
        <v>17</v>
      </c>
      <c r="ER404">
        <v>14</v>
      </c>
      <c r="ES404">
        <v>8</v>
      </c>
      <c r="ET404">
        <v>4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1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1</v>
      </c>
      <c r="FO404">
        <v>0</v>
      </c>
      <c r="FP404">
        <v>14</v>
      </c>
      <c r="FQ404">
        <v>12</v>
      </c>
      <c r="FR404">
        <v>1</v>
      </c>
      <c r="FS404">
        <v>1</v>
      </c>
      <c r="FT404">
        <v>0</v>
      </c>
      <c r="FU404">
        <v>1</v>
      </c>
      <c r="FV404">
        <v>0</v>
      </c>
      <c r="FW404">
        <v>0</v>
      </c>
      <c r="FX404">
        <v>2</v>
      </c>
      <c r="FY404">
        <v>0</v>
      </c>
      <c r="FZ404">
        <v>2</v>
      </c>
      <c r="GA404">
        <v>0</v>
      </c>
      <c r="GB404">
        <v>0</v>
      </c>
      <c r="GC404">
        <v>1</v>
      </c>
      <c r="GD404">
        <v>1</v>
      </c>
      <c r="GE404">
        <v>1</v>
      </c>
      <c r="GF404">
        <v>0</v>
      </c>
      <c r="GG404">
        <v>2</v>
      </c>
      <c r="GH404">
        <v>12</v>
      </c>
      <c r="GI404">
        <v>8</v>
      </c>
      <c r="GJ404">
        <v>4</v>
      </c>
      <c r="GK404">
        <v>0</v>
      </c>
      <c r="GL404">
        <v>2</v>
      </c>
      <c r="GM404">
        <v>1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1</v>
      </c>
      <c r="HC404">
        <v>8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2</v>
      </c>
      <c r="IA404">
        <v>0</v>
      </c>
      <c r="IB404">
        <v>0</v>
      </c>
      <c r="IC404">
        <v>1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1</v>
      </c>
      <c r="IV404">
        <v>2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</row>
    <row r="405" spans="1:276">
      <c r="A405" t="s">
        <v>802</v>
      </c>
      <c r="B405" t="s">
        <v>797</v>
      </c>
      <c r="C405" t="str">
        <f>"101104"</f>
        <v>101104</v>
      </c>
      <c r="D405" t="s">
        <v>801</v>
      </c>
      <c r="E405">
        <v>4</v>
      </c>
      <c r="F405">
        <v>900</v>
      </c>
      <c r="G405">
        <v>649</v>
      </c>
      <c r="H405">
        <v>245</v>
      </c>
      <c r="I405">
        <v>404</v>
      </c>
      <c r="J405">
        <v>1</v>
      </c>
      <c r="K405">
        <v>10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404</v>
      </c>
      <c r="T405">
        <v>0</v>
      </c>
      <c r="U405">
        <v>0</v>
      </c>
      <c r="V405">
        <v>404</v>
      </c>
      <c r="W405">
        <v>12</v>
      </c>
      <c r="X405">
        <v>10</v>
      </c>
      <c r="Y405">
        <v>2</v>
      </c>
      <c r="Z405">
        <v>0</v>
      </c>
      <c r="AA405">
        <v>392</v>
      </c>
      <c r="AB405">
        <v>199</v>
      </c>
      <c r="AC405">
        <v>31</v>
      </c>
      <c r="AD405">
        <v>6</v>
      </c>
      <c r="AE405">
        <v>0</v>
      </c>
      <c r="AF405">
        <v>5</v>
      </c>
      <c r="AG405">
        <v>0</v>
      </c>
      <c r="AH405">
        <v>148</v>
      </c>
      <c r="AI405">
        <v>0</v>
      </c>
      <c r="AJ405">
        <v>3</v>
      </c>
      <c r="AK405">
        <v>1</v>
      </c>
      <c r="AL405">
        <v>0</v>
      </c>
      <c r="AM405">
        <v>1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1</v>
      </c>
      <c r="AX405">
        <v>1</v>
      </c>
      <c r="AY405">
        <v>0</v>
      </c>
      <c r="AZ405">
        <v>2</v>
      </c>
      <c r="BA405">
        <v>199</v>
      </c>
      <c r="BB405">
        <v>69</v>
      </c>
      <c r="BC405">
        <v>7</v>
      </c>
      <c r="BD405">
        <v>10</v>
      </c>
      <c r="BE405">
        <v>17</v>
      </c>
      <c r="BF405">
        <v>0</v>
      </c>
      <c r="BG405">
        <v>0</v>
      </c>
      <c r="BH405">
        <v>0</v>
      </c>
      <c r="BI405">
        <v>0</v>
      </c>
      <c r="BJ405">
        <v>31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1</v>
      </c>
      <c r="BR405">
        <v>1</v>
      </c>
      <c r="BS405">
        <v>0</v>
      </c>
      <c r="BT405">
        <v>0</v>
      </c>
      <c r="BU405">
        <v>0</v>
      </c>
      <c r="BV405">
        <v>1</v>
      </c>
      <c r="BW405">
        <v>0</v>
      </c>
      <c r="BX405">
        <v>0</v>
      </c>
      <c r="BY405">
        <v>0</v>
      </c>
      <c r="BZ405">
        <v>1</v>
      </c>
      <c r="CA405">
        <v>69</v>
      </c>
      <c r="CB405">
        <v>9</v>
      </c>
      <c r="CC405">
        <v>4</v>
      </c>
      <c r="CD405">
        <v>0</v>
      </c>
      <c r="CE405">
        <v>0</v>
      </c>
      <c r="CF405">
        <v>1</v>
      </c>
      <c r="CG405">
        <v>0</v>
      </c>
      <c r="CH405">
        <v>0</v>
      </c>
      <c r="CI405">
        <v>1</v>
      </c>
      <c r="CJ405">
        <v>1</v>
      </c>
      <c r="CK405">
        <v>1</v>
      </c>
      <c r="CL405">
        <v>0</v>
      </c>
      <c r="CM405">
        <v>0</v>
      </c>
      <c r="CN405">
        <v>1</v>
      </c>
      <c r="CO405">
        <v>0</v>
      </c>
      <c r="CP405">
        <v>0</v>
      </c>
      <c r="CQ405">
        <v>9</v>
      </c>
      <c r="CR405">
        <v>17</v>
      </c>
      <c r="CS405">
        <v>8</v>
      </c>
      <c r="CT405">
        <v>1</v>
      </c>
      <c r="CU405">
        <v>1</v>
      </c>
      <c r="CV405">
        <v>1</v>
      </c>
      <c r="CW405">
        <v>0</v>
      </c>
      <c r="CX405">
        <v>1</v>
      </c>
      <c r="CY405">
        <v>0</v>
      </c>
      <c r="CZ405">
        <v>1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1</v>
      </c>
      <c r="DJ405">
        <v>0</v>
      </c>
      <c r="DK405">
        <v>1</v>
      </c>
      <c r="DL405">
        <v>0</v>
      </c>
      <c r="DM405">
        <v>0</v>
      </c>
      <c r="DN405">
        <v>1</v>
      </c>
      <c r="DO405">
        <v>1</v>
      </c>
      <c r="DP405">
        <v>0</v>
      </c>
      <c r="DQ405">
        <v>17</v>
      </c>
      <c r="DR405">
        <v>29</v>
      </c>
      <c r="DS405">
        <v>7</v>
      </c>
      <c r="DT405">
        <v>6</v>
      </c>
      <c r="DU405">
        <v>0</v>
      </c>
      <c r="DV405">
        <v>2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5</v>
      </c>
      <c r="EC405">
        <v>0</v>
      </c>
      <c r="ED405">
        <v>1</v>
      </c>
      <c r="EE405">
        <v>0</v>
      </c>
      <c r="EF405">
        <v>0</v>
      </c>
      <c r="EG405">
        <v>1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7</v>
      </c>
      <c r="EQ405">
        <v>29</v>
      </c>
      <c r="ER405">
        <v>33</v>
      </c>
      <c r="ES405">
        <v>21</v>
      </c>
      <c r="ET405">
        <v>3</v>
      </c>
      <c r="EU405">
        <v>1</v>
      </c>
      <c r="EV405">
        <v>1</v>
      </c>
      <c r="EW405">
        <v>1</v>
      </c>
      <c r="EX405">
        <v>0</v>
      </c>
      <c r="EY405">
        <v>1</v>
      </c>
      <c r="EZ405">
        <v>0</v>
      </c>
      <c r="FA405">
        <v>1</v>
      </c>
      <c r="FB405">
        <v>0</v>
      </c>
      <c r="FC405">
        <v>1</v>
      </c>
      <c r="FD405">
        <v>1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2</v>
      </c>
      <c r="FM405">
        <v>0</v>
      </c>
      <c r="FN405">
        <v>0</v>
      </c>
      <c r="FO405">
        <v>0</v>
      </c>
      <c r="FP405">
        <v>33</v>
      </c>
      <c r="FQ405">
        <v>29</v>
      </c>
      <c r="FR405">
        <v>11</v>
      </c>
      <c r="FS405">
        <v>4</v>
      </c>
      <c r="FT405">
        <v>0</v>
      </c>
      <c r="FU405">
        <v>1</v>
      </c>
      <c r="FV405">
        <v>2</v>
      </c>
      <c r="FW405">
        <v>1</v>
      </c>
      <c r="FX405">
        <v>2</v>
      </c>
      <c r="FY405">
        <v>0</v>
      </c>
      <c r="FZ405">
        <v>1</v>
      </c>
      <c r="GA405">
        <v>4</v>
      </c>
      <c r="GB405">
        <v>1</v>
      </c>
      <c r="GC405">
        <v>0</v>
      </c>
      <c r="GD405">
        <v>0</v>
      </c>
      <c r="GE405">
        <v>0</v>
      </c>
      <c r="GF405">
        <v>0</v>
      </c>
      <c r="GG405">
        <v>2</v>
      </c>
      <c r="GH405">
        <v>29</v>
      </c>
      <c r="GI405">
        <v>6</v>
      </c>
      <c r="GJ405">
        <v>3</v>
      </c>
      <c r="GK405">
        <v>3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6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1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1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1</v>
      </c>
    </row>
    <row r="406" spans="1:276">
      <c r="A406" t="s">
        <v>800</v>
      </c>
      <c r="B406" t="s">
        <v>797</v>
      </c>
      <c r="C406" t="str">
        <f>"101104"</f>
        <v>101104</v>
      </c>
      <c r="D406" t="s">
        <v>799</v>
      </c>
      <c r="E406">
        <v>5</v>
      </c>
      <c r="F406">
        <v>1229</v>
      </c>
      <c r="G406">
        <v>900</v>
      </c>
      <c r="H406">
        <v>234</v>
      </c>
      <c r="I406">
        <v>666</v>
      </c>
      <c r="J406">
        <v>1</v>
      </c>
      <c r="K406">
        <v>31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666</v>
      </c>
      <c r="T406">
        <v>0</v>
      </c>
      <c r="U406">
        <v>0</v>
      </c>
      <c r="V406">
        <v>666</v>
      </c>
      <c r="W406">
        <v>19</v>
      </c>
      <c r="X406">
        <v>14</v>
      </c>
      <c r="Y406">
        <v>5</v>
      </c>
      <c r="Z406">
        <v>0</v>
      </c>
      <c r="AA406">
        <v>647</v>
      </c>
      <c r="AB406">
        <v>280</v>
      </c>
      <c r="AC406">
        <v>46</v>
      </c>
      <c r="AD406">
        <v>13</v>
      </c>
      <c r="AE406">
        <v>4</v>
      </c>
      <c r="AF406">
        <v>5</v>
      </c>
      <c r="AG406">
        <v>4</v>
      </c>
      <c r="AH406">
        <v>179</v>
      </c>
      <c r="AI406">
        <v>0</v>
      </c>
      <c r="AJ406">
        <v>13</v>
      </c>
      <c r="AK406">
        <v>2</v>
      </c>
      <c r="AL406">
        <v>6</v>
      </c>
      <c r="AM406">
        <v>0</v>
      </c>
      <c r="AN406">
        <v>1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1</v>
      </c>
      <c r="AV406">
        <v>2</v>
      </c>
      <c r="AW406">
        <v>2</v>
      </c>
      <c r="AX406">
        <v>0</v>
      </c>
      <c r="AY406">
        <v>1</v>
      </c>
      <c r="AZ406">
        <v>1</v>
      </c>
      <c r="BA406">
        <v>280</v>
      </c>
      <c r="BB406">
        <v>201</v>
      </c>
      <c r="BC406">
        <v>28</v>
      </c>
      <c r="BD406">
        <v>7</v>
      </c>
      <c r="BE406">
        <v>36</v>
      </c>
      <c r="BF406">
        <v>2</v>
      </c>
      <c r="BG406">
        <v>0</v>
      </c>
      <c r="BH406">
        <v>0</v>
      </c>
      <c r="BI406">
        <v>0</v>
      </c>
      <c r="BJ406">
        <v>106</v>
      </c>
      <c r="BK406">
        <v>2</v>
      </c>
      <c r="BL406">
        <v>0</v>
      </c>
      <c r="BM406">
        <v>0</v>
      </c>
      <c r="BN406">
        <v>2</v>
      </c>
      <c r="BO406">
        <v>0</v>
      </c>
      <c r="BP406">
        <v>1</v>
      </c>
      <c r="BQ406">
        <v>3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2</v>
      </c>
      <c r="BX406">
        <v>0</v>
      </c>
      <c r="BY406">
        <v>2</v>
      </c>
      <c r="BZ406">
        <v>10</v>
      </c>
      <c r="CA406">
        <v>201</v>
      </c>
      <c r="CB406">
        <v>18</v>
      </c>
      <c r="CC406">
        <v>9</v>
      </c>
      <c r="CD406">
        <v>1</v>
      </c>
      <c r="CE406">
        <v>2</v>
      </c>
      <c r="CF406">
        <v>0</v>
      </c>
      <c r="CG406">
        <v>1</v>
      </c>
      <c r="CH406">
        <v>1</v>
      </c>
      <c r="CI406">
        <v>1</v>
      </c>
      <c r="CJ406">
        <v>0</v>
      </c>
      <c r="CK406">
        <v>0</v>
      </c>
      <c r="CL406">
        <v>1</v>
      </c>
      <c r="CM406">
        <v>2</v>
      </c>
      <c r="CN406">
        <v>0</v>
      </c>
      <c r="CO406">
        <v>0</v>
      </c>
      <c r="CP406">
        <v>0</v>
      </c>
      <c r="CQ406">
        <v>18</v>
      </c>
      <c r="CR406">
        <v>12</v>
      </c>
      <c r="CS406">
        <v>5</v>
      </c>
      <c r="CT406">
        <v>1</v>
      </c>
      <c r="CU406">
        <v>2</v>
      </c>
      <c r="CV406">
        <v>1</v>
      </c>
      <c r="CW406">
        <v>0</v>
      </c>
      <c r="CX406">
        <v>0</v>
      </c>
      <c r="CY406">
        <v>1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2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12</v>
      </c>
      <c r="DR406">
        <v>22</v>
      </c>
      <c r="DS406">
        <v>5</v>
      </c>
      <c r="DT406">
        <v>4</v>
      </c>
      <c r="DU406">
        <v>1</v>
      </c>
      <c r="DV406">
        <v>0</v>
      </c>
      <c r="DW406">
        <v>0</v>
      </c>
      <c r="DX406">
        <v>1</v>
      </c>
      <c r="DY406">
        <v>0</v>
      </c>
      <c r="DZ406">
        <v>0</v>
      </c>
      <c r="EA406">
        <v>0</v>
      </c>
      <c r="EB406">
        <v>3</v>
      </c>
      <c r="EC406">
        <v>0</v>
      </c>
      <c r="ED406">
        <v>0</v>
      </c>
      <c r="EE406">
        <v>0</v>
      </c>
      <c r="EF406">
        <v>0</v>
      </c>
      <c r="EG406">
        <v>1</v>
      </c>
      <c r="EH406">
        <v>1</v>
      </c>
      <c r="EI406">
        <v>0</v>
      </c>
      <c r="EJ406">
        <v>0</v>
      </c>
      <c r="EK406">
        <v>0</v>
      </c>
      <c r="EL406">
        <v>0</v>
      </c>
      <c r="EM406">
        <v>1</v>
      </c>
      <c r="EN406">
        <v>0</v>
      </c>
      <c r="EO406">
        <v>0</v>
      </c>
      <c r="EP406">
        <v>5</v>
      </c>
      <c r="EQ406">
        <v>22</v>
      </c>
      <c r="ER406">
        <v>47</v>
      </c>
      <c r="ES406">
        <v>32</v>
      </c>
      <c r="ET406">
        <v>0</v>
      </c>
      <c r="EU406">
        <v>1</v>
      </c>
      <c r="EV406">
        <v>2</v>
      </c>
      <c r="EW406">
        <v>1</v>
      </c>
      <c r="EX406">
        <v>3</v>
      </c>
      <c r="EY406">
        <v>0</v>
      </c>
      <c r="EZ406">
        <v>0</v>
      </c>
      <c r="FA406">
        <v>0</v>
      </c>
      <c r="FB406">
        <v>1</v>
      </c>
      <c r="FC406">
        <v>1</v>
      </c>
      <c r="FD406">
        <v>0</v>
      </c>
      <c r="FE406">
        <v>0</v>
      </c>
      <c r="FF406">
        <v>1</v>
      </c>
      <c r="FG406">
        <v>0</v>
      </c>
      <c r="FH406">
        <v>0</v>
      </c>
      <c r="FI406">
        <v>0</v>
      </c>
      <c r="FJ406">
        <v>0</v>
      </c>
      <c r="FK406">
        <v>2</v>
      </c>
      <c r="FL406">
        <v>2</v>
      </c>
      <c r="FM406">
        <v>0</v>
      </c>
      <c r="FN406">
        <v>1</v>
      </c>
      <c r="FO406">
        <v>0</v>
      </c>
      <c r="FP406">
        <v>47</v>
      </c>
      <c r="FQ406">
        <v>36</v>
      </c>
      <c r="FR406">
        <v>13</v>
      </c>
      <c r="FS406">
        <v>1</v>
      </c>
      <c r="FT406">
        <v>3</v>
      </c>
      <c r="FU406">
        <v>0</v>
      </c>
      <c r="FV406">
        <v>1</v>
      </c>
      <c r="FW406">
        <v>3</v>
      </c>
      <c r="FX406">
        <v>0</v>
      </c>
      <c r="FY406">
        <v>2</v>
      </c>
      <c r="FZ406">
        <v>7</v>
      </c>
      <c r="GA406">
        <v>1</v>
      </c>
      <c r="GB406">
        <v>0</v>
      </c>
      <c r="GC406">
        <v>0</v>
      </c>
      <c r="GD406">
        <v>0</v>
      </c>
      <c r="GE406">
        <v>1</v>
      </c>
      <c r="GF406">
        <v>4</v>
      </c>
      <c r="GG406">
        <v>0</v>
      </c>
      <c r="GH406">
        <v>36</v>
      </c>
      <c r="GI406">
        <v>25</v>
      </c>
      <c r="GJ406">
        <v>13</v>
      </c>
      <c r="GK406">
        <v>1</v>
      </c>
      <c r="GL406">
        <v>3</v>
      </c>
      <c r="GM406">
        <v>3</v>
      </c>
      <c r="GN406">
        <v>0</v>
      </c>
      <c r="GO406">
        <v>1</v>
      </c>
      <c r="GP406">
        <v>0</v>
      </c>
      <c r="GQ406">
        <v>2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2</v>
      </c>
      <c r="HB406">
        <v>0</v>
      </c>
      <c r="HC406">
        <v>25</v>
      </c>
      <c r="HD406">
        <v>2</v>
      </c>
      <c r="HE406">
        <v>1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1</v>
      </c>
      <c r="HY406">
        <v>2</v>
      </c>
      <c r="HZ406">
        <v>4</v>
      </c>
      <c r="IA406">
        <v>0</v>
      </c>
      <c r="IB406">
        <v>1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1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1</v>
      </c>
      <c r="IS406">
        <v>0</v>
      </c>
      <c r="IT406">
        <v>0</v>
      </c>
      <c r="IU406">
        <v>1</v>
      </c>
      <c r="IV406">
        <v>4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</row>
    <row r="407" spans="1:276">
      <c r="A407" t="s">
        <v>798</v>
      </c>
      <c r="B407" t="s">
        <v>797</v>
      </c>
      <c r="C407" t="str">
        <f>"101104"</f>
        <v>101104</v>
      </c>
      <c r="D407" t="s">
        <v>796</v>
      </c>
      <c r="E407">
        <v>6</v>
      </c>
      <c r="F407">
        <v>1342</v>
      </c>
      <c r="G407">
        <v>999</v>
      </c>
      <c r="H407">
        <v>256</v>
      </c>
      <c r="I407">
        <v>743</v>
      </c>
      <c r="J407">
        <v>0</v>
      </c>
      <c r="K407">
        <v>9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743</v>
      </c>
      <c r="T407">
        <v>0</v>
      </c>
      <c r="U407">
        <v>0</v>
      </c>
      <c r="V407">
        <v>743</v>
      </c>
      <c r="W407">
        <v>15</v>
      </c>
      <c r="X407">
        <v>11</v>
      </c>
      <c r="Y407">
        <v>4</v>
      </c>
      <c r="Z407">
        <v>0</v>
      </c>
      <c r="AA407">
        <v>728</v>
      </c>
      <c r="AB407">
        <v>309</v>
      </c>
      <c r="AC407">
        <v>30</v>
      </c>
      <c r="AD407">
        <v>7</v>
      </c>
      <c r="AE407">
        <v>2</v>
      </c>
      <c r="AF407">
        <v>7</v>
      </c>
      <c r="AG407">
        <v>3</v>
      </c>
      <c r="AH407">
        <v>232</v>
      </c>
      <c r="AI407">
        <v>2</v>
      </c>
      <c r="AJ407">
        <v>7</v>
      </c>
      <c r="AK407">
        <v>2</v>
      </c>
      <c r="AL407">
        <v>7</v>
      </c>
      <c r="AM407">
        <v>0</v>
      </c>
      <c r="AN407">
        <v>1</v>
      </c>
      <c r="AO407">
        <v>1</v>
      </c>
      <c r="AP407">
        <v>0</v>
      </c>
      <c r="AQ407">
        <v>0</v>
      </c>
      <c r="AR407">
        <v>1</v>
      </c>
      <c r="AS407">
        <v>0</v>
      </c>
      <c r="AT407">
        <v>2</v>
      </c>
      <c r="AU407">
        <v>0</v>
      </c>
      <c r="AV407">
        <v>2</v>
      </c>
      <c r="AW407">
        <v>0</v>
      </c>
      <c r="AX407">
        <v>3</v>
      </c>
      <c r="AY407">
        <v>0</v>
      </c>
      <c r="AZ407">
        <v>0</v>
      </c>
      <c r="BA407">
        <v>309</v>
      </c>
      <c r="BB407">
        <v>217</v>
      </c>
      <c r="BC407">
        <v>27</v>
      </c>
      <c r="BD407">
        <v>5</v>
      </c>
      <c r="BE407">
        <v>43</v>
      </c>
      <c r="BF407">
        <v>3</v>
      </c>
      <c r="BG407">
        <v>2</v>
      </c>
      <c r="BH407">
        <v>2</v>
      </c>
      <c r="BI407">
        <v>2</v>
      </c>
      <c r="BJ407">
        <v>117</v>
      </c>
      <c r="BK407">
        <v>0</v>
      </c>
      <c r="BL407">
        <v>1</v>
      </c>
      <c r="BM407">
        <v>1</v>
      </c>
      <c r="BN407">
        <v>1</v>
      </c>
      <c r="BO407">
        <v>0</v>
      </c>
      <c r="BP407">
        <v>0</v>
      </c>
      <c r="BQ407">
        <v>1</v>
      </c>
      <c r="BR407">
        <v>1</v>
      </c>
      <c r="BS407">
        <v>0</v>
      </c>
      <c r="BT407">
        <v>0</v>
      </c>
      <c r="BU407">
        <v>1</v>
      </c>
      <c r="BV407">
        <v>3</v>
      </c>
      <c r="BW407">
        <v>0</v>
      </c>
      <c r="BX407">
        <v>0</v>
      </c>
      <c r="BY407">
        <v>3</v>
      </c>
      <c r="BZ407">
        <v>4</v>
      </c>
      <c r="CA407">
        <v>217</v>
      </c>
      <c r="CB407">
        <v>19</v>
      </c>
      <c r="CC407">
        <v>7</v>
      </c>
      <c r="CD407">
        <v>3</v>
      </c>
      <c r="CE407">
        <v>0</v>
      </c>
      <c r="CF407">
        <v>0</v>
      </c>
      <c r="CG407">
        <v>2</v>
      </c>
      <c r="CH407">
        <v>0</v>
      </c>
      <c r="CI407">
        <v>0</v>
      </c>
      <c r="CJ407">
        <v>0</v>
      </c>
      <c r="CK407">
        <v>0</v>
      </c>
      <c r="CL407">
        <v>2</v>
      </c>
      <c r="CM407">
        <v>0</v>
      </c>
      <c r="CN407">
        <v>2</v>
      </c>
      <c r="CO407">
        <v>0</v>
      </c>
      <c r="CP407">
        <v>3</v>
      </c>
      <c r="CQ407">
        <v>19</v>
      </c>
      <c r="CR407">
        <v>33</v>
      </c>
      <c r="CS407">
        <v>13</v>
      </c>
      <c r="CT407">
        <v>3</v>
      </c>
      <c r="CU407">
        <v>2</v>
      </c>
      <c r="CV407">
        <v>1</v>
      </c>
      <c r="CW407">
        <v>1</v>
      </c>
      <c r="CX407">
        <v>1</v>
      </c>
      <c r="CY407">
        <v>1</v>
      </c>
      <c r="CZ407">
        <v>0</v>
      </c>
      <c r="DA407">
        <v>0</v>
      </c>
      <c r="DB407">
        <v>0</v>
      </c>
      <c r="DC407">
        <v>1</v>
      </c>
      <c r="DD407">
        <v>0</v>
      </c>
      <c r="DE407">
        <v>0</v>
      </c>
      <c r="DF407">
        <v>0</v>
      </c>
      <c r="DG407">
        <v>0</v>
      </c>
      <c r="DH407">
        <v>1</v>
      </c>
      <c r="DI407">
        <v>0</v>
      </c>
      <c r="DJ407">
        <v>0</v>
      </c>
      <c r="DK407">
        <v>5</v>
      </c>
      <c r="DL407">
        <v>1</v>
      </c>
      <c r="DM407">
        <v>0</v>
      </c>
      <c r="DN407">
        <v>1</v>
      </c>
      <c r="DO407">
        <v>1</v>
      </c>
      <c r="DP407">
        <v>1</v>
      </c>
      <c r="DQ407">
        <v>33</v>
      </c>
      <c r="DR407">
        <v>33</v>
      </c>
      <c r="DS407">
        <v>6</v>
      </c>
      <c r="DT407">
        <v>7</v>
      </c>
      <c r="DU407">
        <v>1</v>
      </c>
      <c r="DV407">
        <v>0</v>
      </c>
      <c r="DW407">
        <v>0</v>
      </c>
      <c r="DX407">
        <v>1</v>
      </c>
      <c r="DY407">
        <v>0</v>
      </c>
      <c r="DZ407">
        <v>0</v>
      </c>
      <c r="EA407">
        <v>2</v>
      </c>
      <c r="EB407">
        <v>8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1</v>
      </c>
      <c r="EP407">
        <v>7</v>
      </c>
      <c r="EQ407">
        <v>33</v>
      </c>
      <c r="ER407">
        <v>42</v>
      </c>
      <c r="ES407">
        <v>22</v>
      </c>
      <c r="ET407">
        <v>3</v>
      </c>
      <c r="EU407">
        <v>0</v>
      </c>
      <c r="EV407">
        <v>2</v>
      </c>
      <c r="EW407">
        <v>0</v>
      </c>
      <c r="EX407">
        <v>1</v>
      </c>
      <c r="EY407">
        <v>0</v>
      </c>
      <c r="EZ407">
        <v>0</v>
      </c>
      <c r="FA407">
        <v>1</v>
      </c>
      <c r="FB407">
        <v>0</v>
      </c>
      <c r="FC407">
        <v>1</v>
      </c>
      <c r="FD407">
        <v>0</v>
      </c>
      <c r="FE407">
        <v>1</v>
      </c>
      <c r="FF407">
        <v>1</v>
      </c>
      <c r="FG407">
        <v>0</v>
      </c>
      <c r="FH407">
        <v>0</v>
      </c>
      <c r="FI407">
        <v>2</v>
      </c>
      <c r="FJ407">
        <v>0</v>
      </c>
      <c r="FK407">
        <v>0</v>
      </c>
      <c r="FL407">
        <v>4</v>
      </c>
      <c r="FM407">
        <v>2</v>
      </c>
      <c r="FN407">
        <v>0</v>
      </c>
      <c r="FO407">
        <v>2</v>
      </c>
      <c r="FP407">
        <v>42</v>
      </c>
      <c r="FQ407">
        <v>45</v>
      </c>
      <c r="FR407">
        <v>19</v>
      </c>
      <c r="FS407">
        <v>5</v>
      </c>
      <c r="FT407">
        <v>1</v>
      </c>
      <c r="FU407">
        <v>0</v>
      </c>
      <c r="FV407">
        <v>1</v>
      </c>
      <c r="FW407">
        <v>4</v>
      </c>
      <c r="FX407">
        <v>1</v>
      </c>
      <c r="FY407">
        <v>0</v>
      </c>
      <c r="FZ407">
        <v>1</v>
      </c>
      <c r="GA407">
        <v>4</v>
      </c>
      <c r="GB407">
        <v>2</v>
      </c>
      <c r="GC407">
        <v>1</v>
      </c>
      <c r="GD407">
        <v>1</v>
      </c>
      <c r="GE407">
        <v>2</v>
      </c>
      <c r="GF407">
        <v>2</v>
      </c>
      <c r="GG407">
        <v>1</v>
      </c>
      <c r="GH407">
        <v>45</v>
      </c>
      <c r="GI407">
        <v>27</v>
      </c>
      <c r="GJ407">
        <v>9</v>
      </c>
      <c r="GK407">
        <v>0</v>
      </c>
      <c r="GL407">
        <v>3</v>
      </c>
      <c r="GM407">
        <v>6</v>
      </c>
      <c r="GN407">
        <v>1</v>
      </c>
      <c r="GO407">
        <v>1</v>
      </c>
      <c r="GP407">
        <v>0</v>
      </c>
      <c r="GQ407">
        <v>0</v>
      </c>
      <c r="GR407">
        <v>0</v>
      </c>
      <c r="GS407">
        <v>0</v>
      </c>
      <c r="GT407">
        <v>1</v>
      </c>
      <c r="GU407">
        <v>1</v>
      </c>
      <c r="GV407">
        <v>0</v>
      </c>
      <c r="GW407">
        <v>1</v>
      </c>
      <c r="GX407">
        <v>0</v>
      </c>
      <c r="GY407">
        <v>0</v>
      </c>
      <c r="GZ407">
        <v>0</v>
      </c>
      <c r="HA407">
        <v>3</v>
      </c>
      <c r="HB407">
        <v>1</v>
      </c>
      <c r="HC407">
        <v>27</v>
      </c>
      <c r="HD407">
        <v>1</v>
      </c>
      <c r="HE407">
        <v>1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1</v>
      </c>
      <c r="HZ407">
        <v>2</v>
      </c>
      <c r="IA407">
        <v>0</v>
      </c>
      <c r="IB407">
        <v>0</v>
      </c>
      <c r="IC407">
        <v>1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1</v>
      </c>
      <c r="IU407">
        <v>0</v>
      </c>
      <c r="IV407">
        <v>2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</row>
    <row r="408" spans="1:276">
      <c r="A408" t="s">
        <v>795</v>
      </c>
      <c r="B408" t="s">
        <v>776</v>
      </c>
      <c r="C408" t="str">
        <f>"101105"</f>
        <v>101105</v>
      </c>
      <c r="D408" t="s">
        <v>794</v>
      </c>
      <c r="E408">
        <v>1</v>
      </c>
      <c r="F408">
        <v>1376</v>
      </c>
      <c r="G408">
        <v>1048</v>
      </c>
      <c r="H408">
        <v>516</v>
      </c>
      <c r="I408">
        <v>532</v>
      </c>
      <c r="J408">
        <v>1</v>
      </c>
      <c r="K408">
        <v>2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532</v>
      </c>
      <c r="T408">
        <v>0</v>
      </c>
      <c r="U408">
        <v>0</v>
      </c>
      <c r="V408">
        <v>532</v>
      </c>
      <c r="W408">
        <v>29</v>
      </c>
      <c r="X408">
        <v>24</v>
      </c>
      <c r="Y408">
        <v>5</v>
      </c>
      <c r="Z408">
        <v>0</v>
      </c>
      <c r="AA408">
        <v>503</v>
      </c>
      <c r="AB408">
        <v>223</v>
      </c>
      <c r="AC408">
        <v>23</v>
      </c>
      <c r="AD408">
        <v>7</v>
      </c>
      <c r="AE408">
        <v>1</v>
      </c>
      <c r="AF408">
        <v>7</v>
      </c>
      <c r="AG408">
        <v>4</v>
      </c>
      <c r="AH408">
        <v>156</v>
      </c>
      <c r="AI408">
        <v>1</v>
      </c>
      <c r="AJ408">
        <v>6</v>
      </c>
      <c r="AK408">
        <v>0</v>
      </c>
      <c r="AL408">
        <v>8</v>
      </c>
      <c r="AM408">
        <v>0</v>
      </c>
      <c r="AN408">
        <v>2</v>
      </c>
      <c r="AO408">
        <v>1</v>
      </c>
      <c r="AP408">
        <v>0</v>
      </c>
      <c r="AQ408">
        <v>0</v>
      </c>
      <c r="AR408">
        <v>1</v>
      </c>
      <c r="AS408">
        <v>0</v>
      </c>
      <c r="AT408">
        <v>0</v>
      </c>
      <c r="AU408">
        <v>1</v>
      </c>
      <c r="AV408">
        <v>0</v>
      </c>
      <c r="AW408">
        <v>0</v>
      </c>
      <c r="AX408">
        <v>2</v>
      </c>
      <c r="AY408">
        <v>0</v>
      </c>
      <c r="AZ408">
        <v>3</v>
      </c>
      <c r="BA408">
        <v>223</v>
      </c>
      <c r="BB408">
        <v>73</v>
      </c>
      <c r="BC408">
        <v>15</v>
      </c>
      <c r="BD408">
        <v>12</v>
      </c>
      <c r="BE408">
        <v>15</v>
      </c>
      <c r="BF408">
        <v>2</v>
      </c>
      <c r="BG408">
        <v>1</v>
      </c>
      <c r="BH408">
        <v>1</v>
      </c>
      <c r="BI408">
        <v>3</v>
      </c>
      <c r="BJ408">
        <v>11</v>
      </c>
      <c r="BK408">
        <v>0</v>
      </c>
      <c r="BL408">
        <v>2</v>
      </c>
      <c r="BM408">
        <v>0</v>
      </c>
      <c r="BN408">
        <v>3</v>
      </c>
      <c r="BO408">
        <v>0</v>
      </c>
      <c r="BP408">
        <v>2</v>
      </c>
      <c r="BQ408">
        <v>0</v>
      </c>
      <c r="BR408">
        <v>1</v>
      </c>
      <c r="BS408">
        <v>1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4</v>
      </c>
      <c r="CA408">
        <v>73</v>
      </c>
      <c r="CB408">
        <v>19</v>
      </c>
      <c r="CC408">
        <v>4</v>
      </c>
      <c r="CD408">
        <v>2</v>
      </c>
      <c r="CE408">
        <v>4</v>
      </c>
      <c r="CF408">
        <v>4</v>
      </c>
      <c r="CG408">
        <v>0</v>
      </c>
      <c r="CH408">
        <v>0</v>
      </c>
      <c r="CI408">
        <v>1</v>
      </c>
      <c r="CJ408">
        <v>0</v>
      </c>
      <c r="CK408">
        <v>2</v>
      </c>
      <c r="CL408">
        <v>0</v>
      </c>
      <c r="CM408">
        <v>0</v>
      </c>
      <c r="CN408">
        <v>1</v>
      </c>
      <c r="CO408">
        <v>0</v>
      </c>
      <c r="CP408">
        <v>1</v>
      </c>
      <c r="CQ408">
        <v>19</v>
      </c>
      <c r="CR408">
        <v>10</v>
      </c>
      <c r="CS408">
        <v>2</v>
      </c>
      <c r="CT408">
        <v>3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2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1</v>
      </c>
      <c r="DJ408">
        <v>0</v>
      </c>
      <c r="DK408">
        <v>0</v>
      </c>
      <c r="DL408">
        <v>0</v>
      </c>
      <c r="DM408">
        <v>0</v>
      </c>
      <c r="DN408">
        <v>2</v>
      </c>
      <c r="DO408">
        <v>0</v>
      </c>
      <c r="DP408">
        <v>0</v>
      </c>
      <c r="DQ408">
        <v>10</v>
      </c>
      <c r="DR408">
        <v>70</v>
      </c>
      <c r="DS408">
        <v>11</v>
      </c>
      <c r="DT408">
        <v>8</v>
      </c>
      <c r="DU408">
        <v>0</v>
      </c>
      <c r="DV408">
        <v>0</v>
      </c>
      <c r="DW408">
        <v>1</v>
      </c>
      <c r="DX408">
        <v>1</v>
      </c>
      <c r="DY408">
        <v>0</v>
      </c>
      <c r="DZ408">
        <v>1</v>
      </c>
      <c r="EA408">
        <v>0</v>
      </c>
      <c r="EB408">
        <v>0</v>
      </c>
      <c r="EC408">
        <v>1</v>
      </c>
      <c r="ED408">
        <v>1</v>
      </c>
      <c r="EE408">
        <v>2</v>
      </c>
      <c r="EF408">
        <v>1</v>
      </c>
      <c r="EG408">
        <v>0</v>
      </c>
      <c r="EH408">
        <v>3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40</v>
      </c>
      <c r="EQ408">
        <v>70</v>
      </c>
      <c r="ER408">
        <v>41</v>
      </c>
      <c r="ES408">
        <v>27</v>
      </c>
      <c r="ET408">
        <v>0</v>
      </c>
      <c r="EU408">
        <v>1</v>
      </c>
      <c r="EV408">
        <v>0</v>
      </c>
      <c r="EW408">
        <v>1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1</v>
      </c>
      <c r="FL408">
        <v>9</v>
      </c>
      <c r="FM408">
        <v>1</v>
      </c>
      <c r="FN408">
        <v>0</v>
      </c>
      <c r="FO408">
        <v>1</v>
      </c>
      <c r="FP408">
        <v>41</v>
      </c>
      <c r="FQ408">
        <v>28</v>
      </c>
      <c r="FR408">
        <v>10</v>
      </c>
      <c r="FS408">
        <v>4</v>
      </c>
      <c r="FT408">
        <v>0</v>
      </c>
      <c r="FU408">
        <v>2</v>
      </c>
      <c r="FV408">
        <v>0</v>
      </c>
      <c r="FW408">
        <v>0</v>
      </c>
      <c r="FX408">
        <v>1</v>
      </c>
      <c r="FY408">
        <v>0</v>
      </c>
      <c r="FZ408">
        <v>1</v>
      </c>
      <c r="GA408">
        <v>1</v>
      </c>
      <c r="GB408">
        <v>4</v>
      </c>
      <c r="GC408">
        <v>1</v>
      </c>
      <c r="GD408">
        <v>0</v>
      </c>
      <c r="GE408">
        <v>0</v>
      </c>
      <c r="GF408">
        <v>1</v>
      </c>
      <c r="GG408">
        <v>3</v>
      </c>
      <c r="GH408">
        <v>28</v>
      </c>
      <c r="GI408">
        <v>22</v>
      </c>
      <c r="GJ408">
        <v>6</v>
      </c>
      <c r="GK408">
        <v>0</v>
      </c>
      <c r="GL408">
        <v>2</v>
      </c>
      <c r="GM408">
        <v>3</v>
      </c>
      <c r="GN408">
        <v>0</v>
      </c>
      <c r="GO408">
        <v>1</v>
      </c>
      <c r="GP408">
        <v>2</v>
      </c>
      <c r="GQ408">
        <v>0</v>
      </c>
      <c r="GR408">
        <v>0</v>
      </c>
      <c r="GS408">
        <v>1</v>
      </c>
      <c r="GT408">
        <v>0</v>
      </c>
      <c r="GU408">
        <v>0</v>
      </c>
      <c r="GV408">
        <v>1</v>
      </c>
      <c r="GW408">
        <v>0</v>
      </c>
      <c r="GX408">
        <v>0</v>
      </c>
      <c r="GY408">
        <v>0</v>
      </c>
      <c r="GZ408">
        <v>0</v>
      </c>
      <c r="HA408">
        <v>2</v>
      </c>
      <c r="HB408">
        <v>4</v>
      </c>
      <c r="HC408">
        <v>22</v>
      </c>
      <c r="HD408">
        <v>2</v>
      </c>
      <c r="HE408">
        <v>2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2</v>
      </c>
      <c r="HZ408">
        <v>15</v>
      </c>
      <c r="IA408">
        <v>4</v>
      </c>
      <c r="IB408">
        <v>0</v>
      </c>
      <c r="IC408">
        <v>5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6</v>
      </c>
      <c r="IU408">
        <v>0</v>
      </c>
      <c r="IV408">
        <v>15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</row>
    <row r="409" spans="1:276">
      <c r="A409" t="s">
        <v>793</v>
      </c>
      <c r="B409" t="s">
        <v>776</v>
      </c>
      <c r="C409" t="str">
        <f>"101105"</f>
        <v>101105</v>
      </c>
      <c r="D409" t="s">
        <v>792</v>
      </c>
      <c r="E409">
        <v>2</v>
      </c>
      <c r="F409">
        <v>426</v>
      </c>
      <c r="G409">
        <v>300</v>
      </c>
      <c r="H409">
        <v>174</v>
      </c>
      <c r="I409">
        <v>126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126</v>
      </c>
      <c r="T409">
        <v>0</v>
      </c>
      <c r="U409">
        <v>0</v>
      </c>
      <c r="V409">
        <v>126</v>
      </c>
      <c r="W409">
        <v>3</v>
      </c>
      <c r="X409">
        <v>1</v>
      </c>
      <c r="Y409">
        <v>2</v>
      </c>
      <c r="Z409">
        <v>0</v>
      </c>
      <c r="AA409">
        <v>123</v>
      </c>
      <c r="AB409">
        <v>70</v>
      </c>
      <c r="AC409">
        <v>1</v>
      </c>
      <c r="AD409">
        <v>1</v>
      </c>
      <c r="AE409">
        <v>0</v>
      </c>
      <c r="AF409">
        <v>3</v>
      </c>
      <c r="AG409">
        <v>3</v>
      </c>
      <c r="AH409">
        <v>52</v>
      </c>
      <c r="AI409">
        <v>0</v>
      </c>
      <c r="AJ409">
        <v>5</v>
      </c>
      <c r="AK409">
        <v>1</v>
      </c>
      <c r="AL409">
        <v>1</v>
      </c>
      <c r="AM409">
        <v>0</v>
      </c>
      <c r="AN409">
        <v>1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1</v>
      </c>
      <c r="AW409">
        <v>0</v>
      </c>
      <c r="AX409">
        <v>0</v>
      </c>
      <c r="AY409">
        <v>0</v>
      </c>
      <c r="AZ409">
        <v>1</v>
      </c>
      <c r="BA409">
        <v>70</v>
      </c>
      <c r="BB409">
        <v>12</v>
      </c>
      <c r="BC409">
        <v>0</v>
      </c>
      <c r="BD409">
        <v>1</v>
      </c>
      <c r="BE409">
        <v>0</v>
      </c>
      <c r="BF409">
        <v>4</v>
      </c>
      <c r="BG409">
        <v>0</v>
      </c>
      <c r="BH409">
        <v>0</v>
      </c>
      <c r="BI409">
        <v>0</v>
      </c>
      <c r="BJ409">
        <v>4</v>
      </c>
      <c r="BK409">
        <v>1</v>
      </c>
      <c r="BL409">
        <v>0</v>
      </c>
      <c r="BM409">
        <v>0</v>
      </c>
      <c r="BN409">
        <v>1</v>
      </c>
      <c r="BO409">
        <v>0</v>
      </c>
      <c r="BP409">
        <v>0</v>
      </c>
      <c r="BQ409">
        <v>1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12</v>
      </c>
      <c r="CB409">
        <v>1</v>
      </c>
      <c r="CC409">
        <v>0</v>
      </c>
      <c r="CD409">
        <v>0</v>
      </c>
      <c r="CE409">
        <v>1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1</v>
      </c>
      <c r="CR409">
        <v>9</v>
      </c>
      <c r="CS409">
        <v>4</v>
      </c>
      <c r="CT409">
        <v>1</v>
      </c>
      <c r="CU409">
        <v>1</v>
      </c>
      <c r="CV409">
        <v>0</v>
      </c>
      <c r="CW409">
        <v>0</v>
      </c>
      <c r="CX409">
        <v>2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1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9</v>
      </c>
      <c r="DR409">
        <v>8</v>
      </c>
      <c r="DS409">
        <v>1</v>
      </c>
      <c r="DT409">
        <v>3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1</v>
      </c>
      <c r="EL409">
        <v>0</v>
      </c>
      <c r="EM409">
        <v>0</v>
      </c>
      <c r="EN409">
        <v>0</v>
      </c>
      <c r="EO409">
        <v>0</v>
      </c>
      <c r="EP409">
        <v>3</v>
      </c>
      <c r="EQ409">
        <v>8</v>
      </c>
      <c r="ER409">
        <v>1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1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1</v>
      </c>
      <c r="FQ409">
        <v>14</v>
      </c>
      <c r="FR409">
        <v>4</v>
      </c>
      <c r="FS409">
        <v>0</v>
      </c>
      <c r="FT409">
        <v>0</v>
      </c>
      <c r="FU409">
        <v>0</v>
      </c>
      <c r="FV409">
        <v>0</v>
      </c>
      <c r="FW409">
        <v>1</v>
      </c>
      <c r="FX409">
        <v>0</v>
      </c>
      <c r="FY409">
        <v>0</v>
      </c>
      <c r="FZ409">
        <v>4</v>
      </c>
      <c r="GA409">
        <v>1</v>
      </c>
      <c r="GB409">
        <v>3</v>
      </c>
      <c r="GC409">
        <v>0</v>
      </c>
      <c r="GD409">
        <v>0</v>
      </c>
      <c r="GE409">
        <v>0</v>
      </c>
      <c r="GF409">
        <v>1</v>
      </c>
      <c r="GG409">
        <v>0</v>
      </c>
      <c r="GH409">
        <v>14</v>
      </c>
      <c r="GI409">
        <v>4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2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2</v>
      </c>
      <c r="HC409">
        <v>4</v>
      </c>
      <c r="HD409">
        <v>2</v>
      </c>
      <c r="HE409">
        <v>1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1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2</v>
      </c>
      <c r="HZ409">
        <v>2</v>
      </c>
      <c r="IA409">
        <v>0</v>
      </c>
      <c r="IB409">
        <v>0</v>
      </c>
      <c r="IC409">
        <v>2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2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</row>
    <row r="410" spans="1:276">
      <c r="A410" t="s">
        <v>791</v>
      </c>
      <c r="B410" t="s">
        <v>776</v>
      </c>
      <c r="C410" t="str">
        <f>"101105"</f>
        <v>101105</v>
      </c>
      <c r="D410" t="s">
        <v>790</v>
      </c>
      <c r="E410">
        <v>3</v>
      </c>
      <c r="F410">
        <v>664</v>
      </c>
      <c r="G410">
        <v>500</v>
      </c>
      <c r="H410">
        <v>205</v>
      </c>
      <c r="I410">
        <v>295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295</v>
      </c>
      <c r="T410">
        <v>0</v>
      </c>
      <c r="U410">
        <v>0</v>
      </c>
      <c r="V410">
        <v>295</v>
      </c>
      <c r="W410">
        <v>10</v>
      </c>
      <c r="X410">
        <v>10</v>
      </c>
      <c r="Y410">
        <v>0</v>
      </c>
      <c r="Z410">
        <v>0</v>
      </c>
      <c r="AA410">
        <v>285</v>
      </c>
      <c r="AB410">
        <v>146</v>
      </c>
      <c r="AC410">
        <v>9</v>
      </c>
      <c r="AD410">
        <v>3</v>
      </c>
      <c r="AE410">
        <v>1</v>
      </c>
      <c r="AF410">
        <v>10</v>
      </c>
      <c r="AG410">
        <v>5</v>
      </c>
      <c r="AH410">
        <v>95</v>
      </c>
      <c r="AI410">
        <v>1</v>
      </c>
      <c r="AJ410">
        <v>16</v>
      </c>
      <c r="AK410">
        <v>1</v>
      </c>
      <c r="AL410">
        <v>1</v>
      </c>
      <c r="AM410">
        <v>0</v>
      </c>
      <c r="AN410">
        <v>1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2</v>
      </c>
      <c r="AU410">
        <v>0</v>
      </c>
      <c r="AV410">
        <v>0</v>
      </c>
      <c r="AW410">
        <v>1</v>
      </c>
      <c r="AX410">
        <v>0</v>
      </c>
      <c r="AY410">
        <v>0</v>
      </c>
      <c r="AZ410">
        <v>0</v>
      </c>
      <c r="BA410">
        <v>146</v>
      </c>
      <c r="BB410">
        <v>40</v>
      </c>
      <c r="BC410">
        <v>13</v>
      </c>
      <c r="BD410">
        <v>10</v>
      </c>
      <c r="BE410">
        <v>4</v>
      </c>
      <c r="BF410">
        <v>0</v>
      </c>
      <c r="BG410">
        <v>2</v>
      </c>
      <c r="BH410">
        <v>1</v>
      </c>
      <c r="BI410">
        <v>0</v>
      </c>
      <c r="BJ410">
        <v>2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3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1</v>
      </c>
      <c r="BY410">
        <v>1</v>
      </c>
      <c r="BZ410">
        <v>3</v>
      </c>
      <c r="CA410">
        <v>40</v>
      </c>
      <c r="CB410">
        <v>7</v>
      </c>
      <c r="CC410">
        <v>2</v>
      </c>
      <c r="CD410">
        <v>0</v>
      </c>
      <c r="CE410">
        <v>1</v>
      </c>
      <c r="CF410">
        <v>2</v>
      </c>
      <c r="CG410">
        <v>0</v>
      </c>
      <c r="CH410">
        <v>1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1</v>
      </c>
      <c r="CQ410">
        <v>7</v>
      </c>
      <c r="CR410">
        <v>4</v>
      </c>
      <c r="CS410">
        <v>2</v>
      </c>
      <c r="CT410">
        <v>0</v>
      </c>
      <c r="CU410">
        <v>0</v>
      </c>
      <c r="CV410">
        <v>0</v>
      </c>
      <c r="CW410">
        <v>1</v>
      </c>
      <c r="CX410">
        <v>1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4</v>
      </c>
      <c r="DR410">
        <v>36</v>
      </c>
      <c r="DS410">
        <v>0</v>
      </c>
      <c r="DT410">
        <v>3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1</v>
      </c>
      <c r="EA410">
        <v>0</v>
      </c>
      <c r="EB410">
        <v>0</v>
      </c>
      <c r="EC410">
        <v>0</v>
      </c>
      <c r="ED410">
        <v>1</v>
      </c>
      <c r="EE410">
        <v>1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1</v>
      </c>
      <c r="EL410">
        <v>0</v>
      </c>
      <c r="EM410">
        <v>0</v>
      </c>
      <c r="EN410">
        <v>0</v>
      </c>
      <c r="EO410">
        <v>1</v>
      </c>
      <c r="EP410">
        <v>28</v>
      </c>
      <c r="EQ410">
        <v>36</v>
      </c>
      <c r="ER410">
        <v>27</v>
      </c>
      <c r="ES410">
        <v>21</v>
      </c>
      <c r="ET410">
        <v>0</v>
      </c>
      <c r="EU410">
        <v>0</v>
      </c>
      <c r="EV410">
        <v>0</v>
      </c>
      <c r="EW410">
        <v>1</v>
      </c>
      <c r="EX410">
        <v>0</v>
      </c>
      <c r="EY410">
        <v>0</v>
      </c>
      <c r="EZ410">
        <v>0</v>
      </c>
      <c r="FA410">
        <v>0</v>
      </c>
      <c r="FB410">
        <v>2</v>
      </c>
      <c r="FC410">
        <v>1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1</v>
      </c>
      <c r="FL410">
        <v>1</v>
      </c>
      <c r="FM410">
        <v>0</v>
      </c>
      <c r="FN410">
        <v>0</v>
      </c>
      <c r="FO410">
        <v>0</v>
      </c>
      <c r="FP410">
        <v>27</v>
      </c>
      <c r="FQ410">
        <v>18</v>
      </c>
      <c r="FR410">
        <v>8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3</v>
      </c>
      <c r="GA410">
        <v>2</v>
      </c>
      <c r="GB410">
        <v>1</v>
      </c>
      <c r="GC410">
        <v>0</v>
      </c>
      <c r="GD410">
        <v>0</v>
      </c>
      <c r="GE410">
        <v>1</v>
      </c>
      <c r="GF410">
        <v>0</v>
      </c>
      <c r="GG410">
        <v>3</v>
      </c>
      <c r="GH410">
        <v>18</v>
      </c>
      <c r="GI410">
        <v>3</v>
      </c>
      <c r="GJ410">
        <v>0</v>
      </c>
      <c r="GK410">
        <v>0</v>
      </c>
      <c r="GL410">
        <v>1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1</v>
      </c>
      <c r="GX410">
        <v>0</v>
      </c>
      <c r="GY410">
        <v>0</v>
      </c>
      <c r="GZ410">
        <v>0</v>
      </c>
      <c r="HA410">
        <v>0</v>
      </c>
      <c r="HB410">
        <v>1</v>
      </c>
      <c r="HC410">
        <v>3</v>
      </c>
      <c r="HD410">
        <v>2</v>
      </c>
      <c r="HE410">
        <v>1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1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2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2</v>
      </c>
      <c r="IX410">
        <v>1</v>
      </c>
      <c r="IY410">
        <v>0</v>
      </c>
      <c r="IZ410">
        <v>0</v>
      </c>
      <c r="JA410">
        <v>0</v>
      </c>
      <c r="JB410">
        <v>0</v>
      </c>
      <c r="JC410">
        <v>1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2</v>
      </c>
    </row>
    <row r="411" spans="1:276">
      <c r="A411" t="s">
        <v>789</v>
      </c>
      <c r="B411" t="s">
        <v>776</v>
      </c>
      <c r="C411" t="str">
        <f>"101105"</f>
        <v>101105</v>
      </c>
      <c r="D411" t="s">
        <v>788</v>
      </c>
      <c r="E411">
        <v>4</v>
      </c>
      <c r="F411">
        <v>420</v>
      </c>
      <c r="G411">
        <v>300</v>
      </c>
      <c r="H411">
        <v>172</v>
      </c>
      <c r="I411">
        <v>128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128</v>
      </c>
      <c r="T411">
        <v>0</v>
      </c>
      <c r="U411">
        <v>0</v>
      </c>
      <c r="V411">
        <v>128</v>
      </c>
      <c r="W411">
        <v>4</v>
      </c>
      <c r="X411">
        <v>4</v>
      </c>
      <c r="Y411">
        <v>0</v>
      </c>
      <c r="Z411">
        <v>0</v>
      </c>
      <c r="AA411">
        <v>124</v>
      </c>
      <c r="AB411">
        <v>40</v>
      </c>
      <c r="AC411">
        <v>5</v>
      </c>
      <c r="AD411">
        <v>1</v>
      </c>
      <c r="AE411">
        <v>1</v>
      </c>
      <c r="AF411">
        <v>2</v>
      </c>
      <c r="AG411">
        <v>0</v>
      </c>
      <c r="AH411">
        <v>25</v>
      </c>
      <c r="AI411">
        <v>0</v>
      </c>
      <c r="AJ411">
        <v>1</v>
      </c>
      <c r="AK411">
        <v>0</v>
      </c>
      <c r="AL411">
        <v>2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2</v>
      </c>
      <c r="AX411">
        <v>0</v>
      </c>
      <c r="AY411">
        <v>0</v>
      </c>
      <c r="AZ411">
        <v>1</v>
      </c>
      <c r="BA411">
        <v>40</v>
      </c>
      <c r="BB411">
        <v>27</v>
      </c>
      <c r="BC411">
        <v>6</v>
      </c>
      <c r="BD411">
        <v>4</v>
      </c>
      <c r="BE411">
        <v>4</v>
      </c>
      <c r="BF411">
        <v>1</v>
      </c>
      <c r="BG411">
        <v>0</v>
      </c>
      <c r="BH411">
        <v>0</v>
      </c>
      <c r="BI411">
        <v>0</v>
      </c>
      <c r="BJ411">
        <v>5</v>
      </c>
      <c r="BK411">
        <v>0</v>
      </c>
      <c r="BL411">
        <v>0</v>
      </c>
      <c r="BM411">
        <v>0</v>
      </c>
      <c r="BN411">
        <v>2</v>
      </c>
      <c r="BO411">
        <v>0</v>
      </c>
      <c r="BP411">
        <v>1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1</v>
      </c>
      <c r="BY411">
        <v>3</v>
      </c>
      <c r="BZ411">
        <v>0</v>
      </c>
      <c r="CA411">
        <v>27</v>
      </c>
      <c r="CB411">
        <v>1</v>
      </c>
      <c r="CC411">
        <v>0</v>
      </c>
      <c r="CD411">
        <v>0</v>
      </c>
      <c r="CE411">
        <v>1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1</v>
      </c>
      <c r="CR411">
        <v>2</v>
      </c>
      <c r="CS411">
        <v>0</v>
      </c>
      <c r="CT411">
        <v>1</v>
      </c>
      <c r="CU411">
        <v>0</v>
      </c>
      <c r="CV411">
        <v>0</v>
      </c>
      <c r="CW411">
        <v>1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2</v>
      </c>
      <c r="DR411">
        <v>19</v>
      </c>
      <c r="DS411">
        <v>3</v>
      </c>
      <c r="DT411">
        <v>4</v>
      </c>
      <c r="DU411">
        <v>0</v>
      </c>
      <c r="DV411">
        <v>0</v>
      </c>
      <c r="DW411">
        <v>1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11</v>
      </c>
      <c r="EQ411">
        <v>19</v>
      </c>
      <c r="ER411">
        <v>15</v>
      </c>
      <c r="ES411">
        <v>7</v>
      </c>
      <c r="ET411">
        <v>2</v>
      </c>
      <c r="EU411">
        <v>1</v>
      </c>
      <c r="EV411">
        <v>0</v>
      </c>
      <c r="EW411">
        <v>0</v>
      </c>
      <c r="EX411">
        <v>1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1</v>
      </c>
      <c r="FG411">
        <v>0</v>
      </c>
      <c r="FH411">
        <v>0</v>
      </c>
      <c r="FI411">
        <v>0</v>
      </c>
      <c r="FJ411">
        <v>0</v>
      </c>
      <c r="FK411">
        <v>1</v>
      </c>
      <c r="FL411">
        <v>2</v>
      </c>
      <c r="FM411">
        <v>0</v>
      </c>
      <c r="FN411">
        <v>0</v>
      </c>
      <c r="FO411">
        <v>0</v>
      </c>
      <c r="FP411">
        <v>15</v>
      </c>
      <c r="FQ411">
        <v>12</v>
      </c>
      <c r="FR411">
        <v>9</v>
      </c>
      <c r="FS411">
        <v>1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1</v>
      </c>
      <c r="GA411">
        <v>0</v>
      </c>
      <c r="GB411">
        <v>1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12</v>
      </c>
      <c r="GI411">
        <v>5</v>
      </c>
      <c r="GJ411">
        <v>2</v>
      </c>
      <c r="GK411">
        <v>0</v>
      </c>
      <c r="GL411">
        <v>0</v>
      </c>
      <c r="GM411">
        <v>2</v>
      </c>
      <c r="GN411">
        <v>1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5</v>
      </c>
      <c r="HD411">
        <v>1</v>
      </c>
      <c r="HE411">
        <v>0</v>
      </c>
      <c r="HF411">
        <v>0</v>
      </c>
      <c r="HG411">
        <v>0</v>
      </c>
      <c r="HH411">
        <v>1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1</v>
      </c>
      <c r="HZ411">
        <v>2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2</v>
      </c>
      <c r="IU411">
        <v>0</v>
      </c>
      <c r="IV411">
        <v>2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</row>
    <row r="412" spans="1:276">
      <c r="A412" t="s">
        <v>787</v>
      </c>
      <c r="B412" t="s">
        <v>776</v>
      </c>
      <c r="C412" t="str">
        <f>"101105"</f>
        <v>101105</v>
      </c>
      <c r="D412" t="s">
        <v>786</v>
      </c>
      <c r="E412">
        <v>5</v>
      </c>
      <c r="F412">
        <v>405</v>
      </c>
      <c r="G412">
        <v>300</v>
      </c>
      <c r="H412">
        <v>113</v>
      </c>
      <c r="I412">
        <v>187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187</v>
      </c>
      <c r="T412">
        <v>0</v>
      </c>
      <c r="U412">
        <v>0</v>
      </c>
      <c r="V412">
        <v>187</v>
      </c>
      <c r="W412">
        <v>4</v>
      </c>
      <c r="X412">
        <v>2</v>
      </c>
      <c r="Y412">
        <v>2</v>
      </c>
      <c r="Z412">
        <v>0</v>
      </c>
      <c r="AA412">
        <v>183</v>
      </c>
      <c r="AB412">
        <v>128</v>
      </c>
      <c r="AC412">
        <v>11</v>
      </c>
      <c r="AD412">
        <v>2</v>
      </c>
      <c r="AE412">
        <v>1</v>
      </c>
      <c r="AF412">
        <v>3</v>
      </c>
      <c r="AG412">
        <v>4</v>
      </c>
      <c r="AH412">
        <v>86</v>
      </c>
      <c r="AI412">
        <v>1</v>
      </c>
      <c r="AJ412">
        <v>17</v>
      </c>
      <c r="AK412">
        <v>0</v>
      </c>
      <c r="AL412">
        <v>2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1</v>
      </c>
      <c r="AY412">
        <v>0</v>
      </c>
      <c r="AZ412">
        <v>0</v>
      </c>
      <c r="BA412">
        <v>128</v>
      </c>
      <c r="BB412">
        <v>15</v>
      </c>
      <c r="BC412">
        <v>6</v>
      </c>
      <c r="BD412">
        <v>1</v>
      </c>
      <c r="BE412">
        <v>1</v>
      </c>
      <c r="BF412">
        <v>0</v>
      </c>
      <c r="BG412">
        <v>3</v>
      </c>
      <c r="BH412">
        <v>0</v>
      </c>
      <c r="BI412">
        <v>0</v>
      </c>
      <c r="BJ412">
        <v>2</v>
      </c>
      <c r="BK412">
        <v>0</v>
      </c>
      <c r="BL412">
        <v>1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1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15</v>
      </c>
      <c r="CB412">
        <v>4</v>
      </c>
      <c r="CC412">
        <v>1</v>
      </c>
      <c r="CD412">
        <v>0</v>
      </c>
      <c r="CE412">
        <v>0</v>
      </c>
      <c r="CF412">
        <v>0</v>
      </c>
      <c r="CG412">
        <v>3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4</v>
      </c>
      <c r="CR412">
        <v>3</v>
      </c>
      <c r="CS412">
        <v>1</v>
      </c>
      <c r="CT412">
        <v>0</v>
      </c>
      <c r="CU412">
        <v>0</v>
      </c>
      <c r="CV412">
        <v>1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1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3</v>
      </c>
      <c r="DR412">
        <v>12</v>
      </c>
      <c r="DS412">
        <v>1</v>
      </c>
      <c r="DT412">
        <v>3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1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1</v>
      </c>
      <c r="EK412">
        <v>0</v>
      </c>
      <c r="EL412">
        <v>0</v>
      </c>
      <c r="EM412">
        <v>1</v>
      </c>
      <c r="EN412">
        <v>0</v>
      </c>
      <c r="EO412">
        <v>0</v>
      </c>
      <c r="EP412">
        <v>5</v>
      </c>
      <c r="EQ412">
        <v>12</v>
      </c>
      <c r="ER412">
        <v>8</v>
      </c>
      <c r="ES412">
        <v>7</v>
      </c>
      <c r="ET412">
        <v>0</v>
      </c>
      <c r="EU412">
        <v>0</v>
      </c>
      <c r="EV412">
        <v>0</v>
      </c>
      <c r="EW412">
        <v>1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8</v>
      </c>
      <c r="FQ412">
        <v>11</v>
      </c>
      <c r="FR412">
        <v>6</v>
      </c>
      <c r="FS412">
        <v>0</v>
      </c>
      <c r="FT412">
        <v>1</v>
      </c>
      <c r="FU412">
        <v>0</v>
      </c>
      <c r="FV412">
        <v>0</v>
      </c>
      <c r="FW412">
        <v>0</v>
      </c>
      <c r="FX412">
        <v>1</v>
      </c>
      <c r="FY412">
        <v>0</v>
      </c>
      <c r="FZ412">
        <v>1</v>
      </c>
      <c r="GA412">
        <v>0</v>
      </c>
      <c r="GB412">
        <v>1</v>
      </c>
      <c r="GC412">
        <v>0</v>
      </c>
      <c r="GD412">
        <v>0</v>
      </c>
      <c r="GE412">
        <v>0</v>
      </c>
      <c r="GF412">
        <v>1</v>
      </c>
      <c r="GG412">
        <v>0</v>
      </c>
      <c r="GH412">
        <v>11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1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1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1</v>
      </c>
      <c r="IW412">
        <v>1</v>
      </c>
      <c r="IX412">
        <v>0</v>
      </c>
      <c r="IY412">
        <v>0</v>
      </c>
      <c r="IZ412">
        <v>0</v>
      </c>
      <c r="JA412">
        <v>1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1</v>
      </c>
    </row>
    <row r="413" spans="1:276">
      <c r="A413" t="s">
        <v>785</v>
      </c>
      <c r="B413" t="s">
        <v>776</v>
      </c>
      <c r="C413" t="str">
        <f>"101105"</f>
        <v>101105</v>
      </c>
      <c r="D413" t="s">
        <v>784</v>
      </c>
      <c r="E413">
        <v>6</v>
      </c>
      <c r="F413">
        <v>504</v>
      </c>
      <c r="G413">
        <v>350</v>
      </c>
      <c r="H413">
        <v>185</v>
      </c>
      <c r="I413">
        <v>165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165</v>
      </c>
      <c r="T413">
        <v>0</v>
      </c>
      <c r="U413">
        <v>0</v>
      </c>
      <c r="V413">
        <v>165</v>
      </c>
      <c r="W413">
        <v>10</v>
      </c>
      <c r="X413">
        <v>9</v>
      </c>
      <c r="Y413">
        <v>1</v>
      </c>
      <c r="Z413">
        <v>0</v>
      </c>
      <c r="AA413">
        <v>155</v>
      </c>
      <c r="AB413">
        <v>87</v>
      </c>
      <c r="AC413">
        <v>9</v>
      </c>
      <c r="AD413">
        <v>4</v>
      </c>
      <c r="AE413">
        <v>0</v>
      </c>
      <c r="AF413">
        <v>4</v>
      </c>
      <c r="AG413">
        <v>0</v>
      </c>
      <c r="AH413">
        <v>61</v>
      </c>
      <c r="AI413">
        <v>0</v>
      </c>
      <c r="AJ413">
        <v>5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4</v>
      </c>
      <c r="AY413">
        <v>0</v>
      </c>
      <c r="AZ413">
        <v>0</v>
      </c>
      <c r="BA413">
        <v>87</v>
      </c>
      <c r="BB413">
        <v>29</v>
      </c>
      <c r="BC413">
        <v>4</v>
      </c>
      <c r="BD413">
        <v>11</v>
      </c>
      <c r="BE413">
        <v>3</v>
      </c>
      <c r="BF413">
        <v>3</v>
      </c>
      <c r="BG413">
        <v>0</v>
      </c>
      <c r="BH413">
        <v>0</v>
      </c>
      <c r="BI413">
        <v>0</v>
      </c>
      <c r="BJ413">
        <v>2</v>
      </c>
      <c r="BK413">
        <v>0</v>
      </c>
      <c r="BL413">
        <v>0</v>
      </c>
      <c r="BM413">
        <v>0</v>
      </c>
      <c r="BN413">
        <v>0</v>
      </c>
      <c r="BO413">
        <v>2</v>
      </c>
      <c r="BP413">
        <v>0</v>
      </c>
      <c r="BQ413">
        <v>0</v>
      </c>
      <c r="BR413">
        <v>1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1</v>
      </c>
      <c r="BY413">
        <v>1</v>
      </c>
      <c r="BZ413">
        <v>1</v>
      </c>
      <c r="CA413">
        <v>29</v>
      </c>
      <c r="CB413">
        <v>2</v>
      </c>
      <c r="CC413">
        <v>2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2</v>
      </c>
      <c r="CR413">
        <v>5</v>
      </c>
      <c r="CS413">
        <v>2</v>
      </c>
      <c r="CT413">
        <v>2</v>
      </c>
      <c r="CU413">
        <v>0</v>
      </c>
      <c r="CV413">
        <v>0</v>
      </c>
      <c r="CW413">
        <v>0</v>
      </c>
      <c r="CX413">
        <v>1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5</v>
      </c>
      <c r="DR413">
        <v>10</v>
      </c>
      <c r="DS413">
        <v>0</v>
      </c>
      <c r="DT413">
        <v>1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1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8</v>
      </c>
      <c r="EQ413">
        <v>10</v>
      </c>
      <c r="ER413">
        <v>5</v>
      </c>
      <c r="ES413">
        <v>1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2</v>
      </c>
      <c r="FM413">
        <v>0</v>
      </c>
      <c r="FN413">
        <v>0</v>
      </c>
      <c r="FO413">
        <v>2</v>
      </c>
      <c r="FP413">
        <v>5</v>
      </c>
      <c r="FQ413">
        <v>15</v>
      </c>
      <c r="FR413">
        <v>5</v>
      </c>
      <c r="FS413">
        <v>2</v>
      </c>
      <c r="FT413">
        <v>0</v>
      </c>
      <c r="FU413">
        <v>3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1</v>
      </c>
      <c r="GC413">
        <v>1</v>
      </c>
      <c r="GD413">
        <v>0</v>
      </c>
      <c r="GE413">
        <v>2</v>
      </c>
      <c r="GF413">
        <v>0</v>
      </c>
      <c r="GG413">
        <v>1</v>
      </c>
      <c r="GH413">
        <v>15</v>
      </c>
      <c r="GI413">
        <v>2</v>
      </c>
      <c r="GJ413">
        <v>1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1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2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</row>
    <row r="414" spans="1:276">
      <c r="A414" t="s">
        <v>783</v>
      </c>
      <c r="B414" t="s">
        <v>776</v>
      </c>
      <c r="C414" t="str">
        <f>"101105"</f>
        <v>101105</v>
      </c>
      <c r="D414" t="s">
        <v>782</v>
      </c>
      <c r="E414">
        <v>7</v>
      </c>
      <c r="F414">
        <v>343</v>
      </c>
      <c r="G414">
        <v>251</v>
      </c>
      <c r="H414">
        <v>125</v>
      </c>
      <c r="I414">
        <v>126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126</v>
      </c>
      <c r="T414">
        <v>0</v>
      </c>
      <c r="U414">
        <v>0</v>
      </c>
      <c r="V414">
        <v>126</v>
      </c>
      <c r="W414">
        <v>7</v>
      </c>
      <c r="X414">
        <v>4</v>
      </c>
      <c r="Y414">
        <v>3</v>
      </c>
      <c r="Z414">
        <v>0</v>
      </c>
      <c r="AA414">
        <v>119</v>
      </c>
      <c r="AB414">
        <v>75</v>
      </c>
      <c r="AC414">
        <v>3</v>
      </c>
      <c r="AD414">
        <v>3</v>
      </c>
      <c r="AE414">
        <v>0</v>
      </c>
      <c r="AF414">
        <v>1</v>
      </c>
      <c r="AG414">
        <v>2</v>
      </c>
      <c r="AH414">
        <v>58</v>
      </c>
      <c r="AI414">
        <v>0</v>
      </c>
      <c r="AJ414">
        <v>1</v>
      </c>
      <c r="AK414">
        <v>0</v>
      </c>
      <c r="AL414">
        <v>2</v>
      </c>
      <c r="AM414">
        <v>0</v>
      </c>
      <c r="AN414">
        <v>1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1</v>
      </c>
      <c r="AX414">
        <v>3</v>
      </c>
      <c r="AY414">
        <v>0</v>
      </c>
      <c r="AZ414">
        <v>0</v>
      </c>
      <c r="BA414">
        <v>75</v>
      </c>
      <c r="BB414">
        <v>9</v>
      </c>
      <c r="BC414">
        <v>2</v>
      </c>
      <c r="BD414">
        <v>3</v>
      </c>
      <c r="BE414">
        <v>2</v>
      </c>
      <c r="BF414">
        <v>0</v>
      </c>
      <c r="BG414">
        <v>0</v>
      </c>
      <c r="BH414">
        <v>0</v>
      </c>
      <c r="BI414">
        <v>0</v>
      </c>
      <c r="BJ414">
        <v>1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1</v>
      </c>
      <c r="BX414">
        <v>0</v>
      </c>
      <c r="BY414">
        <v>0</v>
      </c>
      <c r="BZ414">
        <v>0</v>
      </c>
      <c r="CA414">
        <v>9</v>
      </c>
      <c r="CB414">
        <v>2</v>
      </c>
      <c r="CC414">
        <v>0</v>
      </c>
      <c r="CD414">
        <v>1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1</v>
      </c>
      <c r="CM414">
        <v>0</v>
      </c>
      <c r="CN414">
        <v>0</v>
      </c>
      <c r="CO414">
        <v>0</v>
      </c>
      <c r="CP414">
        <v>0</v>
      </c>
      <c r="CQ414">
        <v>2</v>
      </c>
      <c r="CR414">
        <v>5</v>
      </c>
      <c r="CS414">
        <v>1</v>
      </c>
      <c r="CT414">
        <v>1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2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1</v>
      </c>
      <c r="DN414">
        <v>0</v>
      </c>
      <c r="DO414">
        <v>0</v>
      </c>
      <c r="DP414">
        <v>0</v>
      </c>
      <c r="DQ414">
        <v>5</v>
      </c>
      <c r="DR414">
        <v>7</v>
      </c>
      <c r="DS414">
        <v>2</v>
      </c>
      <c r="DT414">
        <v>1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4</v>
      </c>
      <c r="EQ414">
        <v>7</v>
      </c>
      <c r="ER414">
        <v>8</v>
      </c>
      <c r="ES414">
        <v>3</v>
      </c>
      <c r="ET414">
        <v>0</v>
      </c>
      <c r="EU414">
        <v>0</v>
      </c>
      <c r="EV414">
        <v>0</v>
      </c>
      <c r="EW414">
        <v>0</v>
      </c>
      <c r="EX414">
        <v>1</v>
      </c>
      <c r="EY414">
        <v>0</v>
      </c>
      <c r="EZ414">
        <v>0</v>
      </c>
      <c r="FA414">
        <v>1</v>
      </c>
      <c r="FB414">
        <v>0</v>
      </c>
      <c r="FC414">
        <v>0</v>
      </c>
      <c r="FD414">
        <v>1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2</v>
      </c>
      <c r="FM414">
        <v>0</v>
      </c>
      <c r="FN414">
        <v>0</v>
      </c>
      <c r="FO414">
        <v>0</v>
      </c>
      <c r="FP414">
        <v>8</v>
      </c>
      <c r="FQ414">
        <v>8</v>
      </c>
      <c r="FR414">
        <v>1</v>
      </c>
      <c r="FS414">
        <v>1</v>
      </c>
      <c r="FT414">
        <v>0</v>
      </c>
      <c r="FU414">
        <v>2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2</v>
      </c>
      <c r="GB414">
        <v>1</v>
      </c>
      <c r="GC414">
        <v>0</v>
      </c>
      <c r="GD414">
        <v>1</v>
      </c>
      <c r="GE414">
        <v>0</v>
      </c>
      <c r="GF414">
        <v>0</v>
      </c>
      <c r="GG414">
        <v>0</v>
      </c>
      <c r="GH414">
        <v>8</v>
      </c>
      <c r="GI414">
        <v>3</v>
      </c>
      <c r="GJ414">
        <v>1</v>
      </c>
      <c r="GK414">
        <v>0</v>
      </c>
      <c r="GL414">
        <v>0</v>
      </c>
      <c r="GM414">
        <v>0</v>
      </c>
      <c r="GN414">
        <v>1</v>
      </c>
      <c r="GO414">
        <v>0</v>
      </c>
      <c r="GP414">
        <v>0</v>
      </c>
      <c r="GQ414">
        <v>0</v>
      </c>
      <c r="GR414">
        <v>1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3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2</v>
      </c>
      <c r="IX414">
        <v>0</v>
      </c>
      <c r="IY414">
        <v>0</v>
      </c>
      <c r="IZ414">
        <v>0</v>
      </c>
      <c r="JA414">
        <v>1</v>
      </c>
      <c r="JB414">
        <v>1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2</v>
      </c>
    </row>
    <row r="415" spans="1:276">
      <c r="A415" t="s">
        <v>781</v>
      </c>
      <c r="B415" t="s">
        <v>776</v>
      </c>
      <c r="C415" t="str">
        <f>"101105"</f>
        <v>101105</v>
      </c>
      <c r="D415" t="s">
        <v>780</v>
      </c>
      <c r="E415">
        <v>8</v>
      </c>
      <c r="F415">
        <v>626</v>
      </c>
      <c r="G415">
        <v>450</v>
      </c>
      <c r="H415">
        <v>199</v>
      </c>
      <c r="I415">
        <v>251</v>
      </c>
      <c r="J415">
        <v>0</v>
      </c>
      <c r="K415">
        <v>3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251</v>
      </c>
      <c r="T415">
        <v>0</v>
      </c>
      <c r="U415">
        <v>0</v>
      </c>
      <c r="V415">
        <v>251</v>
      </c>
      <c r="W415">
        <v>12</v>
      </c>
      <c r="X415">
        <v>10</v>
      </c>
      <c r="Y415">
        <v>2</v>
      </c>
      <c r="Z415">
        <v>0</v>
      </c>
      <c r="AA415">
        <v>239</v>
      </c>
      <c r="AB415">
        <v>86</v>
      </c>
      <c r="AC415">
        <v>14</v>
      </c>
      <c r="AD415">
        <v>2</v>
      </c>
      <c r="AE415">
        <v>0</v>
      </c>
      <c r="AF415">
        <v>3</v>
      </c>
      <c r="AG415">
        <v>0</v>
      </c>
      <c r="AH415">
        <v>57</v>
      </c>
      <c r="AI415">
        <v>0</v>
      </c>
      <c r="AJ415">
        <v>8</v>
      </c>
      <c r="AK415">
        <v>0</v>
      </c>
      <c r="AL415">
        <v>1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1</v>
      </c>
      <c r="AZ415">
        <v>0</v>
      </c>
      <c r="BA415">
        <v>86</v>
      </c>
      <c r="BB415">
        <v>42</v>
      </c>
      <c r="BC415">
        <v>8</v>
      </c>
      <c r="BD415">
        <v>8</v>
      </c>
      <c r="BE415">
        <v>8</v>
      </c>
      <c r="BF415">
        <v>2</v>
      </c>
      <c r="BG415">
        <v>1</v>
      </c>
      <c r="BH415">
        <v>0</v>
      </c>
      <c r="BI415">
        <v>0</v>
      </c>
      <c r="BJ415">
        <v>5</v>
      </c>
      <c r="BK415">
        <v>0</v>
      </c>
      <c r="BL415">
        <v>0</v>
      </c>
      <c r="BM415">
        <v>0</v>
      </c>
      <c r="BN415">
        <v>2</v>
      </c>
      <c r="BO415">
        <v>0</v>
      </c>
      <c r="BP415">
        <v>0</v>
      </c>
      <c r="BQ415">
        <v>2</v>
      </c>
      <c r="BR415">
        <v>0</v>
      </c>
      <c r="BS415">
        <v>0</v>
      </c>
      <c r="BT415">
        <v>0</v>
      </c>
      <c r="BU415">
        <v>1</v>
      </c>
      <c r="BV415">
        <v>0</v>
      </c>
      <c r="BW415">
        <v>0</v>
      </c>
      <c r="BX415">
        <v>0</v>
      </c>
      <c r="BY415">
        <v>3</v>
      </c>
      <c r="BZ415">
        <v>2</v>
      </c>
      <c r="CA415">
        <v>42</v>
      </c>
      <c r="CB415">
        <v>8</v>
      </c>
      <c r="CC415">
        <v>5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2</v>
      </c>
      <c r="CN415">
        <v>0</v>
      </c>
      <c r="CO415">
        <v>1</v>
      </c>
      <c r="CP415">
        <v>0</v>
      </c>
      <c r="CQ415">
        <v>8</v>
      </c>
      <c r="CR415">
        <v>12</v>
      </c>
      <c r="CS415">
        <v>2</v>
      </c>
      <c r="CT415">
        <v>2</v>
      </c>
      <c r="CU415">
        <v>1</v>
      </c>
      <c r="CV415">
        <v>0</v>
      </c>
      <c r="CW415">
        <v>1</v>
      </c>
      <c r="CX415">
        <v>2</v>
      </c>
      <c r="CY415">
        <v>1</v>
      </c>
      <c r="CZ415">
        <v>0</v>
      </c>
      <c r="DA415">
        <v>0</v>
      </c>
      <c r="DB415">
        <v>0</v>
      </c>
      <c r="DC415">
        <v>0</v>
      </c>
      <c r="DD415">
        <v>1</v>
      </c>
      <c r="DE415">
        <v>1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1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12</v>
      </c>
      <c r="DR415">
        <v>46</v>
      </c>
      <c r="DS415">
        <v>0</v>
      </c>
      <c r="DT415">
        <v>2</v>
      </c>
      <c r="DU415">
        <v>1</v>
      </c>
      <c r="DV415">
        <v>0</v>
      </c>
      <c r="DW415">
        <v>2</v>
      </c>
      <c r="DX415">
        <v>0</v>
      </c>
      <c r="DY415">
        <v>0</v>
      </c>
      <c r="DZ415">
        <v>1</v>
      </c>
      <c r="EA415">
        <v>0</v>
      </c>
      <c r="EB415">
        <v>1</v>
      </c>
      <c r="EC415">
        <v>1</v>
      </c>
      <c r="ED415">
        <v>0</v>
      </c>
      <c r="EE415">
        <v>1</v>
      </c>
      <c r="EF415">
        <v>0</v>
      </c>
      <c r="EG415">
        <v>0</v>
      </c>
      <c r="EH415">
        <v>2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2</v>
      </c>
      <c r="EO415">
        <v>0</v>
      </c>
      <c r="EP415">
        <v>33</v>
      </c>
      <c r="EQ415">
        <v>46</v>
      </c>
      <c r="ER415">
        <v>17</v>
      </c>
      <c r="ES415">
        <v>11</v>
      </c>
      <c r="ET415">
        <v>1</v>
      </c>
      <c r="EU415">
        <v>1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1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2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1</v>
      </c>
      <c r="FP415">
        <v>17</v>
      </c>
      <c r="FQ415">
        <v>16</v>
      </c>
      <c r="FR415">
        <v>10</v>
      </c>
      <c r="FS415">
        <v>1</v>
      </c>
      <c r="FT415">
        <v>1</v>
      </c>
      <c r="FU415">
        <v>0</v>
      </c>
      <c r="FV415">
        <v>2</v>
      </c>
      <c r="FW415">
        <v>1</v>
      </c>
      <c r="FX415">
        <v>0</v>
      </c>
      <c r="FY415">
        <v>1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16</v>
      </c>
      <c r="GI415">
        <v>7</v>
      </c>
      <c r="GJ415">
        <v>0</v>
      </c>
      <c r="GK415">
        <v>0</v>
      </c>
      <c r="GL415">
        <v>1</v>
      </c>
      <c r="GM415">
        <v>2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1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3</v>
      </c>
      <c r="HC415">
        <v>7</v>
      </c>
      <c r="HD415">
        <v>1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1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1</v>
      </c>
      <c r="HZ415">
        <v>2</v>
      </c>
      <c r="IA415">
        <v>0</v>
      </c>
      <c r="IB415">
        <v>0</v>
      </c>
      <c r="IC415">
        <v>2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2</v>
      </c>
      <c r="IW415">
        <v>2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2</v>
      </c>
      <c r="JO415">
        <v>0</v>
      </c>
      <c r="JP415">
        <v>2</v>
      </c>
    </row>
    <row r="416" spans="1:276">
      <c r="A416" t="s">
        <v>779</v>
      </c>
      <c r="B416" t="s">
        <v>776</v>
      </c>
      <c r="C416" t="str">
        <f>"101105"</f>
        <v>101105</v>
      </c>
      <c r="D416" t="s">
        <v>778</v>
      </c>
      <c r="E416">
        <v>9</v>
      </c>
      <c r="F416">
        <v>292</v>
      </c>
      <c r="G416">
        <v>200</v>
      </c>
      <c r="H416">
        <v>124</v>
      </c>
      <c r="I416">
        <v>76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76</v>
      </c>
      <c r="T416">
        <v>0</v>
      </c>
      <c r="U416">
        <v>0</v>
      </c>
      <c r="V416">
        <v>76</v>
      </c>
      <c r="W416">
        <v>3</v>
      </c>
      <c r="X416">
        <v>1</v>
      </c>
      <c r="Y416">
        <v>2</v>
      </c>
      <c r="Z416">
        <v>0</v>
      </c>
      <c r="AA416">
        <v>73</v>
      </c>
      <c r="AB416">
        <v>34</v>
      </c>
      <c r="AC416">
        <v>7</v>
      </c>
      <c r="AD416">
        <v>1</v>
      </c>
      <c r="AE416">
        <v>0</v>
      </c>
      <c r="AF416">
        <v>3</v>
      </c>
      <c r="AG416">
        <v>0</v>
      </c>
      <c r="AH416">
        <v>18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</v>
      </c>
      <c r="AO416">
        <v>0</v>
      </c>
      <c r="AP416">
        <v>0</v>
      </c>
      <c r="AQ416">
        <v>0</v>
      </c>
      <c r="AR416">
        <v>2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2</v>
      </c>
      <c r="AY416">
        <v>0</v>
      </c>
      <c r="AZ416">
        <v>0</v>
      </c>
      <c r="BA416">
        <v>34</v>
      </c>
      <c r="BB416">
        <v>6</v>
      </c>
      <c r="BC416">
        <v>2</v>
      </c>
      <c r="BD416">
        <v>0</v>
      </c>
      <c r="BE416">
        <v>1</v>
      </c>
      <c r="BF416">
        <v>1</v>
      </c>
      <c r="BG416">
        <v>0</v>
      </c>
      <c r="BH416">
        <v>1</v>
      </c>
      <c r="BI416">
        <v>0</v>
      </c>
      <c r="BJ416">
        <v>1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6</v>
      </c>
      <c r="CB416">
        <v>5</v>
      </c>
      <c r="CC416">
        <v>0</v>
      </c>
      <c r="CD416">
        <v>1</v>
      </c>
      <c r="CE416">
        <v>1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1</v>
      </c>
      <c r="CN416">
        <v>0</v>
      </c>
      <c r="CO416">
        <v>1</v>
      </c>
      <c r="CP416">
        <v>1</v>
      </c>
      <c r="CQ416">
        <v>5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11</v>
      </c>
      <c r="DS416">
        <v>2</v>
      </c>
      <c r="DT416">
        <v>3</v>
      </c>
      <c r="DU416">
        <v>0</v>
      </c>
      <c r="DV416">
        <v>0</v>
      </c>
      <c r="DW416">
        <v>1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5</v>
      </c>
      <c r="EQ416">
        <v>11</v>
      </c>
      <c r="ER416">
        <v>8</v>
      </c>
      <c r="ES416">
        <v>2</v>
      </c>
      <c r="ET416">
        <v>1</v>
      </c>
      <c r="EU416">
        <v>0</v>
      </c>
      <c r="EV416">
        <v>0</v>
      </c>
      <c r="EW416">
        <v>1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1</v>
      </c>
      <c r="FD416">
        <v>1</v>
      </c>
      <c r="FE416">
        <v>0</v>
      </c>
      <c r="FF416">
        <v>2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8</v>
      </c>
      <c r="FQ416">
        <v>7</v>
      </c>
      <c r="FR416">
        <v>4</v>
      </c>
      <c r="FS416">
        <v>1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1</v>
      </c>
      <c r="GC416">
        <v>0</v>
      </c>
      <c r="GD416">
        <v>0</v>
      </c>
      <c r="GE416">
        <v>0</v>
      </c>
      <c r="GF416">
        <v>1</v>
      </c>
      <c r="GG416">
        <v>0</v>
      </c>
      <c r="GH416">
        <v>7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2</v>
      </c>
      <c r="IA416">
        <v>1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1</v>
      </c>
      <c r="IU416">
        <v>0</v>
      </c>
      <c r="IV416">
        <v>2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</row>
    <row r="417" spans="1:276">
      <c r="A417" t="s">
        <v>777</v>
      </c>
      <c r="B417" t="s">
        <v>776</v>
      </c>
      <c r="C417" t="str">
        <f>"101105"</f>
        <v>101105</v>
      </c>
      <c r="D417" t="s">
        <v>775</v>
      </c>
      <c r="E417">
        <v>10</v>
      </c>
      <c r="F417">
        <v>63</v>
      </c>
      <c r="G417">
        <v>64</v>
      </c>
      <c r="H417">
        <v>43</v>
      </c>
      <c r="I417">
        <v>21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21</v>
      </c>
      <c r="T417">
        <v>0</v>
      </c>
      <c r="U417">
        <v>0</v>
      </c>
      <c r="V417">
        <v>21</v>
      </c>
      <c r="W417">
        <v>6</v>
      </c>
      <c r="X417">
        <v>4</v>
      </c>
      <c r="Y417">
        <v>2</v>
      </c>
      <c r="Z417">
        <v>0</v>
      </c>
      <c r="AA417">
        <v>15</v>
      </c>
      <c r="AB417">
        <v>6</v>
      </c>
      <c r="AC417">
        <v>1</v>
      </c>
      <c r="AD417">
        <v>1</v>
      </c>
      <c r="AE417">
        <v>0</v>
      </c>
      <c r="AF417">
        <v>1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1</v>
      </c>
      <c r="AZ417">
        <v>2</v>
      </c>
      <c r="BA417">
        <v>6</v>
      </c>
      <c r="BB417">
        <v>4</v>
      </c>
      <c r="BC417">
        <v>0</v>
      </c>
      <c r="BD417">
        <v>0</v>
      </c>
      <c r="BE417">
        <v>1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1</v>
      </c>
      <c r="BV417">
        <v>0</v>
      </c>
      <c r="BW417">
        <v>1</v>
      </c>
      <c r="BX417">
        <v>0</v>
      </c>
      <c r="BY417">
        <v>1</v>
      </c>
      <c r="BZ417">
        <v>0</v>
      </c>
      <c r="CA417">
        <v>4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1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1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1</v>
      </c>
      <c r="DR417">
        <v>3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2</v>
      </c>
      <c r="EL417">
        <v>0</v>
      </c>
      <c r="EM417">
        <v>0</v>
      </c>
      <c r="EN417">
        <v>0</v>
      </c>
      <c r="EO417">
        <v>0</v>
      </c>
      <c r="EP417">
        <v>1</v>
      </c>
      <c r="EQ417">
        <v>3</v>
      </c>
      <c r="ER417">
        <v>1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1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1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</row>
    <row r="418" spans="1:276">
      <c r="A418" t="s">
        <v>774</v>
      </c>
      <c r="B418" t="s">
        <v>763</v>
      </c>
      <c r="C418" t="str">
        <f>"101106"</f>
        <v>101106</v>
      </c>
      <c r="D418" t="s">
        <v>773</v>
      </c>
      <c r="E418">
        <v>1</v>
      </c>
      <c r="F418">
        <v>1043</v>
      </c>
      <c r="G418">
        <v>750</v>
      </c>
      <c r="H418">
        <v>207</v>
      </c>
      <c r="I418">
        <v>543</v>
      </c>
      <c r="J418">
        <v>0</v>
      </c>
      <c r="K418">
        <v>6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543</v>
      </c>
      <c r="T418">
        <v>0</v>
      </c>
      <c r="U418">
        <v>0</v>
      </c>
      <c r="V418">
        <v>543</v>
      </c>
      <c r="W418">
        <v>14</v>
      </c>
      <c r="X418">
        <v>6</v>
      </c>
      <c r="Y418">
        <v>6</v>
      </c>
      <c r="Z418">
        <v>0</v>
      </c>
      <c r="AA418">
        <v>529</v>
      </c>
      <c r="AB418">
        <v>256</v>
      </c>
      <c r="AC418">
        <v>16</v>
      </c>
      <c r="AD418">
        <v>4</v>
      </c>
      <c r="AE418">
        <v>1</v>
      </c>
      <c r="AF418">
        <v>4</v>
      </c>
      <c r="AG418">
        <v>0</v>
      </c>
      <c r="AH418">
        <v>197</v>
      </c>
      <c r="AI418">
        <v>0</v>
      </c>
      <c r="AJ418">
        <v>5</v>
      </c>
      <c r="AK418">
        <v>1</v>
      </c>
      <c r="AL418">
        <v>17</v>
      </c>
      <c r="AM418">
        <v>1</v>
      </c>
      <c r="AN418">
        <v>1</v>
      </c>
      <c r="AO418">
        <v>4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1</v>
      </c>
      <c r="AX418">
        <v>0</v>
      </c>
      <c r="AY418">
        <v>0</v>
      </c>
      <c r="AZ418">
        <v>4</v>
      </c>
      <c r="BA418">
        <v>256</v>
      </c>
      <c r="BB418">
        <v>61</v>
      </c>
      <c r="BC418">
        <v>26</v>
      </c>
      <c r="BD418">
        <v>3</v>
      </c>
      <c r="BE418">
        <v>12</v>
      </c>
      <c r="BF418">
        <v>1</v>
      </c>
      <c r="BG418">
        <v>0</v>
      </c>
      <c r="BH418">
        <v>0</v>
      </c>
      <c r="BI418">
        <v>0</v>
      </c>
      <c r="BJ418">
        <v>11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2</v>
      </c>
      <c r="BQ418">
        <v>2</v>
      </c>
      <c r="BR418">
        <v>1</v>
      </c>
      <c r="BS418">
        <v>0</v>
      </c>
      <c r="BT418">
        <v>0</v>
      </c>
      <c r="BU418">
        <v>1</v>
      </c>
      <c r="BV418">
        <v>0</v>
      </c>
      <c r="BW418">
        <v>0</v>
      </c>
      <c r="BX418">
        <v>1</v>
      </c>
      <c r="BY418">
        <v>0</v>
      </c>
      <c r="BZ418">
        <v>1</v>
      </c>
      <c r="CA418">
        <v>61</v>
      </c>
      <c r="CB418">
        <v>12</v>
      </c>
      <c r="CC418">
        <v>5</v>
      </c>
      <c r="CD418">
        <v>1</v>
      </c>
      <c r="CE418">
        <v>0</v>
      </c>
      <c r="CF418">
        <v>2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1</v>
      </c>
      <c r="CN418">
        <v>1</v>
      </c>
      <c r="CO418">
        <v>0</v>
      </c>
      <c r="CP418">
        <v>2</v>
      </c>
      <c r="CQ418">
        <v>12</v>
      </c>
      <c r="CR418">
        <v>11</v>
      </c>
      <c r="CS418">
        <v>3</v>
      </c>
      <c r="CT418">
        <v>1</v>
      </c>
      <c r="CU418">
        <v>0</v>
      </c>
      <c r="CV418">
        <v>0</v>
      </c>
      <c r="CW418">
        <v>0</v>
      </c>
      <c r="CX418">
        <v>1</v>
      </c>
      <c r="CY418">
        <v>3</v>
      </c>
      <c r="CZ418">
        <v>1</v>
      </c>
      <c r="DA418">
        <v>1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1</v>
      </c>
      <c r="DQ418">
        <v>11</v>
      </c>
      <c r="DR418">
        <v>88</v>
      </c>
      <c r="DS418">
        <v>38</v>
      </c>
      <c r="DT418">
        <v>1</v>
      </c>
      <c r="DU418">
        <v>2</v>
      </c>
      <c r="DV418">
        <v>0</v>
      </c>
      <c r="DW418">
        <v>3</v>
      </c>
      <c r="DX418">
        <v>0</v>
      </c>
      <c r="DY418">
        <v>0</v>
      </c>
      <c r="DZ418">
        <v>0</v>
      </c>
      <c r="EA418">
        <v>0</v>
      </c>
      <c r="EB418">
        <v>1</v>
      </c>
      <c r="EC418">
        <v>3</v>
      </c>
      <c r="ED418">
        <v>0</v>
      </c>
      <c r="EE418">
        <v>0</v>
      </c>
      <c r="EF418">
        <v>0</v>
      </c>
      <c r="EG418">
        <v>0</v>
      </c>
      <c r="EH418">
        <v>10</v>
      </c>
      <c r="EI418">
        <v>0</v>
      </c>
      <c r="EJ418">
        <v>0</v>
      </c>
      <c r="EK418">
        <v>0</v>
      </c>
      <c r="EL418">
        <v>0</v>
      </c>
      <c r="EM418">
        <v>1</v>
      </c>
      <c r="EN418">
        <v>0</v>
      </c>
      <c r="EO418">
        <v>0</v>
      </c>
      <c r="EP418">
        <v>29</v>
      </c>
      <c r="EQ418">
        <v>88</v>
      </c>
      <c r="ER418">
        <v>35</v>
      </c>
      <c r="ES418">
        <v>22</v>
      </c>
      <c r="ET418">
        <v>1</v>
      </c>
      <c r="EU418">
        <v>1</v>
      </c>
      <c r="EV418">
        <v>0</v>
      </c>
      <c r="EW418">
        <v>1</v>
      </c>
      <c r="EX418">
        <v>2</v>
      </c>
      <c r="EY418">
        <v>0</v>
      </c>
      <c r="EZ418">
        <v>0</v>
      </c>
      <c r="FA418">
        <v>3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1</v>
      </c>
      <c r="FK418">
        <v>0</v>
      </c>
      <c r="FL418">
        <v>2</v>
      </c>
      <c r="FM418">
        <v>0</v>
      </c>
      <c r="FN418">
        <v>2</v>
      </c>
      <c r="FO418">
        <v>0</v>
      </c>
      <c r="FP418">
        <v>35</v>
      </c>
      <c r="FQ418">
        <v>50</v>
      </c>
      <c r="FR418">
        <v>22</v>
      </c>
      <c r="FS418">
        <v>6</v>
      </c>
      <c r="FT418">
        <v>3</v>
      </c>
      <c r="FU418">
        <v>4</v>
      </c>
      <c r="FV418">
        <v>1</v>
      </c>
      <c r="FW418">
        <v>1</v>
      </c>
      <c r="FX418">
        <v>0</v>
      </c>
      <c r="FY418">
        <v>0</v>
      </c>
      <c r="FZ418">
        <v>1</v>
      </c>
      <c r="GA418">
        <v>4</v>
      </c>
      <c r="GB418">
        <v>1</v>
      </c>
      <c r="GC418">
        <v>1</v>
      </c>
      <c r="GD418">
        <v>1</v>
      </c>
      <c r="GE418">
        <v>1</v>
      </c>
      <c r="GF418">
        <v>1</v>
      </c>
      <c r="GG418">
        <v>3</v>
      </c>
      <c r="GH418">
        <v>50</v>
      </c>
      <c r="GI418">
        <v>7</v>
      </c>
      <c r="GJ418">
        <v>4</v>
      </c>
      <c r="GK418">
        <v>0</v>
      </c>
      <c r="GL418">
        <v>1</v>
      </c>
      <c r="GM418">
        <v>1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1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7</v>
      </c>
      <c r="HD418">
        <v>3</v>
      </c>
      <c r="HE418">
        <v>1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1</v>
      </c>
      <c r="HP418">
        <v>0</v>
      </c>
      <c r="HQ418">
        <v>1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3</v>
      </c>
      <c r="HZ418">
        <v>6</v>
      </c>
      <c r="IA418">
        <v>0</v>
      </c>
      <c r="IB418">
        <v>0</v>
      </c>
      <c r="IC418">
        <v>5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1</v>
      </c>
      <c r="IV418">
        <v>6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</row>
    <row r="419" spans="1:276">
      <c r="A419" t="s">
        <v>772</v>
      </c>
      <c r="B419" t="s">
        <v>763</v>
      </c>
      <c r="C419" t="str">
        <f>"101106"</f>
        <v>101106</v>
      </c>
      <c r="D419" t="s">
        <v>771</v>
      </c>
      <c r="E419">
        <v>2</v>
      </c>
      <c r="F419">
        <v>605</v>
      </c>
      <c r="G419">
        <v>449</v>
      </c>
      <c r="H419">
        <v>188</v>
      </c>
      <c r="I419">
        <v>261</v>
      </c>
      <c r="J419">
        <v>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261</v>
      </c>
      <c r="T419">
        <v>0</v>
      </c>
      <c r="U419">
        <v>0</v>
      </c>
      <c r="V419">
        <v>261</v>
      </c>
      <c r="W419">
        <v>6</v>
      </c>
      <c r="X419">
        <v>6</v>
      </c>
      <c r="Y419">
        <v>0</v>
      </c>
      <c r="Z419">
        <v>0</v>
      </c>
      <c r="AA419">
        <v>255</v>
      </c>
      <c r="AB419">
        <v>110</v>
      </c>
      <c r="AC419">
        <v>5</v>
      </c>
      <c r="AD419">
        <v>2</v>
      </c>
      <c r="AE419">
        <v>0</v>
      </c>
      <c r="AF419">
        <v>1</v>
      </c>
      <c r="AG419">
        <v>0</v>
      </c>
      <c r="AH419">
        <v>91</v>
      </c>
      <c r="AI419">
        <v>3</v>
      </c>
      <c r="AJ419">
        <v>2</v>
      </c>
      <c r="AK419">
        <v>1</v>
      </c>
      <c r="AL419">
        <v>4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1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110</v>
      </c>
      <c r="BB419">
        <v>47</v>
      </c>
      <c r="BC419">
        <v>29</v>
      </c>
      <c r="BD419">
        <v>3</v>
      </c>
      <c r="BE419">
        <v>1</v>
      </c>
      <c r="BF419">
        <v>1</v>
      </c>
      <c r="BG419">
        <v>2</v>
      </c>
      <c r="BH419">
        <v>0</v>
      </c>
      <c r="BI419">
        <v>0</v>
      </c>
      <c r="BJ419">
        <v>1</v>
      </c>
      <c r="BK419">
        <v>1</v>
      </c>
      <c r="BL419">
        <v>0</v>
      </c>
      <c r="BM419">
        <v>0</v>
      </c>
      <c r="BN419">
        <v>1</v>
      </c>
      <c r="BO419">
        <v>0</v>
      </c>
      <c r="BP419">
        <v>0</v>
      </c>
      <c r="BQ419">
        <v>1</v>
      </c>
      <c r="BR419">
        <v>0</v>
      </c>
      <c r="BS419">
        <v>2</v>
      </c>
      <c r="BT419">
        <v>1</v>
      </c>
      <c r="BU419">
        <v>0</v>
      </c>
      <c r="BV419">
        <v>0</v>
      </c>
      <c r="BW419">
        <v>0</v>
      </c>
      <c r="BX419">
        <v>0</v>
      </c>
      <c r="BY419">
        <v>1</v>
      </c>
      <c r="BZ419">
        <v>3</v>
      </c>
      <c r="CA419">
        <v>47</v>
      </c>
      <c r="CB419">
        <v>11</v>
      </c>
      <c r="CC419">
        <v>5</v>
      </c>
      <c r="CD419">
        <v>0</v>
      </c>
      <c r="CE419">
        <v>1</v>
      </c>
      <c r="CF419">
        <v>3</v>
      </c>
      <c r="CG419">
        <v>0</v>
      </c>
      <c r="CH419">
        <v>0</v>
      </c>
      <c r="CI419">
        <v>2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11</v>
      </c>
      <c r="CR419">
        <v>8</v>
      </c>
      <c r="CS419">
        <v>3</v>
      </c>
      <c r="CT419">
        <v>1</v>
      </c>
      <c r="CU419">
        <v>1</v>
      </c>
      <c r="CV419">
        <v>0</v>
      </c>
      <c r="CW419">
        <v>1</v>
      </c>
      <c r="CX419">
        <v>0</v>
      </c>
      <c r="CY419">
        <v>1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1</v>
      </c>
      <c r="DQ419">
        <v>8</v>
      </c>
      <c r="DR419">
        <v>38</v>
      </c>
      <c r="DS419">
        <v>14</v>
      </c>
      <c r="DT419">
        <v>2</v>
      </c>
      <c r="DU419">
        <v>0</v>
      </c>
      <c r="DV419">
        <v>0</v>
      </c>
      <c r="DW419">
        <v>0</v>
      </c>
      <c r="DX419">
        <v>2</v>
      </c>
      <c r="DY419">
        <v>0</v>
      </c>
      <c r="DZ419">
        <v>0</v>
      </c>
      <c r="EA419">
        <v>0</v>
      </c>
      <c r="EB419">
        <v>1</v>
      </c>
      <c r="EC419">
        <v>2</v>
      </c>
      <c r="ED419">
        <v>0</v>
      </c>
      <c r="EE419">
        <v>0</v>
      </c>
      <c r="EF419">
        <v>0</v>
      </c>
      <c r="EG419">
        <v>0</v>
      </c>
      <c r="EH419">
        <v>5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1</v>
      </c>
      <c r="EO419">
        <v>1</v>
      </c>
      <c r="EP419">
        <v>10</v>
      </c>
      <c r="EQ419">
        <v>38</v>
      </c>
      <c r="ER419">
        <v>11</v>
      </c>
      <c r="ES419">
        <v>9</v>
      </c>
      <c r="ET419">
        <v>0</v>
      </c>
      <c r="EU419">
        <v>0</v>
      </c>
      <c r="EV419">
        <v>0</v>
      </c>
      <c r="EW419">
        <v>0</v>
      </c>
      <c r="EX419">
        <v>1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1</v>
      </c>
      <c r="FM419">
        <v>0</v>
      </c>
      <c r="FN419">
        <v>0</v>
      </c>
      <c r="FO419">
        <v>0</v>
      </c>
      <c r="FP419">
        <v>11</v>
      </c>
      <c r="FQ419">
        <v>23</v>
      </c>
      <c r="FR419">
        <v>4</v>
      </c>
      <c r="FS419">
        <v>3</v>
      </c>
      <c r="FT419">
        <v>1</v>
      </c>
      <c r="FU419">
        <v>0</v>
      </c>
      <c r="FV419">
        <v>0</v>
      </c>
      <c r="FW419">
        <v>1</v>
      </c>
      <c r="FX419">
        <v>0</v>
      </c>
      <c r="FY419">
        <v>0</v>
      </c>
      <c r="FZ419">
        <v>1</v>
      </c>
      <c r="GA419">
        <v>5</v>
      </c>
      <c r="GB419">
        <v>2</v>
      </c>
      <c r="GC419">
        <v>0</v>
      </c>
      <c r="GD419">
        <v>0</v>
      </c>
      <c r="GE419">
        <v>0</v>
      </c>
      <c r="GF419">
        <v>1</v>
      </c>
      <c r="GG419">
        <v>5</v>
      </c>
      <c r="GH419">
        <v>23</v>
      </c>
      <c r="GI419">
        <v>6</v>
      </c>
      <c r="GJ419">
        <v>2</v>
      </c>
      <c r="GK419">
        <v>1</v>
      </c>
      <c r="GL419">
        <v>0</v>
      </c>
      <c r="GM419">
        <v>1</v>
      </c>
      <c r="GN419">
        <v>1</v>
      </c>
      <c r="GO419">
        <v>0</v>
      </c>
      <c r="GP419">
        <v>0</v>
      </c>
      <c r="GQ419">
        <v>0</v>
      </c>
      <c r="GR419">
        <v>0</v>
      </c>
      <c r="GS419">
        <v>1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6</v>
      </c>
      <c r="HD419">
        <v>1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1</v>
      </c>
      <c r="HV419">
        <v>0</v>
      </c>
      <c r="HW419">
        <v>0</v>
      </c>
      <c r="HX419">
        <v>0</v>
      </c>
      <c r="HY419">
        <v>1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</row>
    <row r="420" spans="1:276">
      <c r="A420" t="s">
        <v>770</v>
      </c>
      <c r="B420" t="s">
        <v>763</v>
      </c>
      <c r="C420" t="str">
        <f>"101106"</f>
        <v>101106</v>
      </c>
      <c r="D420" t="s">
        <v>769</v>
      </c>
      <c r="E420">
        <v>3</v>
      </c>
      <c r="F420">
        <v>720</v>
      </c>
      <c r="G420">
        <v>500</v>
      </c>
      <c r="H420">
        <v>204</v>
      </c>
      <c r="I420">
        <v>296</v>
      </c>
      <c r="J420">
        <v>0</v>
      </c>
      <c r="K420">
        <v>2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296</v>
      </c>
      <c r="T420">
        <v>0</v>
      </c>
      <c r="U420">
        <v>0</v>
      </c>
      <c r="V420">
        <v>296</v>
      </c>
      <c r="W420">
        <v>11</v>
      </c>
      <c r="X420">
        <v>2</v>
      </c>
      <c r="Y420">
        <v>3</v>
      </c>
      <c r="Z420">
        <v>0</v>
      </c>
      <c r="AA420">
        <v>285</v>
      </c>
      <c r="AB420">
        <v>136</v>
      </c>
      <c r="AC420">
        <v>3</v>
      </c>
      <c r="AD420">
        <v>3</v>
      </c>
      <c r="AE420">
        <v>0</v>
      </c>
      <c r="AF420">
        <v>1</v>
      </c>
      <c r="AG420">
        <v>0</v>
      </c>
      <c r="AH420">
        <v>121</v>
      </c>
      <c r="AI420">
        <v>0</v>
      </c>
      <c r="AJ420">
        <v>0</v>
      </c>
      <c r="AK420">
        <v>0</v>
      </c>
      <c r="AL420">
        <v>6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1</v>
      </c>
      <c r="AU420">
        <v>0</v>
      </c>
      <c r="AV420">
        <v>0</v>
      </c>
      <c r="AW420">
        <v>0</v>
      </c>
      <c r="AX420">
        <v>1</v>
      </c>
      <c r="AY420">
        <v>0</v>
      </c>
      <c r="AZ420">
        <v>0</v>
      </c>
      <c r="BA420">
        <v>136</v>
      </c>
      <c r="BB420">
        <v>31</v>
      </c>
      <c r="BC420">
        <v>10</v>
      </c>
      <c r="BD420">
        <v>4</v>
      </c>
      <c r="BE420">
        <v>7</v>
      </c>
      <c r="BF420">
        <v>0</v>
      </c>
      <c r="BG420">
        <v>0</v>
      </c>
      <c r="BH420">
        <v>0</v>
      </c>
      <c r="BI420">
        <v>1</v>
      </c>
      <c r="BJ420">
        <v>6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3</v>
      </c>
      <c r="CA420">
        <v>31</v>
      </c>
      <c r="CB420">
        <v>10</v>
      </c>
      <c r="CC420">
        <v>5</v>
      </c>
      <c r="CD420">
        <v>1</v>
      </c>
      <c r="CE420">
        <v>3</v>
      </c>
      <c r="CF420">
        <v>1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10</v>
      </c>
      <c r="CR420">
        <v>7</v>
      </c>
      <c r="CS420">
        <v>2</v>
      </c>
      <c r="CT420">
        <v>0</v>
      </c>
      <c r="CU420">
        <v>0</v>
      </c>
      <c r="CV420">
        <v>1</v>
      </c>
      <c r="CW420">
        <v>0</v>
      </c>
      <c r="CX420">
        <v>0</v>
      </c>
      <c r="CY420">
        <v>0</v>
      </c>
      <c r="CZ420">
        <v>1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1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1</v>
      </c>
      <c r="DN420">
        <v>1</v>
      </c>
      <c r="DO420">
        <v>0</v>
      </c>
      <c r="DP420">
        <v>0</v>
      </c>
      <c r="DQ420">
        <v>7</v>
      </c>
      <c r="DR420">
        <v>39</v>
      </c>
      <c r="DS420">
        <v>5</v>
      </c>
      <c r="DT420">
        <v>2</v>
      </c>
      <c r="DU420">
        <v>8</v>
      </c>
      <c r="DV420">
        <v>0</v>
      </c>
      <c r="DW420">
        <v>1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12</v>
      </c>
      <c r="ED420">
        <v>0</v>
      </c>
      <c r="EE420">
        <v>0</v>
      </c>
      <c r="EF420">
        <v>0</v>
      </c>
      <c r="EG420">
        <v>0</v>
      </c>
      <c r="EH420">
        <v>4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7</v>
      </c>
      <c r="EQ420">
        <v>39</v>
      </c>
      <c r="ER420">
        <v>30</v>
      </c>
      <c r="ES420">
        <v>16</v>
      </c>
      <c r="ET420">
        <v>1</v>
      </c>
      <c r="EU420">
        <v>0</v>
      </c>
      <c r="EV420">
        <v>1</v>
      </c>
      <c r="EW420">
        <v>0</v>
      </c>
      <c r="EX420">
        <v>3</v>
      </c>
      <c r="EY420">
        <v>0</v>
      </c>
      <c r="EZ420">
        <v>0</v>
      </c>
      <c r="FA420">
        <v>1</v>
      </c>
      <c r="FB420">
        <v>1</v>
      </c>
      <c r="FC420">
        <v>1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1</v>
      </c>
      <c r="FJ420">
        <v>0</v>
      </c>
      <c r="FK420">
        <v>0</v>
      </c>
      <c r="FL420">
        <v>3</v>
      </c>
      <c r="FM420">
        <v>0</v>
      </c>
      <c r="FN420">
        <v>0</v>
      </c>
      <c r="FO420">
        <v>2</v>
      </c>
      <c r="FP420">
        <v>30</v>
      </c>
      <c r="FQ420">
        <v>27</v>
      </c>
      <c r="FR420">
        <v>9</v>
      </c>
      <c r="FS420">
        <v>2</v>
      </c>
      <c r="FT420">
        <v>1</v>
      </c>
      <c r="FU420">
        <v>1</v>
      </c>
      <c r="FV420">
        <v>3</v>
      </c>
      <c r="FW420">
        <v>0</v>
      </c>
      <c r="FX420">
        <v>0</v>
      </c>
      <c r="FY420">
        <v>0</v>
      </c>
      <c r="FZ420">
        <v>2</v>
      </c>
      <c r="GA420">
        <v>6</v>
      </c>
      <c r="GB420">
        <v>0</v>
      </c>
      <c r="GC420">
        <v>0</v>
      </c>
      <c r="GD420">
        <v>0</v>
      </c>
      <c r="GE420">
        <v>0</v>
      </c>
      <c r="GF420">
        <v>1</v>
      </c>
      <c r="GG420">
        <v>2</v>
      </c>
      <c r="GH420">
        <v>27</v>
      </c>
      <c r="GI420">
        <v>3</v>
      </c>
      <c r="GJ420">
        <v>3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3</v>
      </c>
      <c r="HD420">
        <v>2</v>
      </c>
      <c r="HE420">
        <v>2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2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</row>
    <row r="421" spans="1:276">
      <c r="A421" t="s">
        <v>768</v>
      </c>
      <c r="B421" t="s">
        <v>763</v>
      </c>
      <c r="C421" t="str">
        <f>"101106"</f>
        <v>101106</v>
      </c>
      <c r="D421" t="s">
        <v>767</v>
      </c>
      <c r="E421">
        <v>4</v>
      </c>
      <c r="F421">
        <v>680</v>
      </c>
      <c r="G421">
        <v>500</v>
      </c>
      <c r="H421">
        <v>239</v>
      </c>
      <c r="I421">
        <v>261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261</v>
      </c>
      <c r="T421">
        <v>0</v>
      </c>
      <c r="U421">
        <v>0</v>
      </c>
      <c r="V421">
        <v>261</v>
      </c>
      <c r="W421">
        <v>25</v>
      </c>
      <c r="X421">
        <v>15</v>
      </c>
      <c r="Y421">
        <v>10</v>
      </c>
      <c r="Z421">
        <v>0</v>
      </c>
      <c r="AA421">
        <v>236</v>
      </c>
      <c r="AB421">
        <v>120</v>
      </c>
      <c r="AC421">
        <v>2</v>
      </c>
      <c r="AD421">
        <v>1</v>
      </c>
      <c r="AE421">
        <v>2</v>
      </c>
      <c r="AF421">
        <v>3</v>
      </c>
      <c r="AG421">
        <v>1</v>
      </c>
      <c r="AH421">
        <v>95</v>
      </c>
      <c r="AI421">
        <v>1</v>
      </c>
      <c r="AJ421">
        <v>3</v>
      </c>
      <c r="AK421">
        <v>2</v>
      </c>
      <c r="AL421">
        <v>1</v>
      </c>
      <c r="AM421">
        <v>2</v>
      </c>
      <c r="AN421">
        <v>4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2</v>
      </c>
      <c r="AX421">
        <v>1</v>
      </c>
      <c r="AY421">
        <v>0</v>
      </c>
      <c r="AZ421">
        <v>0</v>
      </c>
      <c r="BA421">
        <v>120</v>
      </c>
      <c r="BB421">
        <v>21</v>
      </c>
      <c r="BC421">
        <v>3</v>
      </c>
      <c r="BD421">
        <v>3</v>
      </c>
      <c r="BE421">
        <v>6</v>
      </c>
      <c r="BF421">
        <v>1</v>
      </c>
      <c r="BG421">
        <v>0</v>
      </c>
      <c r="BH421">
        <v>0</v>
      </c>
      <c r="BI421">
        <v>0</v>
      </c>
      <c r="BJ421">
        <v>4</v>
      </c>
      <c r="BK421">
        <v>0</v>
      </c>
      <c r="BL421">
        <v>1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1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2</v>
      </c>
      <c r="CA421">
        <v>21</v>
      </c>
      <c r="CB421">
        <v>3</v>
      </c>
      <c r="CC421">
        <v>3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3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55</v>
      </c>
      <c r="DS421">
        <v>19</v>
      </c>
      <c r="DT421">
        <v>2</v>
      </c>
      <c r="DU421">
        <v>1</v>
      </c>
      <c r="DV421">
        <v>0</v>
      </c>
      <c r="DW421">
        <v>1</v>
      </c>
      <c r="DX421">
        <v>0</v>
      </c>
      <c r="DY421">
        <v>0</v>
      </c>
      <c r="DZ421">
        <v>0</v>
      </c>
      <c r="EA421">
        <v>0</v>
      </c>
      <c r="EB421">
        <v>1</v>
      </c>
      <c r="EC421">
        <v>5</v>
      </c>
      <c r="ED421">
        <v>0</v>
      </c>
      <c r="EE421">
        <v>0</v>
      </c>
      <c r="EF421">
        <v>0</v>
      </c>
      <c r="EG421">
        <v>0</v>
      </c>
      <c r="EH421">
        <v>8</v>
      </c>
      <c r="EI421">
        <v>1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17</v>
      </c>
      <c r="EQ421">
        <v>55</v>
      </c>
      <c r="ER421">
        <v>12</v>
      </c>
      <c r="ES421">
        <v>5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1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2</v>
      </c>
      <c r="FM421">
        <v>0</v>
      </c>
      <c r="FN421">
        <v>1</v>
      </c>
      <c r="FO421">
        <v>3</v>
      </c>
      <c r="FP421">
        <v>12</v>
      </c>
      <c r="FQ421">
        <v>18</v>
      </c>
      <c r="FR421">
        <v>9</v>
      </c>
      <c r="FS421">
        <v>3</v>
      </c>
      <c r="FT421">
        <v>1</v>
      </c>
      <c r="FU421">
        <v>1</v>
      </c>
      <c r="FV421">
        <v>0</v>
      </c>
      <c r="FW421">
        <v>0</v>
      </c>
      <c r="FX421">
        <v>2</v>
      </c>
      <c r="FY421">
        <v>0</v>
      </c>
      <c r="FZ421">
        <v>0</v>
      </c>
      <c r="GA421">
        <v>2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18</v>
      </c>
      <c r="GI421">
        <v>5</v>
      </c>
      <c r="GJ421">
        <v>0</v>
      </c>
      <c r="GK421">
        <v>2</v>
      </c>
      <c r="GL421">
        <v>0</v>
      </c>
      <c r="GM421">
        <v>3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5</v>
      </c>
      <c r="HD421">
        <v>1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1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1</v>
      </c>
      <c r="HZ421">
        <v>1</v>
      </c>
      <c r="IA421">
        <v>0</v>
      </c>
      <c r="IB421">
        <v>0</v>
      </c>
      <c r="IC421">
        <v>1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1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</row>
    <row r="422" spans="1:276">
      <c r="A422" t="s">
        <v>766</v>
      </c>
      <c r="B422" t="s">
        <v>763</v>
      </c>
      <c r="C422" t="str">
        <f>"101106"</f>
        <v>101106</v>
      </c>
      <c r="D422" t="s">
        <v>765</v>
      </c>
      <c r="E422">
        <v>5</v>
      </c>
      <c r="F422">
        <v>739</v>
      </c>
      <c r="G422">
        <v>550</v>
      </c>
      <c r="H422">
        <v>253</v>
      </c>
      <c r="I422">
        <v>297</v>
      </c>
      <c r="J422">
        <v>1</v>
      </c>
      <c r="K422">
        <v>4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297</v>
      </c>
      <c r="T422">
        <v>0</v>
      </c>
      <c r="U422">
        <v>0</v>
      </c>
      <c r="V422">
        <v>297</v>
      </c>
      <c r="W422">
        <v>19</v>
      </c>
      <c r="X422">
        <v>11</v>
      </c>
      <c r="Y422">
        <v>6</v>
      </c>
      <c r="Z422">
        <v>0</v>
      </c>
      <c r="AA422">
        <v>278</v>
      </c>
      <c r="AB422">
        <v>146</v>
      </c>
      <c r="AC422">
        <v>10</v>
      </c>
      <c r="AD422">
        <v>1</v>
      </c>
      <c r="AE422">
        <v>0</v>
      </c>
      <c r="AF422">
        <v>2</v>
      </c>
      <c r="AG422">
        <v>4</v>
      </c>
      <c r="AH422">
        <v>125</v>
      </c>
      <c r="AI422">
        <v>0</v>
      </c>
      <c r="AJ422">
        <v>0</v>
      </c>
      <c r="AK422">
        <v>0</v>
      </c>
      <c r="AL422">
        <v>1</v>
      </c>
      <c r="AM422">
        <v>1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</v>
      </c>
      <c r="AY422">
        <v>0</v>
      </c>
      <c r="AZ422">
        <v>0</v>
      </c>
      <c r="BA422">
        <v>146</v>
      </c>
      <c r="BB422">
        <v>37</v>
      </c>
      <c r="BC422">
        <v>20</v>
      </c>
      <c r="BD422">
        <v>7</v>
      </c>
      <c r="BE422">
        <v>4</v>
      </c>
      <c r="BF422">
        <v>2</v>
      </c>
      <c r="BG422">
        <v>0</v>
      </c>
      <c r="BH422">
        <v>0</v>
      </c>
      <c r="BI422">
        <v>0</v>
      </c>
      <c r="BJ422">
        <v>1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1</v>
      </c>
      <c r="BS422">
        <v>0</v>
      </c>
      <c r="BT422">
        <v>0</v>
      </c>
      <c r="BU422">
        <v>1</v>
      </c>
      <c r="BV422">
        <v>0</v>
      </c>
      <c r="BW422">
        <v>0</v>
      </c>
      <c r="BX422">
        <v>0</v>
      </c>
      <c r="BY422">
        <v>0</v>
      </c>
      <c r="BZ422">
        <v>1</v>
      </c>
      <c r="CA422">
        <v>37</v>
      </c>
      <c r="CB422">
        <v>4</v>
      </c>
      <c r="CC422">
        <v>1</v>
      </c>
      <c r="CD422">
        <v>1</v>
      </c>
      <c r="CE422">
        <v>1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1</v>
      </c>
      <c r="CO422">
        <v>0</v>
      </c>
      <c r="CP422">
        <v>0</v>
      </c>
      <c r="CQ422">
        <v>4</v>
      </c>
      <c r="CR422">
        <v>11</v>
      </c>
      <c r="CS422">
        <v>4</v>
      </c>
      <c r="CT422">
        <v>1</v>
      </c>
      <c r="CU422">
        <v>0</v>
      </c>
      <c r="CV422">
        <v>1</v>
      </c>
      <c r="CW422">
        <v>0</v>
      </c>
      <c r="CX422">
        <v>1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2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2</v>
      </c>
      <c r="DQ422">
        <v>11</v>
      </c>
      <c r="DR422">
        <v>42</v>
      </c>
      <c r="DS422">
        <v>11</v>
      </c>
      <c r="DT422">
        <v>3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1</v>
      </c>
      <c r="EB422">
        <v>0</v>
      </c>
      <c r="EC422">
        <v>5</v>
      </c>
      <c r="ED422">
        <v>1</v>
      </c>
      <c r="EE422">
        <v>0</v>
      </c>
      <c r="EF422">
        <v>0</v>
      </c>
      <c r="EG422">
        <v>0</v>
      </c>
      <c r="EH422">
        <v>6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2</v>
      </c>
      <c r="EO422">
        <v>0</v>
      </c>
      <c r="EP422">
        <v>13</v>
      </c>
      <c r="EQ422">
        <v>42</v>
      </c>
      <c r="ER422">
        <v>8</v>
      </c>
      <c r="ES422">
        <v>4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1</v>
      </c>
      <c r="FJ422">
        <v>0</v>
      </c>
      <c r="FK422">
        <v>1</v>
      </c>
      <c r="FL422">
        <v>2</v>
      </c>
      <c r="FM422">
        <v>0</v>
      </c>
      <c r="FN422">
        <v>0</v>
      </c>
      <c r="FO422">
        <v>0</v>
      </c>
      <c r="FP422">
        <v>8</v>
      </c>
      <c r="FQ422">
        <v>22</v>
      </c>
      <c r="FR422">
        <v>8</v>
      </c>
      <c r="FS422">
        <v>2</v>
      </c>
      <c r="FT422">
        <v>1</v>
      </c>
      <c r="FU422">
        <v>2</v>
      </c>
      <c r="FV422">
        <v>0</v>
      </c>
      <c r="FW422">
        <v>1</v>
      </c>
      <c r="FX422">
        <v>1</v>
      </c>
      <c r="FY422">
        <v>1</v>
      </c>
      <c r="FZ422">
        <v>1</v>
      </c>
      <c r="GA422">
        <v>2</v>
      </c>
      <c r="GB422">
        <v>1</v>
      </c>
      <c r="GC422">
        <v>0</v>
      </c>
      <c r="GD422">
        <v>0</v>
      </c>
      <c r="GE422">
        <v>0</v>
      </c>
      <c r="GF422">
        <v>1</v>
      </c>
      <c r="GG422">
        <v>1</v>
      </c>
      <c r="GH422">
        <v>22</v>
      </c>
      <c r="GI422">
        <v>2</v>
      </c>
      <c r="GJ422">
        <v>2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2</v>
      </c>
      <c r="HD422">
        <v>1</v>
      </c>
      <c r="HE422">
        <v>0</v>
      </c>
      <c r="HF422">
        <v>0</v>
      </c>
      <c r="HG422">
        <v>0</v>
      </c>
      <c r="HH422">
        <v>1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1</v>
      </c>
      <c r="HZ422">
        <v>5</v>
      </c>
      <c r="IA422">
        <v>0</v>
      </c>
      <c r="IB422">
        <v>0</v>
      </c>
      <c r="IC422">
        <v>4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1</v>
      </c>
      <c r="IV422">
        <v>5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</row>
    <row r="423" spans="1:276">
      <c r="A423" t="s">
        <v>764</v>
      </c>
      <c r="B423" t="s">
        <v>763</v>
      </c>
      <c r="C423" t="str">
        <f>"101106"</f>
        <v>101106</v>
      </c>
      <c r="D423" t="s">
        <v>762</v>
      </c>
      <c r="E423">
        <v>6</v>
      </c>
      <c r="F423">
        <v>521</v>
      </c>
      <c r="G423">
        <v>400</v>
      </c>
      <c r="H423">
        <v>158</v>
      </c>
      <c r="I423">
        <v>242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242</v>
      </c>
      <c r="T423">
        <v>0</v>
      </c>
      <c r="U423">
        <v>0</v>
      </c>
      <c r="V423">
        <v>242</v>
      </c>
      <c r="W423">
        <v>5</v>
      </c>
      <c r="X423">
        <v>2</v>
      </c>
      <c r="Y423">
        <v>2</v>
      </c>
      <c r="Z423">
        <v>0</v>
      </c>
      <c r="AA423">
        <v>237</v>
      </c>
      <c r="AB423">
        <v>112</v>
      </c>
      <c r="AC423">
        <v>0</v>
      </c>
      <c r="AD423">
        <v>3</v>
      </c>
      <c r="AE423">
        <v>1</v>
      </c>
      <c r="AF423">
        <v>3</v>
      </c>
      <c r="AG423">
        <v>3</v>
      </c>
      <c r="AH423">
        <v>90</v>
      </c>
      <c r="AI423">
        <v>0</v>
      </c>
      <c r="AJ423">
        <v>2</v>
      </c>
      <c r="AK423">
        <v>2</v>
      </c>
      <c r="AL423">
        <v>5</v>
      </c>
      <c r="AM423">
        <v>0</v>
      </c>
      <c r="AN423">
        <v>3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112</v>
      </c>
      <c r="BB423">
        <v>10</v>
      </c>
      <c r="BC423">
        <v>8</v>
      </c>
      <c r="BD423">
        <v>2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10</v>
      </c>
      <c r="CB423">
        <v>4</v>
      </c>
      <c r="CC423">
        <v>2</v>
      </c>
      <c r="CD423">
        <v>0</v>
      </c>
      <c r="CE423">
        <v>0</v>
      </c>
      <c r="CF423">
        <v>0</v>
      </c>
      <c r="CG423">
        <v>0</v>
      </c>
      <c r="CH423">
        <v>1</v>
      </c>
      <c r="CI423">
        <v>0</v>
      </c>
      <c r="CJ423">
        <v>0</v>
      </c>
      <c r="CK423">
        <v>0</v>
      </c>
      <c r="CL423">
        <v>1</v>
      </c>
      <c r="CM423">
        <v>0</v>
      </c>
      <c r="CN423">
        <v>0</v>
      </c>
      <c r="CO423">
        <v>0</v>
      </c>
      <c r="CP423">
        <v>0</v>
      </c>
      <c r="CQ423">
        <v>4</v>
      </c>
      <c r="CR423">
        <v>8</v>
      </c>
      <c r="CS423">
        <v>2</v>
      </c>
      <c r="CT423">
        <v>4</v>
      </c>
      <c r="CU423">
        <v>0</v>
      </c>
      <c r="CV423">
        <v>0</v>
      </c>
      <c r="CW423">
        <v>0</v>
      </c>
      <c r="CX423">
        <v>1</v>
      </c>
      <c r="CY423">
        <v>1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8</v>
      </c>
      <c r="DR423">
        <v>76</v>
      </c>
      <c r="DS423">
        <v>11</v>
      </c>
      <c r="DT423">
        <v>7</v>
      </c>
      <c r="DU423">
        <v>1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1</v>
      </c>
      <c r="ED423">
        <v>0</v>
      </c>
      <c r="EE423">
        <v>0</v>
      </c>
      <c r="EF423">
        <v>0</v>
      </c>
      <c r="EG423">
        <v>0</v>
      </c>
      <c r="EH423">
        <v>31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25</v>
      </c>
      <c r="EQ423">
        <v>76</v>
      </c>
      <c r="ER423">
        <v>14</v>
      </c>
      <c r="ES423">
        <v>6</v>
      </c>
      <c r="ET423">
        <v>0</v>
      </c>
      <c r="EU423">
        <v>3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1</v>
      </c>
      <c r="FL423">
        <v>4</v>
      </c>
      <c r="FM423">
        <v>0</v>
      </c>
      <c r="FN423">
        <v>0</v>
      </c>
      <c r="FO423">
        <v>0</v>
      </c>
      <c r="FP423">
        <v>14</v>
      </c>
      <c r="FQ423">
        <v>7</v>
      </c>
      <c r="FR423">
        <v>1</v>
      </c>
      <c r="FS423">
        <v>2</v>
      </c>
      <c r="FT423">
        <v>0</v>
      </c>
      <c r="FU423">
        <v>1</v>
      </c>
      <c r="FV423">
        <v>1</v>
      </c>
      <c r="FW423">
        <v>1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1</v>
      </c>
      <c r="GH423">
        <v>7</v>
      </c>
      <c r="GI423">
        <v>2</v>
      </c>
      <c r="GJ423">
        <v>2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2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1</v>
      </c>
      <c r="IA423">
        <v>0</v>
      </c>
      <c r="IB423">
        <v>0</v>
      </c>
      <c r="IC423">
        <v>0</v>
      </c>
      <c r="ID423">
        <v>0</v>
      </c>
      <c r="IE423">
        <v>1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1</v>
      </c>
      <c r="IW423">
        <v>3</v>
      </c>
      <c r="IX423">
        <v>1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1</v>
      </c>
      <c r="JF423">
        <v>0</v>
      </c>
      <c r="JG423">
        <v>0</v>
      </c>
      <c r="JH423">
        <v>1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3</v>
      </c>
    </row>
    <row r="424" spans="1:276">
      <c r="A424" t="s">
        <v>761</v>
      </c>
      <c r="B424" t="s">
        <v>713</v>
      </c>
      <c r="C424" t="str">
        <f>"101401"</f>
        <v>101401</v>
      </c>
      <c r="D424" t="s">
        <v>760</v>
      </c>
      <c r="E424">
        <v>1</v>
      </c>
      <c r="F424">
        <v>1344</v>
      </c>
      <c r="G424">
        <v>1000</v>
      </c>
      <c r="H424">
        <v>222</v>
      </c>
      <c r="I424">
        <v>778</v>
      </c>
      <c r="J424">
        <v>1</v>
      </c>
      <c r="K424">
        <v>4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778</v>
      </c>
      <c r="T424">
        <v>0</v>
      </c>
      <c r="U424">
        <v>0</v>
      </c>
      <c r="V424">
        <v>778</v>
      </c>
      <c r="W424">
        <v>16</v>
      </c>
      <c r="X424">
        <v>13</v>
      </c>
      <c r="Y424">
        <v>3</v>
      </c>
      <c r="Z424">
        <v>0</v>
      </c>
      <c r="AA424">
        <v>762</v>
      </c>
      <c r="AB424">
        <v>199</v>
      </c>
      <c r="AC424">
        <v>64</v>
      </c>
      <c r="AD424">
        <v>40</v>
      </c>
      <c r="AE424">
        <v>8</v>
      </c>
      <c r="AF424">
        <v>7</v>
      </c>
      <c r="AG424">
        <v>2</v>
      </c>
      <c r="AH424">
        <v>23</v>
      </c>
      <c r="AI424">
        <v>2</v>
      </c>
      <c r="AJ424">
        <v>20</v>
      </c>
      <c r="AK424">
        <v>2</v>
      </c>
      <c r="AL424">
        <v>0</v>
      </c>
      <c r="AM424">
        <v>8</v>
      </c>
      <c r="AN424">
        <v>12</v>
      </c>
      <c r="AO424">
        <v>7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1</v>
      </c>
      <c r="AZ424">
        <v>3</v>
      </c>
      <c r="BA424">
        <v>199</v>
      </c>
      <c r="BB424">
        <v>269</v>
      </c>
      <c r="BC424">
        <v>256</v>
      </c>
      <c r="BD424">
        <v>2</v>
      </c>
      <c r="BE424">
        <v>3</v>
      </c>
      <c r="BF424">
        <v>1</v>
      </c>
      <c r="BG424">
        <v>1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1</v>
      </c>
      <c r="BP424">
        <v>0</v>
      </c>
      <c r="BQ424">
        <v>0</v>
      </c>
      <c r="BR424">
        <v>1</v>
      </c>
      <c r="BS424">
        <v>0</v>
      </c>
      <c r="BT424">
        <v>0</v>
      </c>
      <c r="BU424">
        <v>2</v>
      </c>
      <c r="BV424">
        <v>0</v>
      </c>
      <c r="BW424">
        <v>0</v>
      </c>
      <c r="BX424">
        <v>0</v>
      </c>
      <c r="BY424">
        <v>0</v>
      </c>
      <c r="BZ424">
        <v>2</v>
      </c>
      <c r="CA424">
        <v>269</v>
      </c>
      <c r="CB424">
        <v>22</v>
      </c>
      <c r="CC424">
        <v>12</v>
      </c>
      <c r="CD424">
        <v>3</v>
      </c>
      <c r="CE424">
        <v>1</v>
      </c>
      <c r="CF424">
        <v>0</v>
      </c>
      <c r="CG424">
        <v>0</v>
      </c>
      <c r="CH424">
        <v>1</v>
      </c>
      <c r="CI424">
        <v>1</v>
      </c>
      <c r="CJ424">
        <v>0</v>
      </c>
      <c r="CK424">
        <v>0</v>
      </c>
      <c r="CL424">
        <v>1</v>
      </c>
      <c r="CM424">
        <v>0</v>
      </c>
      <c r="CN424">
        <v>0</v>
      </c>
      <c r="CO424">
        <v>2</v>
      </c>
      <c r="CP424">
        <v>1</v>
      </c>
      <c r="CQ424">
        <v>22</v>
      </c>
      <c r="CR424">
        <v>33</v>
      </c>
      <c r="CS424">
        <v>21</v>
      </c>
      <c r="CT424">
        <v>1</v>
      </c>
      <c r="CU424">
        <v>0</v>
      </c>
      <c r="CV424">
        <v>4</v>
      </c>
      <c r="CW424">
        <v>0</v>
      </c>
      <c r="CX424">
        <v>0</v>
      </c>
      <c r="CY424">
        <v>1</v>
      </c>
      <c r="CZ424">
        <v>0</v>
      </c>
      <c r="DA424">
        <v>1</v>
      </c>
      <c r="DB424">
        <v>0</v>
      </c>
      <c r="DC424">
        <v>0</v>
      </c>
      <c r="DD424">
        <v>0</v>
      </c>
      <c r="DE424">
        <v>1</v>
      </c>
      <c r="DF424">
        <v>0</v>
      </c>
      <c r="DG424">
        <v>0</v>
      </c>
      <c r="DH424">
        <v>0</v>
      </c>
      <c r="DI424">
        <v>1</v>
      </c>
      <c r="DJ424">
        <v>0</v>
      </c>
      <c r="DK424">
        <v>1</v>
      </c>
      <c r="DL424">
        <v>0</v>
      </c>
      <c r="DM424">
        <v>0</v>
      </c>
      <c r="DN424">
        <v>0</v>
      </c>
      <c r="DO424">
        <v>0</v>
      </c>
      <c r="DP424">
        <v>2</v>
      </c>
      <c r="DQ424">
        <v>33</v>
      </c>
      <c r="DR424">
        <v>19</v>
      </c>
      <c r="DS424">
        <v>4</v>
      </c>
      <c r="DT424">
        <v>8</v>
      </c>
      <c r="DU424">
        <v>0</v>
      </c>
      <c r="DV424">
        <v>0</v>
      </c>
      <c r="DW424">
        <v>0</v>
      </c>
      <c r="DX424">
        <v>3</v>
      </c>
      <c r="DY424">
        <v>0</v>
      </c>
      <c r="DZ424">
        <v>0</v>
      </c>
      <c r="EA424">
        <v>0</v>
      </c>
      <c r="EB424">
        <v>0</v>
      </c>
      <c r="EC424">
        <v>1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2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1</v>
      </c>
      <c r="EP424">
        <v>0</v>
      </c>
      <c r="EQ424">
        <v>19</v>
      </c>
      <c r="ER424">
        <v>82</v>
      </c>
      <c r="ES424">
        <v>47</v>
      </c>
      <c r="ET424">
        <v>3</v>
      </c>
      <c r="EU424">
        <v>2</v>
      </c>
      <c r="EV424">
        <v>23</v>
      </c>
      <c r="EW424">
        <v>0</v>
      </c>
      <c r="EX424">
        <v>1</v>
      </c>
      <c r="EY424">
        <v>0</v>
      </c>
      <c r="EZ424">
        <v>2</v>
      </c>
      <c r="FA424">
        <v>0</v>
      </c>
      <c r="FB424">
        <v>1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1</v>
      </c>
      <c r="FI424">
        <v>1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1</v>
      </c>
      <c r="FP424">
        <v>82</v>
      </c>
      <c r="FQ424">
        <v>80</v>
      </c>
      <c r="FR424">
        <v>23</v>
      </c>
      <c r="FS424">
        <v>4</v>
      </c>
      <c r="FT424">
        <v>0</v>
      </c>
      <c r="FU424">
        <v>2</v>
      </c>
      <c r="FV424">
        <v>2</v>
      </c>
      <c r="FW424">
        <v>3</v>
      </c>
      <c r="FX424">
        <v>38</v>
      </c>
      <c r="FY424">
        <v>3</v>
      </c>
      <c r="FZ424">
        <v>0</v>
      </c>
      <c r="GA424">
        <v>0</v>
      </c>
      <c r="GB424">
        <v>0</v>
      </c>
      <c r="GC424">
        <v>1</v>
      </c>
      <c r="GD424">
        <v>0</v>
      </c>
      <c r="GE424">
        <v>1</v>
      </c>
      <c r="GF424">
        <v>1</v>
      </c>
      <c r="GG424">
        <v>2</v>
      </c>
      <c r="GH424">
        <v>80</v>
      </c>
      <c r="GI424">
        <v>48</v>
      </c>
      <c r="GJ424">
        <v>25</v>
      </c>
      <c r="GK424">
        <v>0</v>
      </c>
      <c r="GL424">
        <v>9</v>
      </c>
      <c r="GM424">
        <v>5</v>
      </c>
      <c r="GN424">
        <v>1</v>
      </c>
      <c r="GO424">
        <v>0</v>
      </c>
      <c r="GP424">
        <v>0</v>
      </c>
      <c r="GQ424">
        <v>0</v>
      </c>
      <c r="GR424">
        <v>1</v>
      </c>
      <c r="GS424">
        <v>2</v>
      </c>
      <c r="GT424">
        <v>4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1</v>
      </c>
      <c r="HB424">
        <v>0</v>
      </c>
      <c r="HC424">
        <v>48</v>
      </c>
      <c r="HD424">
        <v>10</v>
      </c>
      <c r="HE424">
        <v>7</v>
      </c>
      <c r="HF424">
        <v>0</v>
      </c>
      <c r="HG424">
        <v>1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1</v>
      </c>
      <c r="HU424">
        <v>0</v>
      </c>
      <c r="HV424">
        <v>0</v>
      </c>
      <c r="HW424">
        <v>0</v>
      </c>
      <c r="HX424">
        <v>1</v>
      </c>
      <c r="HY424">
        <v>10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</row>
    <row r="425" spans="1:276">
      <c r="A425" t="s">
        <v>759</v>
      </c>
      <c r="B425" t="s">
        <v>713</v>
      </c>
      <c r="C425" t="str">
        <f>"101401"</f>
        <v>101401</v>
      </c>
      <c r="D425" t="s">
        <v>758</v>
      </c>
      <c r="E425">
        <v>2</v>
      </c>
      <c r="F425">
        <v>1060</v>
      </c>
      <c r="G425">
        <v>800</v>
      </c>
      <c r="H425">
        <v>284</v>
      </c>
      <c r="I425">
        <v>516</v>
      </c>
      <c r="J425">
        <v>0</v>
      </c>
      <c r="K425">
        <v>3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516</v>
      </c>
      <c r="T425">
        <v>0</v>
      </c>
      <c r="U425">
        <v>0</v>
      </c>
      <c r="V425">
        <v>516</v>
      </c>
      <c r="W425">
        <v>16</v>
      </c>
      <c r="X425">
        <v>15</v>
      </c>
      <c r="Y425">
        <v>1</v>
      </c>
      <c r="Z425">
        <v>0</v>
      </c>
      <c r="AA425">
        <v>500</v>
      </c>
      <c r="AB425">
        <v>189</v>
      </c>
      <c r="AC425">
        <v>49</v>
      </c>
      <c r="AD425">
        <v>34</v>
      </c>
      <c r="AE425">
        <v>3</v>
      </c>
      <c r="AF425">
        <v>2</v>
      </c>
      <c r="AG425">
        <v>4</v>
      </c>
      <c r="AH425">
        <v>36</v>
      </c>
      <c r="AI425">
        <v>4</v>
      </c>
      <c r="AJ425">
        <v>16</v>
      </c>
      <c r="AK425">
        <v>2</v>
      </c>
      <c r="AL425">
        <v>2</v>
      </c>
      <c r="AM425">
        <v>7</v>
      </c>
      <c r="AN425">
        <v>15</v>
      </c>
      <c r="AO425">
        <v>4</v>
      </c>
      <c r="AP425">
        <v>1</v>
      </c>
      <c r="AQ425">
        <v>0</v>
      </c>
      <c r="AR425">
        <v>0</v>
      </c>
      <c r="AS425">
        <v>1</v>
      </c>
      <c r="AT425">
        <v>0</v>
      </c>
      <c r="AU425">
        <v>0</v>
      </c>
      <c r="AV425">
        <v>0</v>
      </c>
      <c r="AW425">
        <v>3</v>
      </c>
      <c r="AX425">
        <v>0</v>
      </c>
      <c r="AY425">
        <v>3</v>
      </c>
      <c r="AZ425">
        <v>3</v>
      </c>
      <c r="BA425">
        <v>189</v>
      </c>
      <c r="BB425">
        <v>157</v>
      </c>
      <c r="BC425">
        <v>139</v>
      </c>
      <c r="BD425">
        <v>3</v>
      </c>
      <c r="BE425">
        <v>1</v>
      </c>
      <c r="BF425">
        <v>0</v>
      </c>
      <c r="BG425">
        <v>1</v>
      </c>
      <c r="BH425">
        <v>0</v>
      </c>
      <c r="BI425">
        <v>0</v>
      </c>
      <c r="BJ425">
        <v>1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2</v>
      </c>
      <c r="BU425">
        <v>0</v>
      </c>
      <c r="BV425">
        <v>0</v>
      </c>
      <c r="BW425">
        <v>1</v>
      </c>
      <c r="BX425">
        <v>2</v>
      </c>
      <c r="BY425">
        <v>0</v>
      </c>
      <c r="BZ425">
        <v>7</v>
      </c>
      <c r="CA425">
        <v>157</v>
      </c>
      <c r="CB425">
        <v>15</v>
      </c>
      <c r="CC425">
        <v>4</v>
      </c>
      <c r="CD425">
        <v>1</v>
      </c>
      <c r="CE425">
        <v>0</v>
      </c>
      <c r="CF425">
        <v>3</v>
      </c>
      <c r="CG425">
        <v>0</v>
      </c>
      <c r="CH425">
        <v>0</v>
      </c>
      <c r="CI425">
        <v>1</v>
      </c>
      <c r="CJ425">
        <v>0</v>
      </c>
      <c r="CK425">
        <v>0</v>
      </c>
      <c r="CL425">
        <v>0</v>
      </c>
      <c r="CM425">
        <v>3</v>
      </c>
      <c r="CN425">
        <v>1</v>
      </c>
      <c r="CO425">
        <v>2</v>
      </c>
      <c r="CP425">
        <v>0</v>
      </c>
      <c r="CQ425">
        <v>15</v>
      </c>
      <c r="CR425">
        <v>22</v>
      </c>
      <c r="CS425">
        <v>11</v>
      </c>
      <c r="CT425">
        <v>1</v>
      </c>
      <c r="CU425">
        <v>1</v>
      </c>
      <c r="CV425">
        <v>0</v>
      </c>
      <c r="CW425">
        <v>1</v>
      </c>
      <c r="CX425">
        <v>1</v>
      </c>
      <c r="CY425">
        <v>3</v>
      </c>
      <c r="CZ425">
        <v>1</v>
      </c>
      <c r="DA425">
        <v>0</v>
      </c>
      <c r="DB425">
        <v>1</v>
      </c>
      <c r="DC425">
        <v>0</v>
      </c>
      <c r="DD425">
        <v>0</v>
      </c>
      <c r="DE425">
        <v>0</v>
      </c>
      <c r="DF425">
        <v>0</v>
      </c>
      <c r="DG425">
        <v>1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1</v>
      </c>
      <c r="DQ425">
        <v>22</v>
      </c>
      <c r="DR425">
        <v>11</v>
      </c>
      <c r="DS425">
        <v>1</v>
      </c>
      <c r="DT425">
        <v>4</v>
      </c>
      <c r="DU425">
        <v>2</v>
      </c>
      <c r="DV425">
        <v>0</v>
      </c>
      <c r="DW425">
        <v>0</v>
      </c>
      <c r="DX425">
        <v>1</v>
      </c>
      <c r="DY425">
        <v>1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1</v>
      </c>
      <c r="EP425">
        <v>1</v>
      </c>
      <c r="EQ425">
        <v>11</v>
      </c>
      <c r="ER425">
        <v>30</v>
      </c>
      <c r="ES425">
        <v>15</v>
      </c>
      <c r="ET425">
        <v>0</v>
      </c>
      <c r="EU425">
        <v>1</v>
      </c>
      <c r="EV425">
        <v>11</v>
      </c>
      <c r="EW425">
        <v>1</v>
      </c>
      <c r="EX425">
        <v>0</v>
      </c>
      <c r="EY425">
        <v>0</v>
      </c>
      <c r="EZ425">
        <v>0</v>
      </c>
      <c r="FA425">
        <v>0</v>
      </c>
      <c r="FB425">
        <v>1</v>
      </c>
      <c r="FC425">
        <v>0</v>
      </c>
      <c r="FD425">
        <v>1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30</v>
      </c>
      <c r="FQ425">
        <v>49</v>
      </c>
      <c r="FR425">
        <v>15</v>
      </c>
      <c r="FS425">
        <v>5</v>
      </c>
      <c r="FT425">
        <v>2</v>
      </c>
      <c r="FU425">
        <v>0</v>
      </c>
      <c r="FV425">
        <v>2</v>
      </c>
      <c r="FW425">
        <v>1</v>
      </c>
      <c r="FX425">
        <v>17</v>
      </c>
      <c r="FY425">
        <v>0</v>
      </c>
      <c r="FZ425">
        <v>1</v>
      </c>
      <c r="GA425">
        <v>3</v>
      </c>
      <c r="GB425">
        <v>0</v>
      </c>
      <c r="GC425">
        <v>0</v>
      </c>
      <c r="GD425">
        <v>0</v>
      </c>
      <c r="GE425">
        <v>1</v>
      </c>
      <c r="GF425">
        <v>1</v>
      </c>
      <c r="GG425">
        <v>1</v>
      </c>
      <c r="GH425">
        <v>49</v>
      </c>
      <c r="GI425">
        <v>25</v>
      </c>
      <c r="GJ425">
        <v>9</v>
      </c>
      <c r="GK425">
        <v>0</v>
      </c>
      <c r="GL425">
        <v>4</v>
      </c>
      <c r="GM425">
        <v>2</v>
      </c>
      <c r="GN425">
        <v>0</v>
      </c>
      <c r="GO425">
        <v>0</v>
      </c>
      <c r="GP425">
        <v>0</v>
      </c>
      <c r="GQ425">
        <v>1</v>
      </c>
      <c r="GR425">
        <v>0</v>
      </c>
      <c r="GS425">
        <v>1</v>
      </c>
      <c r="GT425">
        <v>6</v>
      </c>
      <c r="GU425">
        <v>0</v>
      </c>
      <c r="GV425">
        <v>0</v>
      </c>
      <c r="GW425">
        <v>0</v>
      </c>
      <c r="GX425">
        <v>2</v>
      </c>
      <c r="GY425">
        <v>0</v>
      </c>
      <c r="GZ425">
        <v>0</v>
      </c>
      <c r="HA425">
        <v>0</v>
      </c>
      <c r="HB425">
        <v>0</v>
      </c>
      <c r="HC425">
        <v>25</v>
      </c>
      <c r="HD425">
        <v>1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1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1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1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1</v>
      </c>
      <c r="JO425">
        <v>0</v>
      </c>
      <c r="JP425">
        <v>1</v>
      </c>
    </row>
    <row r="426" spans="1:276">
      <c r="A426" t="s">
        <v>757</v>
      </c>
      <c r="B426" t="s">
        <v>713</v>
      </c>
      <c r="C426" t="str">
        <f>"101401"</f>
        <v>101401</v>
      </c>
      <c r="D426" t="s">
        <v>756</v>
      </c>
      <c r="E426">
        <v>3</v>
      </c>
      <c r="F426">
        <v>1604</v>
      </c>
      <c r="G426">
        <v>1200</v>
      </c>
      <c r="H426">
        <v>354</v>
      </c>
      <c r="I426">
        <v>846</v>
      </c>
      <c r="J426">
        <v>0</v>
      </c>
      <c r="K426">
        <v>11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845</v>
      </c>
      <c r="T426">
        <v>0</v>
      </c>
      <c r="U426">
        <v>0</v>
      </c>
      <c r="V426">
        <v>845</v>
      </c>
      <c r="W426">
        <v>10</v>
      </c>
      <c r="X426">
        <v>7</v>
      </c>
      <c r="Y426">
        <v>3</v>
      </c>
      <c r="Z426">
        <v>0</v>
      </c>
      <c r="AA426">
        <v>835</v>
      </c>
      <c r="AB426">
        <v>258</v>
      </c>
      <c r="AC426">
        <v>85</v>
      </c>
      <c r="AD426">
        <v>35</v>
      </c>
      <c r="AE426">
        <v>13</v>
      </c>
      <c r="AF426">
        <v>11</v>
      </c>
      <c r="AG426">
        <v>6</v>
      </c>
      <c r="AH426">
        <v>37</v>
      </c>
      <c r="AI426">
        <v>5</v>
      </c>
      <c r="AJ426">
        <v>13</v>
      </c>
      <c r="AK426">
        <v>1</v>
      </c>
      <c r="AL426">
        <v>2</v>
      </c>
      <c r="AM426">
        <v>9</v>
      </c>
      <c r="AN426">
        <v>21</v>
      </c>
      <c r="AO426">
        <v>2</v>
      </c>
      <c r="AP426">
        <v>0</v>
      </c>
      <c r="AQ426">
        <v>2</v>
      </c>
      <c r="AR426">
        <v>2</v>
      </c>
      <c r="AS426">
        <v>1</v>
      </c>
      <c r="AT426">
        <v>0</v>
      </c>
      <c r="AU426">
        <v>1</v>
      </c>
      <c r="AV426">
        <v>0</v>
      </c>
      <c r="AW426">
        <v>1</v>
      </c>
      <c r="AX426">
        <v>2</v>
      </c>
      <c r="AY426">
        <v>2</v>
      </c>
      <c r="AZ426">
        <v>7</v>
      </c>
      <c r="BA426">
        <v>258</v>
      </c>
      <c r="BB426">
        <v>279</v>
      </c>
      <c r="BC426">
        <v>262</v>
      </c>
      <c r="BD426">
        <v>1</v>
      </c>
      <c r="BE426">
        <v>5</v>
      </c>
      <c r="BF426">
        <v>1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1</v>
      </c>
      <c r="BO426">
        <v>0</v>
      </c>
      <c r="BP426">
        <v>0</v>
      </c>
      <c r="BQ426">
        <v>1</v>
      </c>
      <c r="BR426">
        <v>1</v>
      </c>
      <c r="BS426">
        <v>1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5</v>
      </c>
      <c r="BZ426">
        <v>1</v>
      </c>
      <c r="CA426">
        <v>279</v>
      </c>
      <c r="CB426">
        <v>27</v>
      </c>
      <c r="CC426">
        <v>13</v>
      </c>
      <c r="CD426">
        <v>3</v>
      </c>
      <c r="CE426">
        <v>1</v>
      </c>
      <c r="CF426">
        <v>0</v>
      </c>
      <c r="CG426">
        <v>0</v>
      </c>
      <c r="CH426">
        <v>0</v>
      </c>
      <c r="CI426">
        <v>2</v>
      </c>
      <c r="CJ426">
        <v>2</v>
      </c>
      <c r="CK426">
        <v>1</v>
      </c>
      <c r="CL426">
        <v>1</v>
      </c>
      <c r="CM426">
        <v>0</v>
      </c>
      <c r="CN426">
        <v>2</v>
      </c>
      <c r="CO426">
        <v>0</v>
      </c>
      <c r="CP426">
        <v>2</v>
      </c>
      <c r="CQ426">
        <v>27</v>
      </c>
      <c r="CR426">
        <v>48</v>
      </c>
      <c r="CS426">
        <v>28</v>
      </c>
      <c r="CT426">
        <v>3</v>
      </c>
      <c r="CU426">
        <v>1</v>
      </c>
      <c r="CV426">
        <v>4</v>
      </c>
      <c r="CW426">
        <v>2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3</v>
      </c>
      <c r="DF426">
        <v>0</v>
      </c>
      <c r="DG426">
        <v>0</v>
      </c>
      <c r="DH426">
        <v>0</v>
      </c>
      <c r="DI426">
        <v>1</v>
      </c>
      <c r="DJ426">
        <v>0</v>
      </c>
      <c r="DK426">
        <v>0</v>
      </c>
      <c r="DL426">
        <v>0</v>
      </c>
      <c r="DM426">
        <v>1</v>
      </c>
      <c r="DN426">
        <v>0</v>
      </c>
      <c r="DO426">
        <v>0</v>
      </c>
      <c r="DP426">
        <v>5</v>
      </c>
      <c r="DQ426">
        <v>48</v>
      </c>
      <c r="DR426">
        <v>24</v>
      </c>
      <c r="DS426">
        <v>3</v>
      </c>
      <c r="DT426">
        <v>4</v>
      </c>
      <c r="DU426">
        <v>2</v>
      </c>
      <c r="DV426">
        <v>1</v>
      </c>
      <c r="DW426">
        <v>1</v>
      </c>
      <c r="DX426">
        <v>0</v>
      </c>
      <c r="DY426">
        <v>0</v>
      </c>
      <c r="DZ426">
        <v>1</v>
      </c>
      <c r="EA426">
        <v>0</v>
      </c>
      <c r="EB426">
        <v>1</v>
      </c>
      <c r="EC426">
        <v>2</v>
      </c>
      <c r="ED426">
        <v>1</v>
      </c>
      <c r="EE426">
        <v>1</v>
      </c>
      <c r="EF426">
        <v>1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1</v>
      </c>
      <c r="EO426">
        <v>2</v>
      </c>
      <c r="EP426">
        <v>3</v>
      </c>
      <c r="EQ426">
        <v>24</v>
      </c>
      <c r="ER426">
        <v>76</v>
      </c>
      <c r="ES426">
        <v>51</v>
      </c>
      <c r="ET426">
        <v>0</v>
      </c>
      <c r="EU426">
        <v>0</v>
      </c>
      <c r="EV426">
        <v>20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1</v>
      </c>
      <c r="FE426">
        <v>0</v>
      </c>
      <c r="FF426">
        <v>0</v>
      </c>
      <c r="FG426">
        <v>0</v>
      </c>
      <c r="FH426">
        <v>0</v>
      </c>
      <c r="FI426">
        <v>3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1</v>
      </c>
      <c r="FP426">
        <v>76</v>
      </c>
      <c r="FQ426">
        <v>65</v>
      </c>
      <c r="FR426">
        <v>14</v>
      </c>
      <c r="FS426">
        <v>5</v>
      </c>
      <c r="FT426">
        <v>3</v>
      </c>
      <c r="FU426">
        <v>1</v>
      </c>
      <c r="FV426">
        <v>2</v>
      </c>
      <c r="FW426">
        <v>1</v>
      </c>
      <c r="FX426">
        <v>26</v>
      </c>
      <c r="FY426">
        <v>0</v>
      </c>
      <c r="FZ426">
        <v>9</v>
      </c>
      <c r="GA426">
        <v>0</v>
      </c>
      <c r="GB426">
        <v>1</v>
      </c>
      <c r="GC426">
        <v>0</v>
      </c>
      <c r="GD426">
        <v>0</v>
      </c>
      <c r="GE426">
        <v>1</v>
      </c>
      <c r="GF426">
        <v>1</v>
      </c>
      <c r="GG426">
        <v>1</v>
      </c>
      <c r="GH426">
        <v>65</v>
      </c>
      <c r="GI426">
        <v>51</v>
      </c>
      <c r="GJ426">
        <v>24</v>
      </c>
      <c r="GK426">
        <v>2</v>
      </c>
      <c r="GL426">
        <v>7</v>
      </c>
      <c r="GM426">
        <v>7</v>
      </c>
      <c r="GN426">
        <v>3</v>
      </c>
      <c r="GO426">
        <v>0</v>
      </c>
      <c r="GP426">
        <v>0</v>
      </c>
      <c r="GQ426">
        <v>1</v>
      </c>
      <c r="GR426">
        <v>0</v>
      </c>
      <c r="GS426">
        <v>2</v>
      </c>
      <c r="GT426">
        <v>3</v>
      </c>
      <c r="GU426">
        <v>0</v>
      </c>
      <c r="GV426">
        <v>1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1</v>
      </c>
      <c r="HC426">
        <v>51</v>
      </c>
      <c r="HD426">
        <v>6</v>
      </c>
      <c r="HE426">
        <v>2</v>
      </c>
      <c r="HF426">
        <v>0</v>
      </c>
      <c r="HG426">
        <v>0</v>
      </c>
      <c r="HH426">
        <v>0</v>
      </c>
      <c r="HI426">
        <v>1</v>
      </c>
      <c r="HJ426">
        <v>0</v>
      </c>
      <c r="HK426">
        <v>2</v>
      </c>
      <c r="HL426">
        <v>0</v>
      </c>
      <c r="HM426">
        <v>0</v>
      </c>
      <c r="HN426">
        <v>0</v>
      </c>
      <c r="HO426">
        <v>1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6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1</v>
      </c>
      <c r="IX426">
        <v>1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1</v>
      </c>
    </row>
    <row r="427" spans="1:276">
      <c r="A427" t="s">
        <v>755</v>
      </c>
      <c r="B427" t="s">
        <v>713</v>
      </c>
      <c r="C427" t="str">
        <f>"101401"</f>
        <v>101401</v>
      </c>
      <c r="D427" t="s">
        <v>754</v>
      </c>
      <c r="E427">
        <v>4</v>
      </c>
      <c r="F427">
        <v>1099</v>
      </c>
      <c r="G427">
        <v>850</v>
      </c>
      <c r="H427">
        <v>243</v>
      </c>
      <c r="I427">
        <v>607</v>
      </c>
      <c r="J427">
        <v>0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607</v>
      </c>
      <c r="T427">
        <v>0</v>
      </c>
      <c r="U427">
        <v>0</v>
      </c>
      <c r="V427">
        <v>607</v>
      </c>
      <c r="W427">
        <v>4</v>
      </c>
      <c r="X427">
        <v>3</v>
      </c>
      <c r="Y427">
        <v>1</v>
      </c>
      <c r="Z427">
        <v>0</v>
      </c>
      <c r="AA427">
        <v>603</v>
      </c>
      <c r="AB427">
        <v>282</v>
      </c>
      <c r="AC427">
        <v>46</v>
      </c>
      <c r="AD427">
        <v>37</v>
      </c>
      <c r="AE427">
        <v>9</v>
      </c>
      <c r="AF427">
        <v>9</v>
      </c>
      <c r="AG427">
        <v>6</v>
      </c>
      <c r="AH427">
        <v>82</v>
      </c>
      <c r="AI427">
        <v>12</v>
      </c>
      <c r="AJ427">
        <v>31</v>
      </c>
      <c r="AK427">
        <v>5</v>
      </c>
      <c r="AL427">
        <v>1</v>
      </c>
      <c r="AM427">
        <v>1</v>
      </c>
      <c r="AN427">
        <v>14</v>
      </c>
      <c r="AO427">
        <v>16</v>
      </c>
      <c r="AP427">
        <v>1</v>
      </c>
      <c r="AQ427">
        <v>0</v>
      </c>
      <c r="AR427">
        <v>3</v>
      </c>
      <c r="AS427">
        <v>0</v>
      </c>
      <c r="AT427">
        <v>0</v>
      </c>
      <c r="AU427">
        <v>3</v>
      </c>
      <c r="AV427">
        <v>2</v>
      </c>
      <c r="AW427">
        <v>0</v>
      </c>
      <c r="AX427">
        <v>2</v>
      </c>
      <c r="AY427">
        <v>0</v>
      </c>
      <c r="AZ427">
        <v>2</v>
      </c>
      <c r="BA427">
        <v>282</v>
      </c>
      <c r="BB427">
        <v>120</v>
      </c>
      <c r="BC427">
        <v>112</v>
      </c>
      <c r="BD427">
        <v>1</v>
      </c>
      <c r="BE427">
        <v>0</v>
      </c>
      <c r="BF427">
        <v>2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4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1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120</v>
      </c>
      <c r="CB427">
        <v>6</v>
      </c>
      <c r="CC427">
        <v>4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1</v>
      </c>
      <c r="CN427">
        <v>0</v>
      </c>
      <c r="CO427">
        <v>0</v>
      </c>
      <c r="CP427">
        <v>1</v>
      </c>
      <c r="CQ427">
        <v>6</v>
      </c>
      <c r="CR427">
        <v>16</v>
      </c>
      <c r="CS427">
        <v>9</v>
      </c>
      <c r="CT427">
        <v>0</v>
      </c>
      <c r="CU427">
        <v>1</v>
      </c>
      <c r="CV427">
        <v>0</v>
      </c>
      <c r="CW427">
        <v>0</v>
      </c>
      <c r="CX427">
        <v>0</v>
      </c>
      <c r="CY427">
        <v>1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3</v>
      </c>
      <c r="DF427">
        <v>0</v>
      </c>
      <c r="DG427">
        <v>0</v>
      </c>
      <c r="DH427">
        <v>0</v>
      </c>
      <c r="DI427">
        <v>1</v>
      </c>
      <c r="DJ427">
        <v>0</v>
      </c>
      <c r="DK427">
        <v>0</v>
      </c>
      <c r="DL427">
        <v>0</v>
      </c>
      <c r="DM427">
        <v>1</v>
      </c>
      <c r="DN427">
        <v>0</v>
      </c>
      <c r="DO427">
        <v>0</v>
      </c>
      <c r="DP427">
        <v>0</v>
      </c>
      <c r="DQ427">
        <v>16</v>
      </c>
      <c r="DR427">
        <v>23</v>
      </c>
      <c r="DS427">
        <v>6</v>
      </c>
      <c r="DT427">
        <v>2</v>
      </c>
      <c r="DU427">
        <v>0</v>
      </c>
      <c r="DV427">
        <v>0</v>
      </c>
      <c r="DW427">
        <v>1</v>
      </c>
      <c r="DX427">
        <v>1</v>
      </c>
      <c r="DY427">
        <v>2</v>
      </c>
      <c r="DZ427">
        <v>0</v>
      </c>
      <c r="EA427">
        <v>0</v>
      </c>
      <c r="EB427">
        <v>0</v>
      </c>
      <c r="EC427">
        <v>1</v>
      </c>
      <c r="ED427">
        <v>0</v>
      </c>
      <c r="EE427">
        <v>0</v>
      </c>
      <c r="EF427">
        <v>1</v>
      </c>
      <c r="EG427">
        <v>0</v>
      </c>
      <c r="EH427">
        <v>0</v>
      </c>
      <c r="EI427">
        <v>2</v>
      </c>
      <c r="EJ427">
        <v>2</v>
      </c>
      <c r="EK427">
        <v>0</v>
      </c>
      <c r="EL427">
        <v>0</v>
      </c>
      <c r="EM427">
        <v>0</v>
      </c>
      <c r="EN427">
        <v>4</v>
      </c>
      <c r="EO427">
        <v>1</v>
      </c>
      <c r="EP427">
        <v>0</v>
      </c>
      <c r="EQ427">
        <v>23</v>
      </c>
      <c r="ER427">
        <v>28</v>
      </c>
      <c r="ES427">
        <v>13</v>
      </c>
      <c r="ET427">
        <v>0</v>
      </c>
      <c r="EU427">
        <v>0</v>
      </c>
      <c r="EV427">
        <v>10</v>
      </c>
      <c r="EW427">
        <v>0</v>
      </c>
      <c r="EX427">
        <v>3</v>
      </c>
      <c r="EY427">
        <v>0</v>
      </c>
      <c r="EZ427">
        <v>0</v>
      </c>
      <c r="FA427">
        <v>1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1</v>
      </c>
      <c r="FL427">
        <v>0</v>
      </c>
      <c r="FM427">
        <v>0</v>
      </c>
      <c r="FN427">
        <v>0</v>
      </c>
      <c r="FO427">
        <v>0</v>
      </c>
      <c r="FP427">
        <v>28</v>
      </c>
      <c r="FQ427">
        <v>77</v>
      </c>
      <c r="FR427">
        <v>22</v>
      </c>
      <c r="FS427">
        <v>10</v>
      </c>
      <c r="FT427">
        <v>1</v>
      </c>
      <c r="FU427">
        <v>0</v>
      </c>
      <c r="FV427">
        <v>2</v>
      </c>
      <c r="FW427">
        <v>2</v>
      </c>
      <c r="FX427">
        <v>25</v>
      </c>
      <c r="FY427">
        <v>0</v>
      </c>
      <c r="FZ427">
        <v>5</v>
      </c>
      <c r="GA427">
        <v>0</v>
      </c>
      <c r="GB427">
        <v>2</v>
      </c>
      <c r="GC427">
        <v>3</v>
      </c>
      <c r="GD427">
        <v>0</v>
      </c>
      <c r="GE427">
        <v>0</v>
      </c>
      <c r="GF427">
        <v>2</v>
      </c>
      <c r="GG427">
        <v>3</v>
      </c>
      <c r="GH427">
        <v>77</v>
      </c>
      <c r="GI427">
        <v>43</v>
      </c>
      <c r="GJ427">
        <v>21</v>
      </c>
      <c r="GK427">
        <v>0</v>
      </c>
      <c r="GL427">
        <v>6</v>
      </c>
      <c r="GM427">
        <v>2</v>
      </c>
      <c r="GN427">
        <v>1</v>
      </c>
      <c r="GO427">
        <v>2</v>
      </c>
      <c r="GP427">
        <v>3</v>
      </c>
      <c r="GQ427">
        <v>0</v>
      </c>
      <c r="GR427">
        <v>1</v>
      </c>
      <c r="GS427">
        <v>0</v>
      </c>
      <c r="GT427">
        <v>3</v>
      </c>
      <c r="GU427">
        <v>0</v>
      </c>
      <c r="GV427">
        <v>0</v>
      </c>
      <c r="GW427">
        <v>3</v>
      </c>
      <c r="GX427">
        <v>0</v>
      </c>
      <c r="GY427">
        <v>0</v>
      </c>
      <c r="GZ427">
        <v>0</v>
      </c>
      <c r="HA427">
        <v>0</v>
      </c>
      <c r="HB427">
        <v>1</v>
      </c>
      <c r="HC427">
        <v>43</v>
      </c>
      <c r="HD427">
        <v>4</v>
      </c>
      <c r="HE427">
        <v>2</v>
      </c>
      <c r="HF427">
        <v>0</v>
      </c>
      <c r="HG427">
        <v>1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1</v>
      </c>
      <c r="HW427">
        <v>0</v>
      </c>
      <c r="HX427">
        <v>0</v>
      </c>
      <c r="HY427">
        <v>4</v>
      </c>
      <c r="HZ427">
        <v>1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1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1</v>
      </c>
      <c r="IW427">
        <v>3</v>
      </c>
      <c r="IX427">
        <v>1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1</v>
      </c>
      <c r="JG427">
        <v>0</v>
      </c>
      <c r="JH427">
        <v>0</v>
      </c>
      <c r="JI427">
        <v>0</v>
      </c>
      <c r="JJ427">
        <v>0</v>
      </c>
      <c r="JK427">
        <v>1</v>
      </c>
      <c r="JL427">
        <v>0</v>
      </c>
      <c r="JM427">
        <v>0</v>
      </c>
      <c r="JN427">
        <v>0</v>
      </c>
      <c r="JO427">
        <v>0</v>
      </c>
      <c r="JP427">
        <v>3</v>
      </c>
    </row>
    <row r="428" spans="1:276">
      <c r="A428" t="s">
        <v>753</v>
      </c>
      <c r="B428" t="s">
        <v>713</v>
      </c>
      <c r="C428" t="str">
        <f>"101401"</f>
        <v>101401</v>
      </c>
      <c r="D428" t="s">
        <v>752</v>
      </c>
      <c r="E428">
        <v>5</v>
      </c>
      <c r="F428">
        <v>1940</v>
      </c>
      <c r="G428">
        <v>1450</v>
      </c>
      <c r="H428">
        <v>330</v>
      </c>
      <c r="I428">
        <v>1120</v>
      </c>
      <c r="J428">
        <v>1</v>
      </c>
      <c r="K428">
        <v>7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1120</v>
      </c>
      <c r="T428">
        <v>0</v>
      </c>
      <c r="U428">
        <v>0</v>
      </c>
      <c r="V428">
        <v>1120</v>
      </c>
      <c r="W428">
        <v>18</v>
      </c>
      <c r="X428">
        <v>11</v>
      </c>
      <c r="Y428">
        <v>7</v>
      </c>
      <c r="Z428">
        <v>0</v>
      </c>
      <c r="AA428">
        <v>1102</v>
      </c>
      <c r="AB428">
        <v>393</v>
      </c>
      <c r="AC428">
        <v>125</v>
      </c>
      <c r="AD428">
        <v>68</v>
      </c>
      <c r="AE428">
        <v>20</v>
      </c>
      <c r="AF428">
        <v>12</v>
      </c>
      <c r="AG428">
        <v>3</v>
      </c>
      <c r="AH428">
        <v>35</v>
      </c>
      <c r="AI428">
        <v>7</v>
      </c>
      <c r="AJ428">
        <v>51</v>
      </c>
      <c r="AK428">
        <v>5</v>
      </c>
      <c r="AL428">
        <v>0</v>
      </c>
      <c r="AM428">
        <v>8</v>
      </c>
      <c r="AN428">
        <v>31</v>
      </c>
      <c r="AO428">
        <v>9</v>
      </c>
      <c r="AP428">
        <v>0</v>
      </c>
      <c r="AQ428">
        <v>2</v>
      </c>
      <c r="AR428">
        <v>0</v>
      </c>
      <c r="AS428">
        <v>1</v>
      </c>
      <c r="AT428">
        <v>1</v>
      </c>
      <c r="AU428">
        <v>0</v>
      </c>
      <c r="AV428">
        <v>2</v>
      </c>
      <c r="AW428">
        <v>1</v>
      </c>
      <c r="AX428">
        <v>4</v>
      </c>
      <c r="AY428">
        <v>2</v>
      </c>
      <c r="AZ428">
        <v>6</v>
      </c>
      <c r="BA428">
        <v>393</v>
      </c>
      <c r="BB428">
        <v>339</v>
      </c>
      <c r="BC428">
        <v>310</v>
      </c>
      <c r="BD428">
        <v>2</v>
      </c>
      <c r="BE428">
        <v>9</v>
      </c>
      <c r="BF428">
        <v>1</v>
      </c>
      <c r="BG428">
        <v>0</v>
      </c>
      <c r="BH428">
        <v>1</v>
      </c>
      <c r="BI428">
        <v>2</v>
      </c>
      <c r="BJ428">
        <v>1</v>
      </c>
      <c r="BK428">
        <v>1</v>
      </c>
      <c r="BL428">
        <v>1</v>
      </c>
      <c r="BM428">
        <v>0</v>
      </c>
      <c r="BN428">
        <v>4</v>
      </c>
      <c r="BO428">
        <v>0</v>
      </c>
      <c r="BP428">
        <v>1</v>
      </c>
      <c r="BQ428">
        <v>0</v>
      </c>
      <c r="BR428">
        <v>0</v>
      </c>
      <c r="BS428">
        <v>1</v>
      </c>
      <c r="BT428">
        <v>0</v>
      </c>
      <c r="BU428">
        <v>1</v>
      </c>
      <c r="BV428">
        <v>0</v>
      </c>
      <c r="BW428">
        <v>0</v>
      </c>
      <c r="BX428">
        <v>0</v>
      </c>
      <c r="BY428">
        <v>0</v>
      </c>
      <c r="BZ428">
        <v>4</v>
      </c>
      <c r="CA428">
        <v>339</v>
      </c>
      <c r="CB428">
        <v>47</v>
      </c>
      <c r="CC428">
        <v>22</v>
      </c>
      <c r="CD428">
        <v>4</v>
      </c>
      <c r="CE428">
        <v>5</v>
      </c>
      <c r="CF428">
        <v>1</v>
      </c>
      <c r="CG428">
        <v>0</v>
      </c>
      <c r="CH428">
        <v>1</v>
      </c>
      <c r="CI428">
        <v>1</v>
      </c>
      <c r="CJ428">
        <v>1</v>
      </c>
      <c r="CK428">
        <v>1</v>
      </c>
      <c r="CL428">
        <v>2</v>
      </c>
      <c r="CM428">
        <v>3</v>
      </c>
      <c r="CN428">
        <v>4</v>
      </c>
      <c r="CO428">
        <v>1</v>
      </c>
      <c r="CP428">
        <v>1</v>
      </c>
      <c r="CQ428">
        <v>47</v>
      </c>
      <c r="CR428">
        <v>30</v>
      </c>
      <c r="CS428">
        <v>17</v>
      </c>
      <c r="CT428">
        <v>2</v>
      </c>
      <c r="CU428">
        <v>0</v>
      </c>
      <c r="CV428">
        <v>1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4</v>
      </c>
      <c r="DE428">
        <v>1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5</v>
      </c>
      <c r="DQ428">
        <v>30</v>
      </c>
      <c r="DR428">
        <v>19</v>
      </c>
      <c r="DS428">
        <v>6</v>
      </c>
      <c r="DT428">
        <v>4</v>
      </c>
      <c r="DU428">
        <v>4</v>
      </c>
      <c r="DV428">
        <v>0</v>
      </c>
      <c r="DW428">
        <v>0</v>
      </c>
      <c r="DX428">
        <v>1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1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2</v>
      </c>
      <c r="EP428">
        <v>1</v>
      </c>
      <c r="EQ428">
        <v>19</v>
      </c>
      <c r="ER428">
        <v>114</v>
      </c>
      <c r="ES428">
        <v>48</v>
      </c>
      <c r="ET428">
        <v>2</v>
      </c>
      <c r="EU428">
        <v>1</v>
      </c>
      <c r="EV428">
        <v>49</v>
      </c>
      <c r="EW428">
        <v>0</v>
      </c>
      <c r="EX428">
        <v>1</v>
      </c>
      <c r="EY428">
        <v>0</v>
      </c>
      <c r="EZ428">
        <v>0</v>
      </c>
      <c r="FA428">
        <v>0</v>
      </c>
      <c r="FB428">
        <v>1</v>
      </c>
      <c r="FC428">
        <v>0</v>
      </c>
      <c r="FD428">
        <v>2</v>
      </c>
      <c r="FE428">
        <v>0</v>
      </c>
      <c r="FF428">
        <v>0</v>
      </c>
      <c r="FG428">
        <v>0</v>
      </c>
      <c r="FH428">
        <v>0</v>
      </c>
      <c r="FI428">
        <v>4</v>
      </c>
      <c r="FJ428">
        <v>0</v>
      </c>
      <c r="FK428">
        <v>1</v>
      </c>
      <c r="FL428">
        <v>1</v>
      </c>
      <c r="FM428">
        <v>0</v>
      </c>
      <c r="FN428">
        <v>0</v>
      </c>
      <c r="FO428">
        <v>4</v>
      </c>
      <c r="FP428">
        <v>114</v>
      </c>
      <c r="FQ428">
        <v>101</v>
      </c>
      <c r="FR428">
        <v>23</v>
      </c>
      <c r="FS428">
        <v>6</v>
      </c>
      <c r="FT428">
        <v>2</v>
      </c>
      <c r="FU428">
        <v>1</v>
      </c>
      <c r="FV428">
        <v>2</v>
      </c>
      <c r="FW428">
        <v>6</v>
      </c>
      <c r="FX428">
        <v>49</v>
      </c>
      <c r="FY428">
        <v>0</v>
      </c>
      <c r="FZ428">
        <v>3</v>
      </c>
      <c r="GA428">
        <v>1</v>
      </c>
      <c r="GB428">
        <v>0</v>
      </c>
      <c r="GC428">
        <v>0</v>
      </c>
      <c r="GD428">
        <v>0</v>
      </c>
      <c r="GE428">
        <v>1</v>
      </c>
      <c r="GF428">
        <v>4</v>
      </c>
      <c r="GG428">
        <v>3</v>
      </c>
      <c r="GH428">
        <v>101</v>
      </c>
      <c r="GI428">
        <v>49</v>
      </c>
      <c r="GJ428">
        <v>23</v>
      </c>
      <c r="GK428">
        <v>1</v>
      </c>
      <c r="GL428">
        <v>7</v>
      </c>
      <c r="GM428">
        <v>3</v>
      </c>
      <c r="GN428">
        <v>1</v>
      </c>
      <c r="GO428">
        <v>2</v>
      </c>
      <c r="GP428">
        <v>1</v>
      </c>
      <c r="GQ428">
        <v>1</v>
      </c>
      <c r="GR428">
        <v>0</v>
      </c>
      <c r="GS428">
        <v>0</v>
      </c>
      <c r="GT428">
        <v>7</v>
      </c>
      <c r="GU428">
        <v>0</v>
      </c>
      <c r="GV428">
        <v>1</v>
      </c>
      <c r="GW428">
        <v>0</v>
      </c>
      <c r="GX428">
        <v>0</v>
      </c>
      <c r="GY428">
        <v>1</v>
      </c>
      <c r="GZ428">
        <v>1</v>
      </c>
      <c r="HA428">
        <v>0</v>
      </c>
      <c r="HB428">
        <v>0</v>
      </c>
      <c r="HC428">
        <v>49</v>
      </c>
      <c r="HD428">
        <v>8</v>
      </c>
      <c r="HE428">
        <v>5</v>
      </c>
      <c r="HF428">
        <v>0</v>
      </c>
      <c r="HG428">
        <v>0</v>
      </c>
      <c r="HH428">
        <v>0</v>
      </c>
      <c r="HI428">
        <v>0</v>
      </c>
      <c r="HJ428">
        <v>3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8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2</v>
      </c>
      <c r="IX428">
        <v>0</v>
      </c>
      <c r="IY428">
        <v>1</v>
      </c>
      <c r="IZ428">
        <v>0</v>
      </c>
      <c r="JA428">
        <v>1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2</v>
      </c>
    </row>
    <row r="429" spans="1:276">
      <c r="A429" t="s">
        <v>751</v>
      </c>
      <c r="B429" t="s">
        <v>713</v>
      </c>
      <c r="C429" t="str">
        <f>"101401"</f>
        <v>101401</v>
      </c>
      <c r="D429" t="s">
        <v>750</v>
      </c>
      <c r="E429">
        <v>6</v>
      </c>
      <c r="F429">
        <v>1981</v>
      </c>
      <c r="G429">
        <v>1500</v>
      </c>
      <c r="H429">
        <v>399</v>
      </c>
      <c r="I429">
        <v>1101</v>
      </c>
      <c r="J429">
        <v>1</v>
      </c>
      <c r="K429">
        <v>2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1101</v>
      </c>
      <c r="T429">
        <v>0</v>
      </c>
      <c r="U429">
        <v>0</v>
      </c>
      <c r="V429">
        <v>1101</v>
      </c>
      <c r="W429">
        <v>14</v>
      </c>
      <c r="X429">
        <v>4</v>
      </c>
      <c r="Y429">
        <v>10</v>
      </c>
      <c r="Z429">
        <v>0</v>
      </c>
      <c r="AA429">
        <v>1087</v>
      </c>
      <c r="AB429">
        <v>359</v>
      </c>
      <c r="AC429">
        <v>79</v>
      </c>
      <c r="AD429">
        <v>76</v>
      </c>
      <c r="AE429">
        <v>13</v>
      </c>
      <c r="AF429">
        <v>13</v>
      </c>
      <c r="AG429">
        <v>10</v>
      </c>
      <c r="AH429">
        <v>54</v>
      </c>
      <c r="AI429">
        <v>15</v>
      </c>
      <c r="AJ429">
        <v>45</v>
      </c>
      <c r="AK429">
        <v>2</v>
      </c>
      <c r="AL429">
        <v>5</v>
      </c>
      <c r="AM429">
        <v>5</v>
      </c>
      <c r="AN429">
        <v>19</v>
      </c>
      <c r="AO429">
        <v>9</v>
      </c>
      <c r="AP429">
        <v>0</v>
      </c>
      <c r="AQ429">
        <v>1</v>
      </c>
      <c r="AR429">
        <v>1</v>
      </c>
      <c r="AS429">
        <v>1</v>
      </c>
      <c r="AT429">
        <v>2</v>
      </c>
      <c r="AU429">
        <v>1</v>
      </c>
      <c r="AV429">
        <v>1</v>
      </c>
      <c r="AW429">
        <v>1</v>
      </c>
      <c r="AX429">
        <v>1</v>
      </c>
      <c r="AY429">
        <v>1</v>
      </c>
      <c r="AZ429">
        <v>4</v>
      </c>
      <c r="BA429">
        <v>359</v>
      </c>
      <c r="BB429">
        <v>299</v>
      </c>
      <c r="BC429">
        <v>272</v>
      </c>
      <c r="BD429">
        <v>2</v>
      </c>
      <c r="BE429">
        <v>6</v>
      </c>
      <c r="BF429">
        <v>0</v>
      </c>
      <c r="BG429">
        <v>4</v>
      </c>
      <c r="BH429">
        <v>1</v>
      </c>
      <c r="BI429">
        <v>2</v>
      </c>
      <c r="BJ429">
        <v>1</v>
      </c>
      <c r="BK429">
        <v>0</v>
      </c>
      <c r="BL429">
        <v>3</v>
      </c>
      <c r="BM429">
        <v>0</v>
      </c>
      <c r="BN429">
        <v>3</v>
      </c>
      <c r="BO429">
        <v>1</v>
      </c>
      <c r="BP429">
        <v>0</v>
      </c>
      <c r="BQ429">
        <v>0</v>
      </c>
      <c r="BR429">
        <v>0</v>
      </c>
      <c r="BS429">
        <v>0</v>
      </c>
      <c r="BT429">
        <v>1</v>
      </c>
      <c r="BU429">
        <v>1</v>
      </c>
      <c r="BV429">
        <v>0</v>
      </c>
      <c r="BW429">
        <v>1</v>
      </c>
      <c r="BX429">
        <v>0</v>
      </c>
      <c r="BY429">
        <v>0</v>
      </c>
      <c r="BZ429">
        <v>1</v>
      </c>
      <c r="CA429">
        <v>299</v>
      </c>
      <c r="CB429">
        <v>38</v>
      </c>
      <c r="CC429">
        <v>15</v>
      </c>
      <c r="CD429">
        <v>3</v>
      </c>
      <c r="CE429">
        <v>4</v>
      </c>
      <c r="CF429">
        <v>3</v>
      </c>
      <c r="CG429">
        <v>1</v>
      </c>
      <c r="CH429">
        <v>0</v>
      </c>
      <c r="CI429">
        <v>1</v>
      </c>
      <c r="CJ429">
        <v>0</v>
      </c>
      <c r="CK429">
        <v>1</v>
      </c>
      <c r="CL429">
        <v>0</v>
      </c>
      <c r="CM429">
        <v>1</v>
      </c>
      <c r="CN429">
        <v>0</v>
      </c>
      <c r="CO429">
        <v>3</v>
      </c>
      <c r="CP429">
        <v>6</v>
      </c>
      <c r="CQ429">
        <v>38</v>
      </c>
      <c r="CR429">
        <v>37</v>
      </c>
      <c r="CS429">
        <v>23</v>
      </c>
      <c r="CT429">
        <v>0</v>
      </c>
      <c r="CU429">
        <v>0</v>
      </c>
      <c r="CV429">
        <v>4</v>
      </c>
      <c r="CW429">
        <v>1</v>
      </c>
      <c r="CX429">
        <v>0</v>
      </c>
      <c r="CY429">
        <v>2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1</v>
      </c>
      <c r="DF429">
        <v>1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1</v>
      </c>
      <c r="DN429">
        <v>0</v>
      </c>
      <c r="DO429">
        <v>0</v>
      </c>
      <c r="DP429">
        <v>4</v>
      </c>
      <c r="DQ429">
        <v>37</v>
      </c>
      <c r="DR429">
        <v>34</v>
      </c>
      <c r="DS429">
        <v>8</v>
      </c>
      <c r="DT429">
        <v>5</v>
      </c>
      <c r="DU429">
        <v>0</v>
      </c>
      <c r="DV429">
        <v>0</v>
      </c>
      <c r="DW429">
        <v>2</v>
      </c>
      <c r="DX429">
        <v>4</v>
      </c>
      <c r="DY429">
        <v>0</v>
      </c>
      <c r="DZ429">
        <v>0</v>
      </c>
      <c r="EA429">
        <v>0</v>
      </c>
      <c r="EB429">
        <v>0</v>
      </c>
      <c r="EC429">
        <v>3</v>
      </c>
      <c r="ED429">
        <v>0</v>
      </c>
      <c r="EE429">
        <v>1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1</v>
      </c>
      <c r="EL429">
        <v>1</v>
      </c>
      <c r="EM429">
        <v>1</v>
      </c>
      <c r="EN429">
        <v>2</v>
      </c>
      <c r="EO429">
        <v>3</v>
      </c>
      <c r="EP429">
        <v>3</v>
      </c>
      <c r="EQ429">
        <v>34</v>
      </c>
      <c r="ER429">
        <v>164</v>
      </c>
      <c r="ES429">
        <v>93</v>
      </c>
      <c r="ET429">
        <v>3</v>
      </c>
      <c r="EU429">
        <v>5</v>
      </c>
      <c r="EV429">
        <v>40</v>
      </c>
      <c r="EW429">
        <v>1</v>
      </c>
      <c r="EX429">
        <v>0</v>
      </c>
      <c r="EY429">
        <v>1</v>
      </c>
      <c r="EZ429">
        <v>1</v>
      </c>
      <c r="FA429">
        <v>0</v>
      </c>
      <c r="FB429">
        <v>2</v>
      </c>
      <c r="FC429">
        <v>1</v>
      </c>
      <c r="FD429">
        <v>4</v>
      </c>
      <c r="FE429">
        <v>2</v>
      </c>
      <c r="FF429">
        <v>0</v>
      </c>
      <c r="FG429">
        <v>0</v>
      </c>
      <c r="FH429">
        <v>1</v>
      </c>
      <c r="FI429">
        <v>6</v>
      </c>
      <c r="FJ429">
        <v>1</v>
      </c>
      <c r="FK429">
        <v>1</v>
      </c>
      <c r="FL429">
        <v>0</v>
      </c>
      <c r="FM429">
        <v>0</v>
      </c>
      <c r="FN429">
        <v>1</v>
      </c>
      <c r="FO429">
        <v>1</v>
      </c>
      <c r="FP429">
        <v>164</v>
      </c>
      <c r="FQ429">
        <v>89</v>
      </c>
      <c r="FR429">
        <v>23</v>
      </c>
      <c r="FS429">
        <v>2</v>
      </c>
      <c r="FT429">
        <v>1</v>
      </c>
      <c r="FU429">
        <v>3</v>
      </c>
      <c r="FV429">
        <v>0</v>
      </c>
      <c r="FW429">
        <v>1</v>
      </c>
      <c r="FX429">
        <v>43</v>
      </c>
      <c r="FY429">
        <v>2</v>
      </c>
      <c r="FZ429">
        <v>2</v>
      </c>
      <c r="GA429">
        <v>4</v>
      </c>
      <c r="GB429">
        <v>2</v>
      </c>
      <c r="GC429">
        <v>1</v>
      </c>
      <c r="GD429">
        <v>1</v>
      </c>
      <c r="GE429">
        <v>0</v>
      </c>
      <c r="GF429">
        <v>3</v>
      </c>
      <c r="GG429">
        <v>1</v>
      </c>
      <c r="GH429">
        <v>89</v>
      </c>
      <c r="GI429">
        <v>56</v>
      </c>
      <c r="GJ429">
        <v>26</v>
      </c>
      <c r="GK429">
        <v>0</v>
      </c>
      <c r="GL429">
        <v>12</v>
      </c>
      <c r="GM429">
        <v>4</v>
      </c>
      <c r="GN429">
        <v>0</v>
      </c>
      <c r="GO429">
        <v>1</v>
      </c>
      <c r="GP429">
        <v>3</v>
      </c>
      <c r="GQ429">
        <v>0</v>
      </c>
      <c r="GR429">
        <v>1</v>
      </c>
      <c r="GS429">
        <v>3</v>
      </c>
      <c r="GT429">
        <v>4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2</v>
      </c>
      <c r="HC429">
        <v>56</v>
      </c>
      <c r="HD429">
        <v>7</v>
      </c>
      <c r="HE429">
        <v>5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1</v>
      </c>
      <c r="HN429">
        <v>0</v>
      </c>
      <c r="HO429">
        <v>1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7</v>
      </c>
      <c r="HZ429">
        <v>1</v>
      </c>
      <c r="IA429">
        <v>1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1</v>
      </c>
      <c r="IW429">
        <v>3</v>
      </c>
      <c r="IX429">
        <v>1</v>
      </c>
      <c r="IY429">
        <v>0</v>
      </c>
      <c r="IZ429">
        <v>0</v>
      </c>
      <c r="JA429">
        <v>0</v>
      </c>
      <c r="JB429">
        <v>1</v>
      </c>
      <c r="JC429">
        <v>0</v>
      </c>
      <c r="JD429">
        <v>1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3</v>
      </c>
    </row>
    <row r="430" spans="1:276">
      <c r="A430" t="s">
        <v>749</v>
      </c>
      <c r="B430" t="s">
        <v>713</v>
      </c>
      <c r="C430" t="str">
        <f>"101401"</f>
        <v>101401</v>
      </c>
      <c r="D430" t="s">
        <v>747</v>
      </c>
      <c r="E430">
        <v>7</v>
      </c>
      <c r="F430">
        <v>1953</v>
      </c>
      <c r="G430">
        <v>1500</v>
      </c>
      <c r="H430">
        <v>439</v>
      </c>
      <c r="I430">
        <v>1061</v>
      </c>
      <c r="J430">
        <v>2</v>
      </c>
      <c r="K430">
        <v>8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1061</v>
      </c>
      <c r="T430">
        <v>0</v>
      </c>
      <c r="U430">
        <v>0</v>
      </c>
      <c r="V430">
        <v>1061</v>
      </c>
      <c r="W430">
        <v>23</v>
      </c>
      <c r="X430">
        <v>8</v>
      </c>
      <c r="Y430">
        <v>10</v>
      </c>
      <c r="Z430">
        <v>0</v>
      </c>
      <c r="AA430">
        <v>1038</v>
      </c>
      <c r="AB430">
        <v>311</v>
      </c>
      <c r="AC430">
        <v>84</v>
      </c>
      <c r="AD430">
        <v>59</v>
      </c>
      <c r="AE430">
        <v>21</v>
      </c>
      <c r="AF430">
        <v>4</v>
      </c>
      <c r="AG430">
        <v>3</v>
      </c>
      <c r="AH430">
        <v>55</v>
      </c>
      <c r="AI430">
        <v>7</v>
      </c>
      <c r="AJ430">
        <v>13</v>
      </c>
      <c r="AK430">
        <v>3</v>
      </c>
      <c r="AL430">
        <v>3</v>
      </c>
      <c r="AM430">
        <v>12</v>
      </c>
      <c r="AN430">
        <v>18</v>
      </c>
      <c r="AO430">
        <v>7</v>
      </c>
      <c r="AP430">
        <v>2</v>
      </c>
      <c r="AQ430">
        <v>3</v>
      </c>
      <c r="AR430">
        <v>0</v>
      </c>
      <c r="AS430">
        <v>1</v>
      </c>
      <c r="AT430">
        <v>2</v>
      </c>
      <c r="AU430">
        <v>1</v>
      </c>
      <c r="AV430">
        <v>1</v>
      </c>
      <c r="AW430">
        <v>1</v>
      </c>
      <c r="AX430">
        <v>1</v>
      </c>
      <c r="AY430">
        <v>0</v>
      </c>
      <c r="AZ430">
        <v>10</v>
      </c>
      <c r="BA430">
        <v>311</v>
      </c>
      <c r="BB430">
        <v>310</v>
      </c>
      <c r="BC430">
        <v>296</v>
      </c>
      <c r="BD430">
        <v>7</v>
      </c>
      <c r="BE430">
        <v>1</v>
      </c>
      <c r="BF430">
        <v>1</v>
      </c>
      <c r="BG430">
        <v>2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1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1</v>
      </c>
      <c r="BY430">
        <v>0</v>
      </c>
      <c r="BZ430">
        <v>1</v>
      </c>
      <c r="CA430">
        <v>310</v>
      </c>
      <c r="CB430">
        <v>31</v>
      </c>
      <c r="CC430">
        <v>19</v>
      </c>
      <c r="CD430">
        <v>3</v>
      </c>
      <c r="CE430">
        <v>0</v>
      </c>
      <c r="CF430">
        <v>0</v>
      </c>
      <c r="CG430">
        <v>2</v>
      </c>
      <c r="CH430">
        <v>1</v>
      </c>
      <c r="CI430">
        <v>1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3</v>
      </c>
      <c r="CP430">
        <v>2</v>
      </c>
      <c r="CQ430">
        <v>31</v>
      </c>
      <c r="CR430">
        <v>73</v>
      </c>
      <c r="CS430">
        <v>45</v>
      </c>
      <c r="CT430">
        <v>3</v>
      </c>
      <c r="CU430">
        <v>3</v>
      </c>
      <c r="CV430">
        <v>1</v>
      </c>
      <c r="CW430">
        <v>2</v>
      </c>
      <c r="CX430">
        <v>0</v>
      </c>
      <c r="CY430">
        <v>0</v>
      </c>
      <c r="CZ430">
        <v>2</v>
      </c>
      <c r="DA430">
        <v>0</v>
      </c>
      <c r="DB430">
        <v>0</v>
      </c>
      <c r="DC430">
        <v>1</v>
      </c>
      <c r="DD430">
        <v>0</v>
      </c>
      <c r="DE430">
        <v>3</v>
      </c>
      <c r="DF430">
        <v>0</v>
      </c>
      <c r="DG430">
        <v>0</v>
      </c>
      <c r="DH430">
        <v>0</v>
      </c>
      <c r="DI430">
        <v>2</v>
      </c>
      <c r="DJ430">
        <v>1</v>
      </c>
      <c r="DK430">
        <v>0</v>
      </c>
      <c r="DL430">
        <v>1</v>
      </c>
      <c r="DM430">
        <v>0</v>
      </c>
      <c r="DN430">
        <v>3</v>
      </c>
      <c r="DO430">
        <v>1</v>
      </c>
      <c r="DP430">
        <v>5</v>
      </c>
      <c r="DQ430">
        <v>73</v>
      </c>
      <c r="DR430">
        <v>30</v>
      </c>
      <c r="DS430">
        <v>9</v>
      </c>
      <c r="DT430">
        <v>5</v>
      </c>
      <c r="DU430">
        <v>1</v>
      </c>
      <c r="DV430">
        <v>1</v>
      </c>
      <c r="DW430">
        <v>2</v>
      </c>
      <c r="DX430">
        <v>1</v>
      </c>
      <c r="DY430">
        <v>0</v>
      </c>
      <c r="DZ430">
        <v>0</v>
      </c>
      <c r="EA430">
        <v>0</v>
      </c>
      <c r="EB430">
        <v>1</v>
      </c>
      <c r="EC430">
        <v>1</v>
      </c>
      <c r="ED430">
        <v>1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1</v>
      </c>
      <c r="EO430">
        <v>6</v>
      </c>
      <c r="EP430">
        <v>1</v>
      </c>
      <c r="EQ430">
        <v>30</v>
      </c>
      <c r="ER430">
        <v>74</v>
      </c>
      <c r="ES430">
        <v>45</v>
      </c>
      <c r="ET430">
        <v>0</v>
      </c>
      <c r="EU430">
        <v>2</v>
      </c>
      <c r="EV430">
        <v>18</v>
      </c>
      <c r="EW430">
        <v>1</v>
      </c>
      <c r="EX430">
        <v>0</v>
      </c>
      <c r="EY430">
        <v>1</v>
      </c>
      <c r="EZ430">
        <v>2</v>
      </c>
      <c r="FA430">
        <v>0</v>
      </c>
      <c r="FB430">
        <v>0</v>
      </c>
      <c r="FC430">
        <v>0</v>
      </c>
      <c r="FD430">
        <v>2</v>
      </c>
      <c r="FE430">
        <v>0</v>
      </c>
      <c r="FF430">
        <v>1</v>
      </c>
      <c r="FG430">
        <v>0</v>
      </c>
      <c r="FH430">
        <v>0</v>
      </c>
      <c r="FI430">
        <v>1</v>
      </c>
      <c r="FJ430">
        <v>0</v>
      </c>
      <c r="FK430">
        <v>0</v>
      </c>
      <c r="FL430">
        <v>0</v>
      </c>
      <c r="FM430">
        <v>0</v>
      </c>
      <c r="FN430">
        <v>1</v>
      </c>
      <c r="FO430">
        <v>0</v>
      </c>
      <c r="FP430">
        <v>74</v>
      </c>
      <c r="FQ430">
        <v>122</v>
      </c>
      <c r="FR430">
        <v>27</v>
      </c>
      <c r="FS430">
        <v>1</v>
      </c>
      <c r="FT430">
        <v>7</v>
      </c>
      <c r="FU430">
        <v>0</v>
      </c>
      <c r="FV430">
        <v>4</v>
      </c>
      <c r="FW430">
        <v>0</v>
      </c>
      <c r="FX430">
        <v>65</v>
      </c>
      <c r="FY430">
        <v>0</v>
      </c>
      <c r="FZ430">
        <v>1</v>
      </c>
      <c r="GA430">
        <v>5</v>
      </c>
      <c r="GB430">
        <v>1</v>
      </c>
      <c r="GC430">
        <v>3</v>
      </c>
      <c r="GD430">
        <v>1</v>
      </c>
      <c r="GE430">
        <v>0</v>
      </c>
      <c r="GF430">
        <v>3</v>
      </c>
      <c r="GG430">
        <v>4</v>
      </c>
      <c r="GH430">
        <v>122</v>
      </c>
      <c r="GI430">
        <v>79</v>
      </c>
      <c r="GJ430">
        <v>41</v>
      </c>
      <c r="GK430">
        <v>1</v>
      </c>
      <c r="GL430">
        <v>13</v>
      </c>
      <c r="GM430">
        <v>3</v>
      </c>
      <c r="GN430">
        <v>0</v>
      </c>
      <c r="GO430">
        <v>4</v>
      </c>
      <c r="GP430">
        <v>1</v>
      </c>
      <c r="GQ430">
        <v>0</v>
      </c>
      <c r="GR430">
        <v>0</v>
      </c>
      <c r="GS430">
        <v>3</v>
      </c>
      <c r="GT430">
        <v>7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2</v>
      </c>
      <c r="HA430">
        <v>0</v>
      </c>
      <c r="HB430">
        <v>4</v>
      </c>
      <c r="HC430">
        <v>79</v>
      </c>
      <c r="HD430">
        <v>3</v>
      </c>
      <c r="HE430">
        <v>2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1</v>
      </c>
      <c r="HX430">
        <v>0</v>
      </c>
      <c r="HY430">
        <v>3</v>
      </c>
      <c r="HZ430">
        <v>2</v>
      </c>
      <c r="IA430">
        <v>0</v>
      </c>
      <c r="IB430">
        <v>1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1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2</v>
      </c>
      <c r="IW430">
        <v>3</v>
      </c>
      <c r="IX430">
        <v>1</v>
      </c>
      <c r="IY430">
        <v>0</v>
      </c>
      <c r="IZ430">
        <v>0</v>
      </c>
      <c r="JA430">
        <v>0</v>
      </c>
      <c r="JB430">
        <v>0</v>
      </c>
      <c r="JC430">
        <v>1</v>
      </c>
      <c r="JD430">
        <v>1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3</v>
      </c>
    </row>
    <row r="431" spans="1:276">
      <c r="A431" t="s">
        <v>748</v>
      </c>
      <c r="B431" t="s">
        <v>713</v>
      </c>
      <c r="C431" t="str">
        <f>"101401"</f>
        <v>101401</v>
      </c>
      <c r="D431" t="s">
        <v>747</v>
      </c>
      <c r="E431">
        <v>8</v>
      </c>
      <c r="F431">
        <v>2096</v>
      </c>
      <c r="G431">
        <v>1600</v>
      </c>
      <c r="H431">
        <v>469</v>
      </c>
      <c r="I431">
        <v>1131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1131</v>
      </c>
      <c r="T431">
        <v>0</v>
      </c>
      <c r="U431">
        <v>0</v>
      </c>
      <c r="V431">
        <v>1131</v>
      </c>
      <c r="W431">
        <v>21</v>
      </c>
      <c r="X431">
        <v>14</v>
      </c>
      <c r="Y431">
        <v>7</v>
      </c>
      <c r="Z431">
        <v>0</v>
      </c>
      <c r="AA431">
        <v>1110</v>
      </c>
      <c r="AB431">
        <v>387</v>
      </c>
      <c r="AC431">
        <v>109</v>
      </c>
      <c r="AD431">
        <v>62</v>
      </c>
      <c r="AE431">
        <v>22</v>
      </c>
      <c r="AF431">
        <v>14</v>
      </c>
      <c r="AG431">
        <v>8</v>
      </c>
      <c r="AH431">
        <v>54</v>
      </c>
      <c r="AI431">
        <v>5</v>
      </c>
      <c r="AJ431">
        <v>31</v>
      </c>
      <c r="AK431">
        <v>3</v>
      </c>
      <c r="AL431">
        <v>3</v>
      </c>
      <c r="AM431">
        <v>12</v>
      </c>
      <c r="AN431">
        <v>30</v>
      </c>
      <c r="AO431">
        <v>15</v>
      </c>
      <c r="AP431">
        <v>0</v>
      </c>
      <c r="AQ431">
        <v>2</v>
      </c>
      <c r="AR431">
        <v>1</v>
      </c>
      <c r="AS431">
        <v>1</v>
      </c>
      <c r="AT431">
        <v>0</v>
      </c>
      <c r="AU431">
        <v>2</v>
      </c>
      <c r="AV431">
        <v>3</v>
      </c>
      <c r="AW431">
        <v>0</v>
      </c>
      <c r="AX431">
        <v>2</v>
      </c>
      <c r="AY431">
        <v>1</v>
      </c>
      <c r="AZ431">
        <v>7</v>
      </c>
      <c r="BA431">
        <v>387</v>
      </c>
      <c r="BB431">
        <v>313</v>
      </c>
      <c r="BC431">
        <v>292</v>
      </c>
      <c r="BD431">
        <v>8</v>
      </c>
      <c r="BE431">
        <v>3</v>
      </c>
      <c r="BF431">
        <v>0</v>
      </c>
      <c r="BG431">
        <v>3</v>
      </c>
      <c r="BH431">
        <v>0</v>
      </c>
      <c r="BI431">
        <v>0</v>
      </c>
      <c r="BJ431">
        <v>0</v>
      </c>
      <c r="BK431">
        <v>1</v>
      </c>
      <c r="BL431">
        <v>0</v>
      </c>
      <c r="BM431">
        <v>0</v>
      </c>
      <c r="BN431">
        <v>1</v>
      </c>
      <c r="BO431">
        <v>0</v>
      </c>
      <c r="BP431">
        <v>1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1</v>
      </c>
      <c r="BY431">
        <v>2</v>
      </c>
      <c r="BZ431">
        <v>1</v>
      </c>
      <c r="CA431">
        <v>313</v>
      </c>
      <c r="CB431">
        <v>40</v>
      </c>
      <c r="CC431">
        <v>12</v>
      </c>
      <c r="CD431">
        <v>7</v>
      </c>
      <c r="CE431">
        <v>5</v>
      </c>
      <c r="CF431">
        <v>3</v>
      </c>
      <c r="CG431">
        <v>2</v>
      </c>
      <c r="CH431">
        <v>2</v>
      </c>
      <c r="CI431">
        <v>4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2</v>
      </c>
      <c r="CP431">
        <v>3</v>
      </c>
      <c r="CQ431">
        <v>40</v>
      </c>
      <c r="CR431">
        <v>66</v>
      </c>
      <c r="CS431">
        <v>44</v>
      </c>
      <c r="CT431">
        <v>2</v>
      </c>
      <c r="CU431">
        <v>0</v>
      </c>
      <c r="CV431">
        <v>0</v>
      </c>
      <c r="CW431">
        <v>1</v>
      </c>
      <c r="CX431">
        <v>0</v>
      </c>
      <c r="CY431">
        <v>1</v>
      </c>
      <c r="CZ431">
        <v>0</v>
      </c>
      <c r="DA431">
        <v>0</v>
      </c>
      <c r="DB431">
        <v>0</v>
      </c>
      <c r="DC431">
        <v>0</v>
      </c>
      <c r="DD431">
        <v>1</v>
      </c>
      <c r="DE431">
        <v>4</v>
      </c>
      <c r="DF431">
        <v>0</v>
      </c>
      <c r="DG431">
        <v>2</v>
      </c>
      <c r="DH431">
        <v>0</v>
      </c>
      <c r="DI431">
        <v>2</v>
      </c>
      <c r="DJ431">
        <v>0</v>
      </c>
      <c r="DK431">
        <v>0</v>
      </c>
      <c r="DL431">
        <v>1</v>
      </c>
      <c r="DM431">
        <v>0</v>
      </c>
      <c r="DN431">
        <v>1</v>
      </c>
      <c r="DO431">
        <v>2</v>
      </c>
      <c r="DP431">
        <v>5</v>
      </c>
      <c r="DQ431">
        <v>66</v>
      </c>
      <c r="DR431">
        <v>23</v>
      </c>
      <c r="DS431">
        <v>9</v>
      </c>
      <c r="DT431">
        <v>2</v>
      </c>
      <c r="DU431">
        <v>2</v>
      </c>
      <c r="DV431">
        <v>1</v>
      </c>
      <c r="DW431">
        <v>0</v>
      </c>
      <c r="DX431">
        <v>2</v>
      </c>
      <c r="DY431">
        <v>0</v>
      </c>
      <c r="DZ431">
        <v>0</v>
      </c>
      <c r="EA431">
        <v>0</v>
      </c>
      <c r="EB431">
        <v>1</v>
      </c>
      <c r="EC431">
        <v>1</v>
      </c>
      <c r="ED431">
        <v>1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4</v>
      </c>
      <c r="EP431">
        <v>0</v>
      </c>
      <c r="EQ431">
        <v>23</v>
      </c>
      <c r="ER431">
        <v>92</v>
      </c>
      <c r="ES431">
        <v>54</v>
      </c>
      <c r="ET431">
        <v>0</v>
      </c>
      <c r="EU431">
        <v>0</v>
      </c>
      <c r="EV431">
        <v>19</v>
      </c>
      <c r="EW431">
        <v>1</v>
      </c>
      <c r="EX431">
        <v>3</v>
      </c>
      <c r="EY431">
        <v>0</v>
      </c>
      <c r="EZ431">
        <v>1</v>
      </c>
      <c r="FA431">
        <v>0</v>
      </c>
      <c r="FB431">
        <v>2</v>
      </c>
      <c r="FC431">
        <v>0</v>
      </c>
      <c r="FD431">
        <v>3</v>
      </c>
      <c r="FE431">
        <v>0</v>
      </c>
      <c r="FF431">
        <v>0</v>
      </c>
      <c r="FG431">
        <v>1</v>
      </c>
      <c r="FH431">
        <v>0</v>
      </c>
      <c r="FI431">
        <v>6</v>
      </c>
      <c r="FJ431">
        <v>0</v>
      </c>
      <c r="FK431">
        <v>1</v>
      </c>
      <c r="FL431">
        <v>0</v>
      </c>
      <c r="FM431">
        <v>0</v>
      </c>
      <c r="FN431">
        <v>0</v>
      </c>
      <c r="FO431">
        <v>1</v>
      </c>
      <c r="FP431">
        <v>92</v>
      </c>
      <c r="FQ431">
        <v>113</v>
      </c>
      <c r="FR431">
        <v>24</v>
      </c>
      <c r="FS431">
        <v>9</v>
      </c>
      <c r="FT431">
        <v>3</v>
      </c>
      <c r="FU431">
        <v>0</v>
      </c>
      <c r="FV431">
        <v>1</v>
      </c>
      <c r="FW431">
        <v>1</v>
      </c>
      <c r="FX431">
        <v>57</v>
      </c>
      <c r="FY431">
        <v>3</v>
      </c>
      <c r="FZ431">
        <v>5</v>
      </c>
      <c r="GA431">
        <v>2</v>
      </c>
      <c r="GB431">
        <v>1</v>
      </c>
      <c r="GC431">
        <v>0</v>
      </c>
      <c r="GD431">
        <v>2</v>
      </c>
      <c r="GE431">
        <v>0</v>
      </c>
      <c r="GF431">
        <v>2</v>
      </c>
      <c r="GG431">
        <v>3</v>
      </c>
      <c r="GH431">
        <v>113</v>
      </c>
      <c r="GI431">
        <v>64</v>
      </c>
      <c r="GJ431">
        <v>18</v>
      </c>
      <c r="GK431">
        <v>1</v>
      </c>
      <c r="GL431">
        <v>9</v>
      </c>
      <c r="GM431">
        <v>3</v>
      </c>
      <c r="GN431">
        <v>2</v>
      </c>
      <c r="GO431">
        <v>1</v>
      </c>
      <c r="GP431">
        <v>2</v>
      </c>
      <c r="GQ431">
        <v>0</v>
      </c>
      <c r="GR431">
        <v>3</v>
      </c>
      <c r="GS431">
        <v>2</v>
      </c>
      <c r="GT431">
        <v>16</v>
      </c>
      <c r="GU431">
        <v>1</v>
      </c>
      <c r="GV431">
        <v>0</v>
      </c>
      <c r="GW431">
        <v>1</v>
      </c>
      <c r="GX431">
        <v>0</v>
      </c>
      <c r="GY431">
        <v>0</v>
      </c>
      <c r="GZ431">
        <v>0</v>
      </c>
      <c r="HA431">
        <v>0</v>
      </c>
      <c r="HB431">
        <v>5</v>
      </c>
      <c r="HC431">
        <v>64</v>
      </c>
      <c r="HD431">
        <v>9</v>
      </c>
      <c r="HE431">
        <v>4</v>
      </c>
      <c r="HF431">
        <v>0</v>
      </c>
      <c r="HG431">
        <v>1</v>
      </c>
      <c r="HH431">
        <v>0</v>
      </c>
      <c r="HI431">
        <v>0</v>
      </c>
      <c r="HJ431">
        <v>0</v>
      </c>
      <c r="HK431">
        <v>0</v>
      </c>
      <c r="HL431">
        <v>1</v>
      </c>
      <c r="HM431">
        <v>0</v>
      </c>
      <c r="HN431">
        <v>0</v>
      </c>
      <c r="HO431">
        <v>2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1</v>
      </c>
      <c r="HX431">
        <v>0</v>
      </c>
      <c r="HY431">
        <v>9</v>
      </c>
      <c r="HZ431">
        <v>1</v>
      </c>
      <c r="IA431">
        <v>0</v>
      </c>
      <c r="IB431">
        <v>0</v>
      </c>
      <c r="IC431">
        <v>1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1</v>
      </c>
      <c r="IW431">
        <v>2</v>
      </c>
      <c r="IX431">
        <v>0</v>
      </c>
      <c r="IY431">
        <v>0</v>
      </c>
      <c r="IZ431">
        <v>1</v>
      </c>
      <c r="JA431">
        <v>1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2</v>
      </c>
    </row>
    <row r="432" spans="1:276">
      <c r="A432" t="s">
        <v>746</v>
      </c>
      <c r="B432" t="s">
        <v>713</v>
      </c>
      <c r="C432" t="str">
        <f>"101401"</f>
        <v>101401</v>
      </c>
      <c r="D432" t="s">
        <v>745</v>
      </c>
      <c r="E432">
        <v>9</v>
      </c>
      <c r="F432">
        <v>1650</v>
      </c>
      <c r="G432">
        <v>1251</v>
      </c>
      <c r="H432">
        <v>343</v>
      </c>
      <c r="I432">
        <v>908</v>
      </c>
      <c r="J432">
        <v>0</v>
      </c>
      <c r="K432">
        <v>3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908</v>
      </c>
      <c r="T432">
        <v>0</v>
      </c>
      <c r="U432">
        <v>0</v>
      </c>
      <c r="V432">
        <v>908</v>
      </c>
      <c r="W432">
        <v>18</v>
      </c>
      <c r="X432">
        <v>15</v>
      </c>
      <c r="Y432">
        <v>3</v>
      </c>
      <c r="Z432">
        <v>0</v>
      </c>
      <c r="AA432">
        <v>890</v>
      </c>
      <c r="AB432">
        <v>314</v>
      </c>
      <c r="AC432">
        <v>85</v>
      </c>
      <c r="AD432">
        <v>74</v>
      </c>
      <c r="AE432">
        <v>7</v>
      </c>
      <c r="AF432">
        <v>11</v>
      </c>
      <c r="AG432">
        <v>5</v>
      </c>
      <c r="AH432">
        <v>36</v>
      </c>
      <c r="AI432">
        <v>10</v>
      </c>
      <c r="AJ432">
        <v>18</v>
      </c>
      <c r="AK432">
        <v>2</v>
      </c>
      <c r="AL432">
        <v>2</v>
      </c>
      <c r="AM432">
        <v>8</v>
      </c>
      <c r="AN432">
        <v>23</v>
      </c>
      <c r="AO432">
        <v>8</v>
      </c>
      <c r="AP432">
        <v>2</v>
      </c>
      <c r="AQ432">
        <v>2</v>
      </c>
      <c r="AR432">
        <v>2</v>
      </c>
      <c r="AS432">
        <v>1</v>
      </c>
      <c r="AT432">
        <v>0</v>
      </c>
      <c r="AU432">
        <v>0</v>
      </c>
      <c r="AV432">
        <v>1</v>
      </c>
      <c r="AW432">
        <v>2</v>
      </c>
      <c r="AX432">
        <v>1</v>
      </c>
      <c r="AY432">
        <v>2</v>
      </c>
      <c r="AZ432">
        <v>12</v>
      </c>
      <c r="BA432">
        <v>314</v>
      </c>
      <c r="BB432">
        <v>257</v>
      </c>
      <c r="BC432">
        <v>244</v>
      </c>
      <c r="BD432">
        <v>1</v>
      </c>
      <c r="BE432">
        <v>2</v>
      </c>
      <c r="BF432">
        <v>2</v>
      </c>
      <c r="BG432">
        <v>2</v>
      </c>
      <c r="BH432">
        <v>0</v>
      </c>
      <c r="BI432">
        <v>0</v>
      </c>
      <c r="BJ432">
        <v>0</v>
      </c>
      <c r="BK432">
        <v>1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1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2</v>
      </c>
      <c r="BZ432">
        <v>2</v>
      </c>
      <c r="CA432">
        <v>257</v>
      </c>
      <c r="CB432">
        <v>38</v>
      </c>
      <c r="CC432">
        <v>16</v>
      </c>
      <c r="CD432">
        <v>3</v>
      </c>
      <c r="CE432">
        <v>2</v>
      </c>
      <c r="CF432">
        <v>3</v>
      </c>
      <c r="CG432">
        <v>2</v>
      </c>
      <c r="CH432">
        <v>1</v>
      </c>
      <c r="CI432">
        <v>2</v>
      </c>
      <c r="CJ432">
        <v>1</v>
      </c>
      <c r="CK432">
        <v>1</v>
      </c>
      <c r="CL432">
        <v>1</v>
      </c>
      <c r="CM432">
        <v>1</v>
      </c>
      <c r="CN432">
        <v>1</v>
      </c>
      <c r="CO432">
        <v>1</v>
      </c>
      <c r="CP432">
        <v>3</v>
      </c>
      <c r="CQ432">
        <v>38</v>
      </c>
      <c r="CR432">
        <v>38</v>
      </c>
      <c r="CS432">
        <v>23</v>
      </c>
      <c r="CT432">
        <v>2</v>
      </c>
      <c r="CU432">
        <v>0</v>
      </c>
      <c r="CV432">
        <v>1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3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1</v>
      </c>
      <c r="DM432">
        <v>0</v>
      </c>
      <c r="DN432">
        <v>1</v>
      </c>
      <c r="DO432">
        <v>0</v>
      </c>
      <c r="DP432">
        <v>7</v>
      </c>
      <c r="DQ432">
        <v>38</v>
      </c>
      <c r="DR432">
        <v>27</v>
      </c>
      <c r="DS432">
        <v>12</v>
      </c>
      <c r="DT432">
        <v>6</v>
      </c>
      <c r="DU432">
        <v>2</v>
      </c>
      <c r="DV432">
        <v>0</v>
      </c>
      <c r="DW432">
        <v>0</v>
      </c>
      <c r="DX432">
        <v>2</v>
      </c>
      <c r="DY432">
        <v>0</v>
      </c>
      <c r="DZ432">
        <v>0</v>
      </c>
      <c r="EA432">
        <v>0</v>
      </c>
      <c r="EB432">
        <v>0</v>
      </c>
      <c r="EC432">
        <v>2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2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1</v>
      </c>
      <c r="EQ432">
        <v>27</v>
      </c>
      <c r="ER432">
        <v>65</v>
      </c>
      <c r="ES432">
        <v>44</v>
      </c>
      <c r="ET432">
        <v>0</v>
      </c>
      <c r="EU432">
        <v>0</v>
      </c>
      <c r="EV432">
        <v>12</v>
      </c>
      <c r="EW432">
        <v>0</v>
      </c>
      <c r="EX432">
        <v>1</v>
      </c>
      <c r="EY432">
        <v>1</v>
      </c>
      <c r="EZ432">
        <v>1</v>
      </c>
      <c r="FA432">
        <v>0</v>
      </c>
      <c r="FB432">
        <v>1</v>
      </c>
      <c r="FC432">
        <v>1</v>
      </c>
      <c r="FD432">
        <v>1</v>
      </c>
      <c r="FE432">
        <v>0</v>
      </c>
      <c r="FF432">
        <v>0</v>
      </c>
      <c r="FG432">
        <v>0</v>
      </c>
      <c r="FH432">
        <v>0</v>
      </c>
      <c r="FI432">
        <v>2</v>
      </c>
      <c r="FJ432">
        <v>0</v>
      </c>
      <c r="FK432">
        <v>0</v>
      </c>
      <c r="FL432">
        <v>0</v>
      </c>
      <c r="FM432">
        <v>0</v>
      </c>
      <c r="FN432">
        <v>1</v>
      </c>
      <c r="FO432">
        <v>0</v>
      </c>
      <c r="FP432">
        <v>65</v>
      </c>
      <c r="FQ432">
        <v>104</v>
      </c>
      <c r="FR432">
        <v>25</v>
      </c>
      <c r="FS432">
        <v>7</v>
      </c>
      <c r="FT432">
        <v>1</v>
      </c>
      <c r="FU432">
        <v>0</v>
      </c>
      <c r="FV432">
        <v>4</v>
      </c>
      <c r="FW432">
        <v>2</v>
      </c>
      <c r="FX432">
        <v>44</v>
      </c>
      <c r="FY432">
        <v>0</v>
      </c>
      <c r="FZ432">
        <v>6</v>
      </c>
      <c r="GA432">
        <v>1</v>
      </c>
      <c r="GB432">
        <v>4</v>
      </c>
      <c r="GC432">
        <v>3</v>
      </c>
      <c r="GD432">
        <v>1</v>
      </c>
      <c r="GE432">
        <v>1</v>
      </c>
      <c r="GF432">
        <v>2</v>
      </c>
      <c r="GG432">
        <v>3</v>
      </c>
      <c r="GH432">
        <v>104</v>
      </c>
      <c r="GI432">
        <v>43</v>
      </c>
      <c r="GJ432">
        <v>23</v>
      </c>
      <c r="GK432">
        <v>0</v>
      </c>
      <c r="GL432">
        <v>10</v>
      </c>
      <c r="GM432">
        <v>1</v>
      </c>
      <c r="GN432">
        <v>1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3</v>
      </c>
      <c r="GU432">
        <v>1</v>
      </c>
      <c r="GV432">
        <v>0</v>
      </c>
      <c r="GW432">
        <v>2</v>
      </c>
      <c r="GX432">
        <v>0</v>
      </c>
      <c r="GY432">
        <v>0</v>
      </c>
      <c r="GZ432">
        <v>0</v>
      </c>
      <c r="HA432">
        <v>0</v>
      </c>
      <c r="HB432">
        <v>2</v>
      </c>
      <c r="HC432">
        <v>43</v>
      </c>
      <c r="HD432">
        <v>4</v>
      </c>
      <c r="HE432">
        <v>3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1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4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</row>
    <row r="433" spans="1:276">
      <c r="A433" t="s">
        <v>744</v>
      </c>
      <c r="B433" t="s">
        <v>713</v>
      </c>
      <c r="C433" t="str">
        <f>"101401"</f>
        <v>101401</v>
      </c>
      <c r="D433" t="s">
        <v>190</v>
      </c>
      <c r="E433">
        <v>10</v>
      </c>
      <c r="F433">
        <v>1711</v>
      </c>
      <c r="G433">
        <v>1302</v>
      </c>
      <c r="H433">
        <v>409</v>
      </c>
      <c r="I433">
        <v>893</v>
      </c>
      <c r="J433">
        <v>0</v>
      </c>
      <c r="K433">
        <v>7</v>
      </c>
      <c r="L433">
        <v>6</v>
      </c>
      <c r="M433">
        <v>6</v>
      </c>
      <c r="N433">
        <v>1</v>
      </c>
      <c r="O433">
        <v>0</v>
      </c>
      <c r="P433">
        <v>0</v>
      </c>
      <c r="Q433">
        <v>0</v>
      </c>
      <c r="R433">
        <v>5</v>
      </c>
      <c r="S433">
        <v>898</v>
      </c>
      <c r="T433">
        <v>5</v>
      </c>
      <c r="U433">
        <v>0</v>
      </c>
      <c r="V433">
        <v>898</v>
      </c>
      <c r="W433">
        <v>66</v>
      </c>
      <c r="X433">
        <v>58</v>
      </c>
      <c r="Y433">
        <v>8</v>
      </c>
      <c r="Z433">
        <v>0</v>
      </c>
      <c r="AA433">
        <v>832</v>
      </c>
      <c r="AB433">
        <v>192</v>
      </c>
      <c r="AC433">
        <v>44</v>
      </c>
      <c r="AD433">
        <v>24</v>
      </c>
      <c r="AE433">
        <v>6</v>
      </c>
      <c r="AF433">
        <v>5</v>
      </c>
      <c r="AG433">
        <v>2</v>
      </c>
      <c r="AH433">
        <v>33</v>
      </c>
      <c r="AI433">
        <v>12</v>
      </c>
      <c r="AJ433">
        <v>22</v>
      </c>
      <c r="AK433">
        <v>1</v>
      </c>
      <c r="AL433">
        <v>3</v>
      </c>
      <c r="AM433">
        <v>3</v>
      </c>
      <c r="AN433">
        <v>21</v>
      </c>
      <c r="AO433">
        <v>5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1</v>
      </c>
      <c r="AV433">
        <v>0</v>
      </c>
      <c r="AW433">
        <v>3</v>
      </c>
      <c r="AX433">
        <v>4</v>
      </c>
      <c r="AY433">
        <v>1</v>
      </c>
      <c r="AZ433">
        <v>2</v>
      </c>
      <c r="BA433">
        <v>192</v>
      </c>
      <c r="BB433">
        <v>271</v>
      </c>
      <c r="BC433">
        <v>260</v>
      </c>
      <c r="BD433">
        <v>0</v>
      </c>
      <c r="BE433">
        <v>3</v>
      </c>
      <c r="BF433">
        <v>0</v>
      </c>
      <c r="BG433">
        <v>0</v>
      </c>
      <c r="BH433">
        <v>0</v>
      </c>
      <c r="BI433">
        <v>1</v>
      </c>
      <c r="BJ433">
        <v>1</v>
      </c>
      <c r="BK433">
        <v>0</v>
      </c>
      <c r="BL433">
        <v>0</v>
      </c>
      <c r="BM433">
        <v>1</v>
      </c>
      <c r="BN433">
        <v>1</v>
      </c>
      <c r="BO433">
        <v>1</v>
      </c>
      <c r="BP433">
        <v>0</v>
      </c>
      <c r="BQ433">
        <v>0</v>
      </c>
      <c r="BR433">
        <v>0</v>
      </c>
      <c r="BS433">
        <v>1</v>
      </c>
      <c r="BT433">
        <v>1</v>
      </c>
      <c r="BU433">
        <v>0</v>
      </c>
      <c r="BV433">
        <v>0</v>
      </c>
      <c r="BW433">
        <v>0</v>
      </c>
      <c r="BX433">
        <v>1</v>
      </c>
      <c r="BY433">
        <v>0</v>
      </c>
      <c r="BZ433">
        <v>0</v>
      </c>
      <c r="CA433">
        <v>271</v>
      </c>
      <c r="CB433">
        <v>40</v>
      </c>
      <c r="CC433">
        <v>17</v>
      </c>
      <c r="CD433">
        <v>8</v>
      </c>
      <c r="CE433">
        <v>0</v>
      </c>
      <c r="CF433">
        <v>5</v>
      </c>
      <c r="CG433">
        <v>1</v>
      </c>
      <c r="CH433">
        <v>0</v>
      </c>
      <c r="CI433">
        <v>1</v>
      </c>
      <c r="CJ433">
        <v>0</v>
      </c>
      <c r="CK433">
        <v>0</v>
      </c>
      <c r="CL433">
        <v>0</v>
      </c>
      <c r="CM433">
        <v>0</v>
      </c>
      <c r="CN433">
        <v>4</v>
      </c>
      <c r="CO433">
        <v>0</v>
      </c>
      <c r="CP433">
        <v>4</v>
      </c>
      <c r="CQ433">
        <v>40</v>
      </c>
      <c r="CR433">
        <v>66</v>
      </c>
      <c r="CS433">
        <v>43</v>
      </c>
      <c r="CT433">
        <v>0</v>
      </c>
      <c r="CU433">
        <v>2</v>
      </c>
      <c r="CV433">
        <v>2</v>
      </c>
      <c r="CW433">
        <v>1</v>
      </c>
      <c r="CX433">
        <v>1</v>
      </c>
      <c r="CY433">
        <v>2</v>
      </c>
      <c r="CZ433">
        <v>1</v>
      </c>
      <c r="DA433">
        <v>0</v>
      </c>
      <c r="DB433">
        <v>0</v>
      </c>
      <c r="DC433">
        <v>0</v>
      </c>
      <c r="DD433">
        <v>0</v>
      </c>
      <c r="DE433">
        <v>3</v>
      </c>
      <c r="DF433">
        <v>0</v>
      </c>
      <c r="DG433">
        <v>2</v>
      </c>
      <c r="DH433">
        <v>0</v>
      </c>
      <c r="DI433">
        <v>2</v>
      </c>
      <c r="DJ433">
        <v>0</v>
      </c>
      <c r="DK433">
        <v>2</v>
      </c>
      <c r="DL433">
        <v>1</v>
      </c>
      <c r="DM433">
        <v>1</v>
      </c>
      <c r="DN433">
        <v>0</v>
      </c>
      <c r="DO433">
        <v>2</v>
      </c>
      <c r="DP433">
        <v>1</v>
      </c>
      <c r="DQ433">
        <v>66</v>
      </c>
      <c r="DR433">
        <v>13</v>
      </c>
      <c r="DS433">
        <v>5</v>
      </c>
      <c r="DT433">
        <v>4</v>
      </c>
      <c r="DU433">
        <v>0</v>
      </c>
      <c r="DV433">
        <v>1</v>
      </c>
      <c r="DW433">
        <v>0</v>
      </c>
      <c r="DX433">
        <v>1</v>
      </c>
      <c r="DY433">
        <v>0</v>
      </c>
      <c r="DZ433">
        <v>0</v>
      </c>
      <c r="EA433">
        <v>0</v>
      </c>
      <c r="EB433">
        <v>0</v>
      </c>
      <c r="EC433">
        <v>1</v>
      </c>
      <c r="ED433">
        <v>1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13</v>
      </c>
      <c r="ER433">
        <v>80</v>
      </c>
      <c r="ES433">
        <v>47</v>
      </c>
      <c r="ET433">
        <v>0</v>
      </c>
      <c r="EU433">
        <v>2</v>
      </c>
      <c r="EV433">
        <v>17</v>
      </c>
      <c r="EW433">
        <v>4</v>
      </c>
      <c r="EX433">
        <v>1</v>
      </c>
      <c r="EY433">
        <v>0</v>
      </c>
      <c r="EZ433">
        <v>0</v>
      </c>
      <c r="FA433">
        <v>0</v>
      </c>
      <c r="FB433">
        <v>0</v>
      </c>
      <c r="FC433">
        <v>1</v>
      </c>
      <c r="FD433">
        <v>0</v>
      </c>
      <c r="FE433">
        <v>1</v>
      </c>
      <c r="FF433">
        <v>0</v>
      </c>
      <c r="FG433">
        <v>0</v>
      </c>
      <c r="FH433">
        <v>0</v>
      </c>
      <c r="FI433">
        <v>3</v>
      </c>
      <c r="FJ433">
        <v>0</v>
      </c>
      <c r="FK433">
        <v>1</v>
      </c>
      <c r="FL433">
        <v>1</v>
      </c>
      <c r="FM433">
        <v>0</v>
      </c>
      <c r="FN433">
        <v>2</v>
      </c>
      <c r="FO433">
        <v>0</v>
      </c>
      <c r="FP433">
        <v>80</v>
      </c>
      <c r="FQ433">
        <v>90</v>
      </c>
      <c r="FR433">
        <v>24</v>
      </c>
      <c r="FS433">
        <v>3</v>
      </c>
      <c r="FT433">
        <v>1</v>
      </c>
      <c r="FU433">
        <v>1</v>
      </c>
      <c r="FV433">
        <v>4</v>
      </c>
      <c r="FW433">
        <v>2</v>
      </c>
      <c r="FX433">
        <v>37</v>
      </c>
      <c r="FY433">
        <v>0</v>
      </c>
      <c r="FZ433">
        <v>2</v>
      </c>
      <c r="GA433">
        <v>2</v>
      </c>
      <c r="GB433">
        <v>4</v>
      </c>
      <c r="GC433">
        <v>1</v>
      </c>
      <c r="GD433">
        <v>0</v>
      </c>
      <c r="GE433">
        <v>2</v>
      </c>
      <c r="GF433">
        <v>2</v>
      </c>
      <c r="GG433">
        <v>5</v>
      </c>
      <c r="GH433">
        <v>90</v>
      </c>
      <c r="GI433">
        <v>72</v>
      </c>
      <c r="GJ433">
        <v>24</v>
      </c>
      <c r="GK433">
        <v>2</v>
      </c>
      <c r="GL433">
        <v>15</v>
      </c>
      <c r="GM433">
        <v>4</v>
      </c>
      <c r="GN433">
        <v>2</v>
      </c>
      <c r="GO433">
        <v>3</v>
      </c>
      <c r="GP433">
        <v>1</v>
      </c>
      <c r="GQ433">
        <v>2</v>
      </c>
      <c r="GR433">
        <v>2</v>
      </c>
      <c r="GS433">
        <v>3</v>
      </c>
      <c r="GT433">
        <v>7</v>
      </c>
      <c r="GU433">
        <v>1</v>
      </c>
      <c r="GV433">
        <v>1</v>
      </c>
      <c r="GW433">
        <v>1</v>
      </c>
      <c r="GX433">
        <v>0</v>
      </c>
      <c r="GY433">
        <v>1</v>
      </c>
      <c r="GZ433">
        <v>0</v>
      </c>
      <c r="HA433">
        <v>1</v>
      </c>
      <c r="HB433">
        <v>2</v>
      </c>
      <c r="HC433">
        <v>72</v>
      </c>
      <c r="HD433">
        <v>5</v>
      </c>
      <c r="HE433">
        <v>2</v>
      </c>
      <c r="HF433">
        <v>1</v>
      </c>
      <c r="HG433">
        <v>0</v>
      </c>
      <c r="HH433">
        <v>0</v>
      </c>
      <c r="HI433">
        <v>0</v>
      </c>
      <c r="HJ433">
        <v>1</v>
      </c>
      <c r="HK433">
        <v>1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5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3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1</v>
      </c>
      <c r="JF433">
        <v>0</v>
      </c>
      <c r="JG433">
        <v>0</v>
      </c>
      <c r="JH433">
        <v>0</v>
      </c>
      <c r="JI433">
        <v>1</v>
      </c>
      <c r="JJ433">
        <v>0</v>
      </c>
      <c r="JK433">
        <v>0</v>
      </c>
      <c r="JL433">
        <v>1</v>
      </c>
      <c r="JM433">
        <v>0</v>
      </c>
      <c r="JN433">
        <v>0</v>
      </c>
      <c r="JO433">
        <v>0</v>
      </c>
      <c r="JP433">
        <v>3</v>
      </c>
    </row>
    <row r="434" spans="1:276">
      <c r="A434" t="s">
        <v>743</v>
      </c>
      <c r="B434" t="s">
        <v>713</v>
      </c>
      <c r="C434" t="str">
        <f>"101401"</f>
        <v>101401</v>
      </c>
      <c r="D434" t="s">
        <v>741</v>
      </c>
      <c r="E434">
        <v>11</v>
      </c>
      <c r="F434">
        <v>1822</v>
      </c>
      <c r="G434">
        <v>1400</v>
      </c>
      <c r="H434">
        <v>392</v>
      </c>
      <c r="I434">
        <v>1008</v>
      </c>
      <c r="J434">
        <v>0</v>
      </c>
      <c r="K434">
        <v>2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1008</v>
      </c>
      <c r="T434">
        <v>0</v>
      </c>
      <c r="U434">
        <v>0</v>
      </c>
      <c r="V434">
        <v>1008</v>
      </c>
      <c r="W434">
        <v>23</v>
      </c>
      <c r="X434">
        <v>16</v>
      </c>
      <c r="Y434">
        <v>7</v>
      </c>
      <c r="Z434">
        <v>0</v>
      </c>
      <c r="AA434">
        <v>985</v>
      </c>
      <c r="AB434">
        <v>331</v>
      </c>
      <c r="AC434">
        <v>84</v>
      </c>
      <c r="AD434">
        <v>49</v>
      </c>
      <c r="AE434">
        <v>21</v>
      </c>
      <c r="AF434">
        <v>8</v>
      </c>
      <c r="AG434">
        <v>6</v>
      </c>
      <c r="AH434">
        <v>54</v>
      </c>
      <c r="AI434">
        <v>13</v>
      </c>
      <c r="AJ434">
        <v>24</v>
      </c>
      <c r="AK434">
        <v>6</v>
      </c>
      <c r="AL434">
        <v>0</v>
      </c>
      <c r="AM434">
        <v>6</v>
      </c>
      <c r="AN434">
        <v>29</v>
      </c>
      <c r="AO434">
        <v>7</v>
      </c>
      <c r="AP434">
        <v>0</v>
      </c>
      <c r="AQ434">
        <v>4</v>
      </c>
      <c r="AR434">
        <v>0</v>
      </c>
      <c r="AS434">
        <v>0</v>
      </c>
      <c r="AT434">
        <v>1</v>
      </c>
      <c r="AU434">
        <v>2</v>
      </c>
      <c r="AV434">
        <v>0</v>
      </c>
      <c r="AW434">
        <v>2</v>
      </c>
      <c r="AX434">
        <v>7</v>
      </c>
      <c r="AY434">
        <v>2</v>
      </c>
      <c r="AZ434">
        <v>6</v>
      </c>
      <c r="BA434">
        <v>331</v>
      </c>
      <c r="BB434">
        <v>259</v>
      </c>
      <c r="BC434">
        <v>236</v>
      </c>
      <c r="BD434">
        <v>4</v>
      </c>
      <c r="BE434">
        <v>3</v>
      </c>
      <c r="BF434">
        <v>1</v>
      </c>
      <c r="BG434">
        <v>0</v>
      </c>
      <c r="BH434">
        <v>0</v>
      </c>
      <c r="BI434">
        <v>0</v>
      </c>
      <c r="BJ434">
        <v>2</v>
      </c>
      <c r="BK434">
        <v>2</v>
      </c>
      <c r="BL434">
        <v>0</v>
      </c>
      <c r="BM434">
        <v>0</v>
      </c>
      <c r="BN434">
        <v>2</v>
      </c>
      <c r="BO434">
        <v>0</v>
      </c>
      <c r="BP434">
        <v>1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2</v>
      </c>
      <c r="BW434">
        <v>0</v>
      </c>
      <c r="BX434">
        <v>0</v>
      </c>
      <c r="BY434">
        <v>2</v>
      </c>
      <c r="BZ434">
        <v>4</v>
      </c>
      <c r="CA434">
        <v>259</v>
      </c>
      <c r="CB434">
        <v>51</v>
      </c>
      <c r="CC434">
        <v>24</v>
      </c>
      <c r="CD434">
        <v>5</v>
      </c>
      <c r="CE434">
        <v>2</v>
      </c>
      <c r="CF434">
        <v>3</v>
      </c>
      <c r="CG434">
        <v>4</v>
      </c>
      <c r="CH434">
        <v>2</v>
      </c>
      <c r="CI434">
        <v>3</v>
      </c>
      <c r="CJ434">
        <v>0</v>
      </c>
      <c r="CK434">
        <v>1</v>
      </c>
      <c r="CL434">
        <v>1</v>
      </c>
      <c r="CM434">
        <v>1</v>
      </c>
      <c r="CN434">
        <v>1</v>
      </c>
      <c r="CO434">
        <v>2</v>
      </c>
      <c r="CP434">
        <v>2</v>
      </c>
      <c r="CQ434">
        <v>51</v>
      </c>
      <c r="CR434">
        <v>50</v>
      </c>
      <c r="CS434">
        <v>29</v>
      </c>
      <c r="CT434">
        <v>0</v>
      </c>
      <c r="CU434">
        <v>2</v>
      </c>
      <c r="CV434">
        <v>2</v>
      </c>
      <c r="CW434">
        <v>2</v>
      </c>
      <c r="CX434">
        <v>0</v>
      </c>
      <c r="CY434">
        <v>1</v>
      </c>
      <c r="CZ434">
        <v>0</v>
      </c>
      <c r="DA434">
        <v>0</v>
      </c>
      <c r="DB434">
        <v>0</v>
      </c>
      <c r="DC434">
        <v>0</v>
      </c>
      <c r="DD434">
        <v>1</v>
      </c>
      <c r="DE434">
        <v>2</v>
      </c>
      <c r="DF434">
        <v>0</v>
      </c>
      <c r="DG434">
        <v>0</v>
      </c>
      <c r="DH434">
        <v>0</v>
      </c>
      <c r="DI434">
        <v>0</v>
      </c>
      <c r="DJ434">
        <v>3</v>
      </c>
      <c r="DK434">
        <v>1</v>
      </c>
      <c r="DL434">
        <v>0</v>
      </c>
      <c r="DM434">
        <v>0</v>
      </c>
      <c r="DN434">
        <v>1</v>
      </c>
      <c r="DO434">
        <v>1</v>
      </c>
      <c r="DP434">
        <v>5</v>
      </c>
      <c r="DQ434">
        <v>50</v>
      </c>
      <c r="DR434">
        <v>32</v>
      </c>
      <c r="DS434">
        <v>13</v>
      </c>
      <c r="DT434">
        <v>5</v>
      </c>
      <c r="DU434">
        <v>4</v>
      </c>
      <c r="DV434">
        <v>0</v>
      </c>
      <c r="DW434">
        <v>0</v>
      </c>
      <c r="DX434">
        <v>3</v>
      </c>
      <c r="DY434">
        <v>1</v>
      </c>
      <c r="DZ434">
        <v>0</v>
      </c>
      <c r="EA434">
        <v>1</v>
      </c>
      <c r="EB434">
        <v>1</v>
      </c>
      <c r="EC434">
        <v>1</v>
      </c>
      <c r="ED434">
        <v>1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2</v>
      </c>
      <c r="EN434">
        <v>0</v>
      </c>
      <c r="EO434">
        <v>0</v>
      </c>
      <c r="EP434">
        <v>0</v>
      </c>
      <c r="EQ434">
        <v>32</v>
      </c>
      <c r="ER434">
        <v>98</v>
      </c>
      <c r="ES434">
        <v>57</v>
      </c>
      <c r="ET434">
        <v>3</v>
      </c>
      <c r="EU434">
        <v>3</v>
      </c>
      <c r="EV434">
        <v>24</v>
      </c>
      <c r="EW434">
        <v>0</v>
      </c>
      <c r="EX434">
        <v>1</v>
      </c>
      <c r="EY434">
        <v>0</v>
      </c>
      <c r="EZ434">
        <v>0</v>
      </c>
      <c r="FA434">
        <v>0</v>
      </c>
      <c r="FB434">
        <v>0</v>
      </c>
      <c r="FC434">
        <v>1</v>
      </c>
      <c r="FD434">
        <v>1</v>
      </c>
      <c r="FE434">
        <v>1</v>
      </c>
      <c r="FF434">
        <v>0</v>
      </c>
      <c r="FG434">
        <v>0</v>
      </c>
      <c r="FH434">
        <v>1</v>
      </c>
      <c r="FI434">
        <v>0</v>
      </c>
      <c r="FJ434">
        <v>0</v>
      </c>
      <c r="FK434">
        <v>3</v>
      </c>
      <c r="FL434">
        <v>0</v>
      </c>
      <c r="FM434">
        <v>0</v>
      </c>
      <c r="FN434">
        <v>2</v>
      </c>
      <c r="FO434">
        <v>1</v>
      </c>
      <c r="FP434">
        <v>98</v>
      </c>
      <c r="FQ434">
        <v>104</v>
      </c>
      <c r="FR434">
        <v>31</v>
      </c>
      <c r="FS434">
        <v>6</v>
      </c>
      <c r="FT434">
        <v>5</v>
      </c>
      <c r="FU434">
        <v>2</v>
      </c>
      <c r="FV434">
        <v>2</v>
      </c>
      <c r="FW434">
        <v>0</v>
      </c>
      <c r="FX434">
        <v>42</v>
      </c>
      <c r="FY434">
        <v>1</v>
      </c>
      <c r="FZ434">
        <v>3</v>
      </c>
      <c r="GA434">
        <v>2</v>
      </c>
      <c r="GB434">
        <v>1</v>
      </c>
      <c r="GC434">
        <v>1</v>
      </c>
      <c r="GD434">
        <v>0</v>
      </c>
      <c r="GE434">
        <v>1</v>
      </c>
      <c r="GF434">
        <v>4</v>
      </c>
      <c r="GG434">
        <v>3</v>
      </c>
      <c r="GH434">
        <v>104</v>
      </c>
      <c r="GI434">
        <v>59</v>
      </c>
      <c r="GJ434">
        <v>23</v>
      </c>
      <c r="GK434">
        <v>1</v>
      </c>
      <c r="GL434">
        <v>16</v>
      </c>
      <c r="GM434">
        <v>4</v>
      </c>
      <c r="GN434">
        <v>0</v>
      </c>
      <c r="GO434">
        <v>0</v>
      </c>
      <c r="GP434">
        <v>0</v>
      </c>
      <c r="GQ434">
        <v>0</v>
      </c>
      <c r="GR434">
        <v>2</v>
      </c>
      <c r="GS434">
        <v>1</v>
      </c>
      <c r="GT434">
        <v>6</v>
      </c>
      <c r="GU434">
        <v>0</v>
      </c>
      <c r="GV434">
        <v>1</v>
      </c>
      <c r="GW434">
        <v>0</v>
      </c>
      <c r="GX434">
        <v>0</v>
      </c>
      <c r="GY434">
        <v>1</v>
      </c>
      <c r="GZ434">
        <v>0</v>
      </c>
      <c r="HA434">
        <v>1</v>
      </c>
      <c r="HB434">
        <v>3</v>
      </c>
      <c r="HC434">
        <v>59</v>
      </c>
      <c r="HD434">
        <v>1</v>
      </c>
      <c r="HE434">
        <v>1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1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</row>
    <row r="435" spans="1:276">
      <c r="A435" t="s">
        <v>742</v>
      </c>
      <c r="B435" t="s">
        <v>713</v>
      </c>
      <c r="C435" t="str">
        <f>"101401"</f>
        <v>101401</v>
      </c>
      <c r="D435" t="s">
        <v>741</v>
      </c>
      <c r="E435">
        <v>12</v>
      </c>
      <c r="F435">
        <v>1806</v>
      </c>
      <c r="G435">
        <v>1350</v>
      </c>
      <c r="H435">
        <v>351</v>
      </c>
      <c r="I435">
        <v>999</v>
      </c>
      <c r="J435">
        <v>0</v>
      </c>
      <c r="K435">
        <v>4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997</v>
      </c>
      <c r="T435">
        <v>0</v>
      </c>
      <c r="U435">
        <v>0</v>
      </c>
      <c r="V435">
        <v>997</v>
      </c>
      <c r="W435">
        <v>17</v>
      </c>
      <c r="X435">
        <v>10</v>
      </c>
      <c r="Y435">
        <v>7</v>
      </c>
      <c r="Z435">
        <v>0</v>
      </c>
      <c r="AA435">
        <v>980</v>
      </c>
      <c r="AB435">
        <v>342</v>
      </c>
      <c r="AC435">
        <v>103</v>
      </c>
      <c r="AD435">
        <v>65</v>
      </c>
      <c r="AE435">
        <v>14</v>
      </c>
      <c r="AF435">
        <v>2</v>
      </c>
      <c r="AG435">
        <v>3</v>
      </c>
      <c r="AH435">
        <v>59</v>
      </c>
      <c r="AI435">
        <v>10</v>
      </c>
      <c r="AJ435">
        <v>21</v>
      </c>
      <c r="AK435">
        <v>1</v>
      </c>
      <c r="AL435">
        <v>3</v>
      </c>
      <c r="AM435">
        <v>8</v>
      </c>
      <c r="AN435">
        <v>20</v>
      </c>
      <c r="AO435">
        <v>4</v>
      </c>
      <c r="AP435">
        <v>0</v>
      </c>
      <c r="AQ435">
        <v>1</v>
      </c>
      <c r="AR435">
        <v>0</v>
      </c>
      <c r="AS435">
        <v>1</v>
      </c>
      <c r="AT435">
        <v>0</v>
      </c>
      <c r="AU435">
        <v>2</v>
      </c>
      <c r="AV435">
        <v>3</v>
      </c>
      <c r="AW435">
        <v>3</v>
      </c>
      <c r="AX435">
        <v>5</v>
      </c>
      <c r="AY435">
        <v>2</v>
      </c>
      <c r="AZ435">
        <v>12</v>
      </c>
      <c r="BA435">
        <v>342</v>
      </c>
      <c r="BB435">
        <v>277</v>
      </c>
      <c r="BC435">
        <v>257</v>
      </c>
      <c r="BD435">
        <v>3</v>
      </c>
      <c r="BE435">
        <v>9</v>
      </c>
      <c r="BF435">
        <v>1</v>
      </c>
      <c r="BG435">
        <v>0</v>
      </c>
      <c r="BH435">
        <v>0</v>
      </c>
      <c r="BI435">
        <v>1</v>
      </c>
      <c r="BJ435">
        <v>0</v>
      </c>
      <c r="BK435">
        <v>1</v>
      </c>
      <c r="BL435">
        <v>1</v>
      </c>
      <c r="BM435">
        <v>0</v>
      </c>
      <c r="BN435">
        <v>1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1</v>
      </c>
      <c r="BZ435">
        <v>2</v>
      </c>
      <c r="CA435">
        <v>277</v>
      </c>
      <c r="CB435">
        <v>37</v>
      </c>
      <c r="CC435">
        <v>19</v>
      </c>
      <c r="CD435">
        <v>5</v>
      </c>
      <c r="CE435">
        <v>1</v>
      </c>
      <c r="CF435">
        <v>3</v>
      </c>
      <c r="CG435">
        <v>1</v>
      </c>
      <c r="CH435">
        <v>2</v>
      </c>
      <c r="CI435">
        <v>0</v>
      </c>
      <c r="CJ435">
        <v>0</v>
      </c>
      <c r="CK435">
        <v>0</v>
      </c>
      <c r="CL435">
        <v>0</v>
      </c>
      <c r="CM435">
        <v>1</v>
      </c>
      <c r="CN435">
        <v>3</v>
      </c>
      <c r="CO435">
        <v>2</v>
      </c>
      <c r="CP435">
        <v>0</v>
      </c>
      <c r="CQ435">
        <v>37</v>
      </c>
      <c r="CR435">
        <v>53</v>
      </c>
      <c r="CS435">
        <v>37</v>
      </c>
      <c r="CT435">
        <v>1</v>
      </c>
      <c r="CU435">
        <v>3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1</v>
      </c>
      <c r="DB435">
        <v>0</v>
      </c>
      <c r="DC435">
        <v>0</v>
      </c>
      <c r="DD435">
        <v>1</v>
      </c>
      <c r="DE435">
        <v>1</v>
      </c>
      <c r="DF435">
        <v>0</v>
      </c>
      <c r="DG435">
        <v>0</v>
      </c>
      <c r="DH435">
        <v>1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1</v>
      </c>
      <c r="DP435">
        <v>7</v>
      </c>
      <c r="DQ435">
        <v>53</v>
      </c>
      <c r="DR435">
        <v>22</v>
      </c>
      <c r="DS435">
        <v>12</v>
      </c>
      <c r="DT435">
        <v>2</v>
      </c>
      <c r="DU435">
        <v>1</v>
      </c>
      <c r="DV435">
        <v>0</v>
      </c>
      <c r="DW435">
        <v>0</v>
      </c>
      <c r="DX435">
        <v>2</v>
      </c>
      <c r="DY435">
        <v>0</v>
      </c>
      <c r="DZ435">
        <v>0</v>
      </c>
      <c r="EA435">
        <v>0</v>
      </c>
      <c r="EB435">
        <v>1</v>
      </c>
      <c r="EC435">
        <v>1</v>
      </c>
      <c r="ED435">
        <v>0</v>
      </c>
      <c r="EE435">
        <v>0</v>
      </c>
      <c r="EF435">
        <v>0</v>
      </c>
      <c r="EG435">
        <v>0</v>
      </c>
      <c r="EH435">
        <v>1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2</v>
      </c>
      <c r="EP435">
        <v>0</v>
      </c>
      <c r="EQ435">
        <v>22</v>
      </c>
      <c r="ER435">
        <v>89</v>
      </c>
      <c r="ES435">
        <v>47</v>
      </c>
      <c r="ET435">
        <v>1</v>
      </c>
      <c r="EU435">
        <v>1</v>
      </c>
      <c r="EV435">
        <v>16</v>
      </c>
      <c r="EW435">
        <v>0</v>
      </c>
      <c r="EX435">
        <v>0</v>
      </c>
      <c r="EY435">
        <v>1</v>
      </c>
      <c r="EZ435">
        <v>0</v>
      </c>
      <c r="FA435">
        <v>0</v>
      </c>
      <c r="FB435">
        <v>1</v>
      </c>
      <c r="FC435">
        <v>0</v>
      </c>
      <c r="FD435">
        <v>3</v>
      </c>
      <c r="FE435">
        <v>1</v>
      </c>
      <c r="FF435">
        <v>1</v>
      </c>
      <c r="FG435">
        <v>0</v>
      </c>
      <c r="FH435">
        <v>0</v>
      </c>
      <c r="FI435">
        <v>9</v>
      </c>
      <c r="FJ435">
        <v>0</v>
      </c>
      <c r="FK435">
        <v>2</v>
      </c>
      <c r="FL435">
        <v>1</v>
      </c>
      <c r="FM435">
        <v>0</v>
      </c>
      <c r="FN435">
        <v>2</v>
      </c>
      <c r="FO435">
        <v>3</v>
      </c>
      <c r="FP435">
        <v>89</v>
      </c>
      <c r="FQ435">
        <v>86</v>
      </c>
      <c r="FR435">
        <v>21</v>
      </c>
      <c r="FS435">
        <v>2</v>
      </c>
      <c r="FT435">
        <v>1</v>
      </c>
      <c r="FU435">
        <v>0</v>
      </c>
      <c r="FV435">
        <v>1</v>
      </c>
      <c r="FW435">
        <v>4</v>
      </c>
      <c r="FX435">
        <v>40</v>
      </c>
      <c r="FY435">
        <v>1</v>
      </c>
      <c r="FZ435">
        <v>2</v>
      </c>
      <c r="GA435">
        <v>4</v>
      </c>
      <c r="GB435">
        <v>2</v>
      </c>
      <c r="GC435">
        <v>0</v>
      </c>
      <c r="GD435">
        <v>2</v>
      </c>
      <c r="GE435">
        <v>0</v>
      </c>
      <c r="GF435">
        <v>4</v>
      </c>
      <c r="GG435">
        <v>2</v>
      </c>
      <c r="GH435">
        <v>86</v>
      </c>
      <c r="GI435">
        <v>64</v>
      </c>
      <c r="GJ435">
        <v>23</v>
      </c>
      <c r="GK435">
        <v>1</v>
      </c>
      <c r="GL435">
        <v>11</v>
      </c>
      <c r="GM435">
        <v>4</v>
      </c>
      <c r="GN435">
        <v>2</v>
      </c>
      <c r="GO435">
        <v>0</v>
      </c>
      <c r="GP435">
        <v>0</v>
      </c>
      <c r="GQ435">
        <v>1</v>
      </c>
      <c r="GR435">
        <v>2</v>
      </c>
      <c r="GS435">
        <v>2</v>
      </c>
      <c r="GT435">
        <v>14</v>
      </c>
      <c r="GU435">
        <v>0</v>
      </c>
      <c r="GV435">
        <v>0</v>
      </c>
      <c r="GW435">
        <v>2</v>
      </c>
      <c r="GX435">
        <v>0</v>
      </c>
      <c r="GY435">
        <v>1</v>
      </c>
      <c r="GZ435">
        <v>0</v>
      </c>
      <c r="HA435">
        <v>0</v>
      </c>
      <c r="HB435">
        <v>1</v>
      </c>
      <c r="HC435">
        <v>64</v>
      </c>
      <c r="HD435">
        <v>3</v>
      </c>
      <c r="HE435">
        <v>2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1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3</v>
      </c>
      <c r="HZ435">
        <v>4</v>
      </c>
      <c r="IA435">
        <v>3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1</v>
      </c>
      <c r="IV435">
        <v>4</v>
      </c>
      <c r="IW435">
        <v>3</v>
      </c>
      <c r="IX435">
        <v>0</v>
      </c>
      <c r="IY435">
        <v>0</v>
      </c>
      <c r="IZ435">
        <v>0</v>
      </c>
      <c r="JA435">
        <v>2</v>
      </c>
      <c r="JB435">
        <v>0</v>
      </c>
      <c r="JC435">
        <v>0</v>
      </c>
      <c r="JD435">
        <v>1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3</v>
      </c>
    </row>
    <row r="436" spans="1:276">
      <c r="A436" t="s">
        <v>740</v>
      </c>
      <c r="B436" t="s">
        <v>713</v>
      </c>
      <c r="C436" t="str">
        <f>"101401"</f>
        <v>101401</v>
      </c>
      <c r="D436" t="s">
        <v>739</v>
      </c>
      <c r="E436">
        <v>13</v>
      </c>
      <c r="F436">
        <v>1126</v>
      </c>
      <c r="G436">
        <v>850</v>
      </c>
      <c r="H436">
        <v>160</v>
      </c>
      <c r="I436">
        <v>690</v>
      </c>
      <c r="J436">
        <v>0</v>
      </c>
      <c r="K436">
        <v>4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690</v>
      </c>
      <c r="T436">
        <v>0</v>
      </c>
      <c r="U436">
        <v>0</v>
      </c>
      <c r="V436">
        <v>690</v>
      </c>
      <c r="W436">
        <v>6</v>
      </c>
      <c r="X436">
        <v>2</v>
      </c>
      <c r="Y436">
        <v>4</v>
      </c>
      <c r="Z436">
        <v>0</v>
      </c>
      <c r="AA436">
        <v>684</v>
      </c>
      <c r="AB436">
        <v>207</v>
      </c>
      <c r="AC436">
        <v>66</v>
      </c>
      <c r="AD436">
        <v>41</v>
      </c>
      <c r="AE436">
        <v>6</v>
      </c>
      <c r="AF436">
        <v>7</v>
      </c>
      <c r="AG436">
        <v>5</v>
      </c>
      <c r="AH436">
        <v>29</v>
      </c>
      <c r="AI436">
        <v>1</v>
      </c>
      <c r="AJ436">
        <v>17</v>
      </c>
      <c r="AK436">
        <v>1</v>
      </c>
      <c r="AL436">
        <v>2</v>
      </c>
      <c r="AM436">
        <v>1</v>
      </c>
      <c r="AN436">
        <v>19</v>
      </c>
      <c r="AO436">
        <v>3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2</v>
      </c>
      <c r="AW436">
        <v>1</v>
      </c>
      <c r="AX436">
        <v>2</v>
      </c>
      <c r="AY436">
        <v>0</v>
      </c>
      <c r="AZ436">
        <v>4</v>
      </c>
      <c r="BA436">
        <v>207</v>
      </c>
      <c r="BB436">
        <v>195</v>
      </c>
      <c r="BC436">
        <v>188</v>
      </c>
      <c r="BD436">
        <v>0</v>
      </c>
      <c r="BE436">
        <v>0</v>
      </c>
      <c r="BF436">
        <v>2</v>
      </c>
      <c r="BG436">
        <v>0</v>
      </c>
      <c r="BH436">
        <v>2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3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195</v>
      </c>
      <c r="CB436">
        <v>29</v>
      </c>
      <c r="CC436">
        <v>14</v>
      </c>
      <c r="CD436">
        <v>2</v>
      </c>
      <c r="CE436">
        <v>0</v>
      </c>
      <c r="CF436">
        <v>1</v>
      </c>
      <c r="CG436">
        <v>2</v>
      </c>
      <c r="CH436">
        <v>1</v>
      </c>
      <c r="CI436">
        <v>3</v>
      </c>
      <c r="CJ436">
        <v>0</v>
      </c>
      <c r="CK436">
        <v>1</v>
      </c>
      <c r="CL436">
        <v>0</v>
      </c>
      <c r="CM436">
        <v>0</v>
      </c>
      <c r="CN436">
        <v>0</v>
      </c>
      <c r="CO436">
        <v>2</v>
      </c>
      <c r="CP436">
        <v>3</v>
      </c>
      <c r="CQ436">
        <v>29</v>
      </c>
      <c r="CR436">
        <v>54</v>
      </c>
      <c r="CS436">
        <v>37</v>
      </c>
      <c r="CT436">
        <v>1</v>
      </c>
      <c r="CU436">
        <v>0</v>
      </c>
      <c r="CV436">
        <v>0</v>
      </c>
      <c r="CW436">
        <v>0</v>
      </c>
      <c r="CX436">
        <v>1</v>
      </c>
      <c r="CY436">
        <v>3</v>
      </c>
      <c r="CZ436">
        <v>1</v>
      </c>
      <c r="DA436">
        <v>1</v>
      </c>
      <c r="DB436">
        <v>0</v>
      </c>
      <c r="DC436">
        <v>0</v>
      </c>
      <c r="DD436">
        <v>1</v>
      </c>
      <c r="DE436">
        <v>2</v>
      </c>
      <c r="DF436">
        <v>0</v>
      </c>
      <c r="DG436">
        <v>0</v>
      </c>
      <c r="DH436">
        <v>0</v>
      </c>
      <c r="DI436">
        <v>2</v>
      </c>
      <c r="DJ436">
        <v>0</v>
      </c>
      <c r="DK436">
        <v>0</v>
      </c>
      <c r="DL436">
        <v>0</v>
      </c>
      <c r="DM436">
        <v>1</v>
      </c>
      <c r="DN436">
        <v>1</v>
      </c>
      <c r="DO436">
        <v>1</v>
      </c>
      <c r="DP436">
        <v>2</v>
      </c>
      <c r="DQ436">
        <v>54</v>
      </c>
      <c r="DR436">
        <v>18</v>
      </c>
      <c r="DS436">
        <v>4</v>
      </c>
      <c r="DT436">
        <v>2</v>
      </c>
      <c r="DU436">
        <v>0</v>
      </c>
      <c r="DV436">
        <v>2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3</v>
      </c>
      <c r="ED436">
        <v>0</v>
      </c>
      <c r="EE436">
        <v>1</v>
      </c>
      <c r="EF436">
        <v>0</v>
      </c>
      <c r="EG436">
        <v>0</v>
      </c>
      <c r="EH436">
        <v>1</v>
      </c>
      <c r="EI436">
        <v>0</v>
      </c>
      <c r="EJ436">
        <v>3</v>
      </c>
      <c r="EK436">
        <v>0</v>
      </c>
      <c r="EL436">
        <v>0</v>
      </c>
      <c r="EM436">
        <v>0</v>
      </c>
      <c r="EN436">
        <v>0</v>
      </c>
      <c r="EO436">
        <v>2</v>
      </c>
      <c r="EP436">
        <v>0</v>
      </c>
      <c r="EQ436">
        <v>18</v>
      </c>
      <c r="ER436">
        <v>74</v>
      </c>
      <c r="ES436">
        <v>35</v>
      </c>
      <c r="ET436">
        <v>1</v>
      </c>
      <c r="EU436">
        <v>3</v>
      </c>
      <c r="EV436">
        <v>16</v>
      </c>
      <c r="EW436">
        <v>0</v>
      </c>
      <c r="EX436">
        <v>1</v>
      </c>
      <c r="EY436">
        <v>3</v>
      </c>
      <c r="EZ436">
        <v>0</v>
      </c>
      <c r="FA436">
        <v>0</v>
      </c>
      <c r="FB436">
        <v>3</v>
      </c>
      <c r="FC436">
        <v>0</v>
      </c>
      <c r="FD436">
        <v>0</v>
      </c>
      <c r="FE436">
        <v>1</v>
      </c>
      <c r="FF436">
        <v>0</v>
      </c>
      <c r="FG436">
        <v>1</v>
      </c>
      <c r="FH436">
        <v>1</v>
      </c>
      <c r="FI436">
        <v>8</v>
      </c>
      <c r="FJ436">
        <v>0</v>
      </c>
      <c r="FK436">
        <v>0</v>
      </c>
      <c r="FL436">
        <v>0</v>
      </c>
      <c r="FM436">
        <v>0</v>
      </c>
      <c r="FN436">
        <v>1</v>
      </c>
      <c r="FO436">
        <v>0</v>
      </c>
      <c r="FP436">
        <v>74</v>
      </c>
      <c r="FQ436">
        <v>61</v>
      </c>
      <c r="FR436">
        <v>16</v>
      </c>
      <c r="FS436">
        <v>1</v>
      </c>
      <c r="FT436">
        <v>0</v>
      </c>
      <c r="FU436">
        <v>0</v>
      </c>
      <c r="FV436">
        <v>1</v>
      </c>
      <c r="FW436">
        <v>2</v>
      </c>
      <c r="FX436">
        <v>36</v>
      </c>
      <c r="FY436">
        <v>0</v>
      </c>
      <c r="FZ436">
        <v>2</v>
      </c>
      <c r="GA436">
        <v>0</v>
      </c>
      <c r="GB436">
        <v>1</v>
      </c>
      <c r="GC436">
        <v>0</v>
      </c>
      <c r="GD436">
        <v>1</v>
      </c>
      <c r="GE436">
        <v>1</v>
      </c>
      <c r="GF436">
        <v>0</v>
      </c>
      <c r="GG436">
        <v>0</v>
      </c>
      <c r="GH436">
        <v>61</v>
      </c>
      <c r="GI436">
        <v>39</v>
      </c>
      <c r="GJ436">
        <v>22</v>
      </c>
      <c r="GK436">
        <v>2</v>
      </c>
      <c r="GL436">
        <v>5</v>
      </c>
      <c r="GM436">
        <v>3</v>
      </c>
      <c r="GN436">
        <v>0</v>
      </c>
      <c r="GO436">
        <v>0</v>
      </c>
      <c r="GP436">
        <v>0</v>
      </c>
      <c r="GQ436">
        <v>0</v>
      </c>
      <c r="GR436">
        <v>1</v>
      </c>
      <c r="GS436">
        <v>2</v>
      </c>
      <c r="GT436">
        <v>1</v>
      </c>
      <c r="GU436">
        <v>0</v>
      </c>
      <c r="GV436">
        <v>1</v>
      </c>
      <c r="GW436">
        <v>0</v>
      </c>
      <c r="GX436">
        <v>0</v>
      </c>
      <c r="GY436">
        <v>0</v>
      </c>
      <c r="GZ436">
        <v>1</v>
      </c>
      <c r="HA436">
        <v>0</v>
      </c>
      <c r="HB436">
        <v>1</v>
      </c>
      <c r="HC436">
        <v>39</v>
      </c>
      <c r="HD436">
        <v>6</v>
      </c>
      <c r="HE436">
        <v>3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1</v>
      </c>
      <c r="HN436">
        <v>0</v>
      </c>
      <c r="HO436">
        <v>0</v>
      </c>
      <c r="HP436">
        <v>0</v>
      </c>
      <c r="HQ436">
        <v>0</v>
      </c>
      <c r="HR436">
        <v>2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6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1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1</v>
      </c>
      <c r="JP436">
        <v>1</v>
      </c>
    </row>
    <row r="437" spans="1:276">
      <c r="A437" t="s">
        <v>738</v>
      </c>
      <c r="B437" t="s">
        <v>713</v>
      </c>
      <c r="C437" t="str">
        <f>"101401"</f>
        <v>101401</v>
      </c>
      <c r="D437" t="s">
        <v>737</v>
      </c>
      <c r="E437">
        <v>14</v>
      </c>
      <c r="F437">
        <v>664</v>
      </c>
      <c r="G437">
        <v>500</v>
      </c>
      <c r="H437">
        <v>152</v>
      </c>
      <c r="I437">
        <v>347</v>
      </c>
      <c r="J437">
        <v>0</v>
      </c>
      <c r="K437">
        <v>2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348</v>
      </c>
      <c r="T437">
        <v>0</v>
      </c>
      <c r="U437">
        <v>0</v>
      </c>
      <c r="V437">
        <v>348</v>
      </c>
      <c r="W437">
        <v>13</v>
      </c>
      <c r="X437">
        <v>9</v>
      </c>
      <c r="Y437">
        <v>4</v>
      </c>
      <c r="Z437">
        <v>0</v>
      </c>
      <c r="AA437">
        <v>335</v>
      </c>
      <c r="AB437">
        <v>181</v>
      </c>
      <c r="AC437">
        <v>26</v>
      </c>
      <c r="AD437">
        <v>31</v>
      </c>
      <c r="AE437">
        <v>14</v>
      </c>
      <c r="AF437">
        <v>21</v>
      </c>
      <c r="AG437">
        <v>1</v>
      </c>
      <c r="AH437">
        <v>53</v>
      </c>
      <c r="AI437">
        <v>1</v>
      </c>
      <c r="AJ437">
        <v>9</v>
      </c>
      <c r="AK437">
        <v>1</v>
      </c>
      <c r="AL437">
        <v>4</v>
      </c>
      <c r="AM437">
        <v>1</v>
      </c>
      <c r="AN437">
        <v>10</v>
      </c>
      <c r="AO437">
        <v>1</v>
      </c>
      <c r="AP437">
        <v>2</v>
      </c>
      <c r="AQ437">
        <v>0</v>
      </c>
      <c r="AR437">
        <v>0</v>
      </c>
      <c r="AS437">
        <v>0</v>
      </c>
      <c r="AT437">
        <v>0</v>
      </c>
      <c r="AU437">
        <v>1</v>
      </c>
      <c r="AV437">
        <v>1</v>
      </c>
      <c r="AW437">
        <v>1</v>
      </c>
      <c r="AX437">
        <v>1</v>
      </c>
      <c r="AY437">
        <v>0</v>
      </c>
      <c r="AZ437">
        <v>2</v>
      </c>
      <c r="BA437">
        <v>181</v>
      </c>
      <c r="BB437">
        <v>59</v>
      </c>
      <c r="BC437">
        <v>56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1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1</v>
      </c>
      <c r="BT437">
        <v>0</v>
      </c>
      <c r="BU437">
        <v>1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59</v>
      </c>
      <c r="CB437">
        <v>10</v>
      </c>
      <c r="CC437">
        <v>4</v>
      </c>
      <c r="CD437">
        <v>2</v>
      </c>
      <c r="CE437">
        <v>2</v>
      </c>
      <c r="CF437">
        <v>0</v>
      </c>
      <c r="CG437">
        <v>0</v>
      </c>
      <c r="CH437">
        <v>2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10</v>
      </c>
      <c r="CR437">
        <v>12</v>
      </c>
      <c r="CS437">
        <v>11</v>
      </c>
      <c r="CT437">
        <v>0</v>
      </c>
      <c r="CU437">
        <v>0</v>
      </c>
      <c r="CV437">
        <v>1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12</v>
      </c>
      <c r="DR437">
        <v>15</v>
      </c>
      <c r="DS437">
        <v>3</v>
      </c>
      <c r="DT437">
        <v>0</v>
      </c>
      <c r="DU437">
        <v>1</v>
      </c>
      <c r="DV437">
        <v>1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2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1</v>
      </c>
      <c r="EM437">
        <v>1</v>
      </c>
      <c r="EN437">
        <v>1</v>
      </c>
      <c r="EO437">
        <v>4</v>
      </c>
      <c r="EP437">
        <v>1</v>
      </c>
      <c r="EQ437">
        <v>15</v>
      </c>
      <c r="ER437">
        <v>10</v>
      </c>
      <c r="ES437">
        <v>7</v>
      </c>
      <c r="ET437">
        <v>0</v>
      </c>
      <c r="EU437">
        <v>0</v>
      </c>
      <c r="EV437">
        <v>3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10</v>
      </c>
      <c r="FQ437">
        <v>32</v>
      </c>
      <c r="FR437">
        <v>8</v>
      </c>
      <c r="FS437">
        <v>5</v>
      </c>
      <c r="FT437">
        <v>1</v>
      </c>
      <c r="FU437">
        <v>1</v>
      </c>
      <c r="FV437">
        <v>0</v>
      </c>
      <c r="FW437">
        <v>2</v>
      </c>
      <c r="FX437">
        <v>10</v>
      </c>
      <c r="FY437">
        <v>1</v>
      </c>
      <c r="FZ437">
        <v>0</v>
      </c>
      <c r="GA437">
        <v>1</v>
      </c>
      <c r="GB437">
        <v>0</v>
      </c>
      <c r="GC437">
        <v>1</v>
      </c>
      <c r="GD437">
        <v>0</v>
      </c>
      <c r="GE437">
        <v>0</v>
      </c>
      <c r="GF437">
        <v>0</v>
      </c>
      <c r="GG437">
        <v>2</v>
      </c>
      <c r="GH437">
        <v>32</v>
      </c>
      <c r="GI437">
        <v>16</v>
      </c>
      <c r="GJ437">
        <v>9</v>
      </c>
      <c r="GK437">
        <v>1</v>
      </c>
      <c r="GL437">
        <v>2</v>
      </c>
      <c r="GM437">
        <v>1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1</v>
      </c>
      <c r="GT437">
        <v>2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16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</row>
    <row r="438" spans="1:276">
      <c r="A438" t="s">
        <v>736</v>
      </c>
      <c r="B438" t="s">
        <v>713</v>
      </c>
      <c r="C438" t="str">
        <f>"101401"</f>
        <v>101401</v>
      </c>
      <c r="D438" t="s">
        <v>735</v>
      </c>
      <c r="E438">
        <v>15</v>
      </c>
      <c r="F438">
        <v>1176</v>
      </c>
      <c r="G438">
        <v>900</v>
      </c>
      <c r="H438">
        <v>223</v>
      </c>
      <c r="I438">
        <v>677</v>
      </c>
      <c r="J438">
        <v>0</v>
      </c>
      <c r="K438">
        <v>6</v>
      </c>
      <c r="L438">
        <v>4</v>
      </c>
      <c r="M438">
        <v>4</v>
      </c>
      <c r="N438">
        <v>0</v>
      </c>
      <c r="O438">
        <v>0</v>
      </c>
      <c r="P438">
        <v>0</v>
      </c>
      <c r="Q438">
        <v>0</v>
      </c>
      <c r="R438">
        <v>4</v>
      </c>
      <c r="S438">
        <v>680</v>
      </c>
      <c r="T438">
        <v>4</v>
      </c>
      <c r="U438">
        <v>0</v>
      </c>
      <c r="V438">
        <v>680</v>
      </c>
      <c r="W438">
        <v>11</v>
      </c>
      <c r="X438">
        <v>7</v>
      </c>
      <c r="Y438">
        <v>4</v>
      </c>
      <c r="Z438">
        <v>0</v>
      </c>
      <c r="AA438">
        <v>669</v>
      </c>
      <c r="AB438">
        <v>227</v>
      </c>
      <c r="AC438">
        <v>73</v>
      </c>
      <c r="AD438">
        <v>47</v>
      </c>
      <c r="AE438">
        <v>12</v>
      </c>
      <c r="AF438">
        <v>8</v>
      </c>
      <c r="AG438">
        <v>3</v>
      </c>
      <c r="AH438">
        <v>25</v>
      </c>
      <c r="AI438">
        <v>7</v>
      </c>
      <c r="AJ438">
        <v>19</v>
      </c>
      <c r="AK438">
        <v>0</v>
      </c>
      <c r="AL438">
        <v>1</v>
      </c>
      <c r="AM438">
        <v>3</v>
      </c>
      <c r="AN438">
        <v>19</v>
      </c>
      <c r="AO438">
        <v>3</v>
      </c>
      <c r="AP438">
        <v>2</v>
      </c>
      <c r="AQ438">
        <v>2</v>
      </c>
      <c r="AR438">
        <v>1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1</v>
      </c>
      <c r="AY438">
        <v>0</v>
      </c>
      <c r="AZ438">
        <v>1</v>
      </c>
      <c r="BA438">
        <v>227</v>
      </c>
      <c r="BB438">
        <v>232</v>
      </c>
      <c r="BC438">
        <v>215</v>
      </c>
      <c r="BD438">
        <v>4</v>
      </c>
      <c r="BE438">
        <v>6</v>
      </c>
      <c r="BF438">
        <v>2</v>
      </c>
      <c r="BG438">
        <v>0</v>
      </c>
      <c r="BH438">
        <v>0</v>
      </c>
      <c r="BI438">
        <v>2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1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2</v>
      </c>
      <c r="CA438">
        <v>232</v>
      </c>
      <c r="CB438">
        <v>26</v>
      </c>
      <c r="CC438">
        <v>12</v>
      </c>
      <c r="CD438">
        <v>4</v>
      </c>
      <c r="CE438">
        <v>2</v>
      </c>
      <c r="CF438">
        <v>2</v>
      </c>
      <c r="CG438">
        <v>0</v>
      </c>
      <c r="CH438">
        <v>1</v>
      </c>
      <c r="CI438">
        <v>0</v>
      </c>
      <c r="CJ438">
        <v>0</v>
      </c>
      <c r="CK438">
        <v>1</v>
      </c>
      <c r="CL438">
        <v>2</v>
      </c>
      <c r="CM438">
        <v>1</v>
      </c>
      <c r="CN438">
        <v>0</v>
      </c>
      <c r="CO438">
        <v>0</v>
      </c>
      <c r="CP438">
        <v>1</v>
      </c>
      <c r="CQ438">
        <v>26</v>
      </c>
      <c r="CR438">
        <v>26</v>
      </c>
      <c r="CS438">
        <v>16</v>
      </c>
      <c r="CT438">
        <v>0</v>
      </c>
      <c r="CU438">
        <v>1</v>
      </c>
      <c r="CV438">
        <v>0</v>
      </c>
      <c r="CW438">
        <v>0</v>
      </c>
      <c r="CX438">
        <v>0</v>
      </c>
      <c r="CY438">
        <v>1</v>
      </c>
      <c r="CZ438">
        <v>0</v>
      </c>
      <c r="DA438">
        <v>1</v>
      </c>
      <c r="DB438">
        <v>1</v>
      </c>
      <c r="DC438">
        <v>0</v>
      </c>
      <c r="DD438">
        <v>2</v>
      </c>
      <c r="DE438">
        <v>0</v>
      </c>
      <c r="DF438">
        <v>0</v>
      </c>
      <c r="DG438">
        <v>0</v>
      </c>
      <c r="DH438">
        <v>1</v>
      </c>
      <c r="DI438">
        <v>0</v>
      </c>
      <c r="DJ438">
        <v>1</v>
      </c>
      <c r="DK438">
        <v>0</v>
      </c>
      <c r="DL438">
        <v>0</v>
      </c>
      <c r="DM438">
        <v>1</v>
      </c>
      <c r="DN438">
        <v>0</v>
      </c>
      <c r="DO438">
        <v>0</v>
      </c>
      <c r="DP438">
        <v>1</v>
      </c>
      <c r="DQ438">
        <v>26</v>
      </c>
      <c r="DR438">
        <v>14</v>
      </c>
      <c r="DS438">
        <v>1</v>
      </c>
      <c r="DT438">
        <v>7</v>
      </c>
      <c r="DU438">
        <v>0</v>
      </c>
      <c r="DV438">
        <v>0</v>
      </c>
      <c r="DW438">
        <v>0</v>
      </c>
      <c r="DX438">
        <v>1</v>
      </c>
      <c r="DY438">
        <v>1</v>
      </c>
      <c r="DZ438">
        <v>0</v>
      </c>
      <c r="EA438">
        <v>0</v>
      </c>
      <c r="EB438">
        <v>0</v>
      </c>
      <c r="EC438">
        <v>2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1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1</v>
      </c>
      <c r="EQ438">
        <v>14</v>
      </c>
      <c r="ER438">
        <v>66</v>
      </c>
      <c r="ES438">
        <v>40</v>
      </c>
      <c r="ET438">
        <v>1</v>
      </c>
      <c r="EU438">
        <v>2</v>
      </c>
      <c r="EV438">
        <v>14</v>
      </c>
      <c r="EW438">
        <v>0</v>
      </c>
      <c r="EX438">
        <v>1</v>
      </c>
      <c r="EY438">
        <v>0</v>
      </c>
      <c r="EZ438">
        <v>0</v>
      </c>
      <c r="FA438">
        <v>0</v>
      </c>
      <c r="FB438">
        <v>2</v>
      </c>
      <c r="FC438">
        <v>1</v>
      </c>
      <c r="FD438">
        <v>0</v>
      </c>
      <c r="FE438">
        <v>1</v>
      </c>
      <c r="FF438">
        <v>0</v>
      </c>
      <c r="FG438">
        <v>0</v>
      </c>
      <c r="FH438">
        <v>0</v>
      </c>
      <c r="FI438">
        <v>1</v>
      </c>
      <c r="FJ438">
        <v>0</v>
      </c>
      <c r="FK438">
        <v>1</v>
      </c>
      <c r="FL438">
        <v>0</v>
      </c>
      <c r="FM438">
        <v>2</v>
      </c>
      <c r="FN438">
        <v>0</v>
      </c>
      <c r="FO438">
        <v>0</v>
      </c>
      <c r="FP438">
        <v>66</v>
      </c>
      <c r="FQ438">
        <v>44</v>
      </c>
      <c r="FR438">
        <v>9</v>
      </c>
      <c r="FS438">
        <v>0</v>
      </c>
      <c r="FT438">
        <v>2</v>
      </c>
      <c r="FU438">
        <v>0</v>
      </c>
      <c r="FV438">
        <v>1</v>
      </c>
      <c r="FW438">
        <v>1</v>
      </c>
      <c r="FX438">
        <v>25</v>
      </c>
      <c r="FY438">
        <v>0</v>
      </c>
      <c r="FZ438">
        <v>2</v>
      </c>
      <c r="GA438">
        <v>2</v>
      </c>
      <c r="GB438">
        <v>1</v>
      </c>
      <c r="GC438">
        <v>0</v>
      </c>
      <c r="GD438">
        <v>0</v>
      </c>
      <c r="GE438">
        <v>0</v>
      </c>
      <c r="GF438">
        <v>1</v>
      </c>
      <c r="GG438">
        <v>0</v>
      </c>
      <c r="GH438">
        <v>44</v>
      </c>
      <c r="GI438">
        <v>25</v>
      </c>
      <c r="GJ438">
        <v>9</v>
      </c>
      <c r="GK438">
        <v>1</v>
      </c>
      <c r="GL438">
        <v>8</v>
      </c>
      <c r="GM438">
        <v>0</v>
      </c>
      <c r="GN438">
        <v>1</v>
      </c>
      <c r="GO438">
        <v>1</v>
      </c>
      <c r="GP438">
        <v>0</v>
      </c>
      <c r="GQ438">
        <v>0</v>
      </c>
      <c r="GR438">
        <v>1</v>
      </c>
      <c r="GS438">
        <v>0</v>
      </c>
      <c r="GT438">
        <v>1</v>
      </c>
      <c r="GU438">
        <v>0</v>
      </c>
      <c r="GV438">
        <v>0</v>
      </c>
      <c r="GW438">
        <v>0</v>
      </c>
      <c r="GX438">
        <v>1</v>
      </c>
      <c r="GY438">
        <v>0</v>
      </c>
      <c r="GZ438">
        <v>0</v>
      </c>
      <c r="HA438">
        <v>0</v>
      </c>
      <c r="HB438">
        <v>2</v>
      </c>
      <c r="HC438">
        <v>25</v>
      </c>
      <c r="HD438">
        <v>8</v>
      </c>
      <c r="HE438">
        <v>4</v>
      </c>
      <c r="HF438">
        <v>0</v>
      </c>
      <c r="HG438">
        <v>0</v>
      </c>
      <c r="HH438">
        <v>1</v>
      </c>
      <c r="HI438">
        <v>0</v>
      </c>
      <c r="HJ438">
        <v>1</v>
      </c>
      <c r="HK438">
        <v>1</v>
      </c>
      <c r="HL438">
        <v>1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8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1</v>
      </c>
      <c r="IX438">
        <v>1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1</v>
      </c>
    </row>
    <row r="439" spans="1:276">
      <c r="A439" t="s">
        <v>734</v>
      </c>
      <c r="B439" t="s">
        <v>713</v>
      </c>
      <c r="C439" t="str">
        <f>"101401"</f>
        <v>101401</v>
      </c>
      <c r="D439" t="s">
        <v>733</v>
      </c>
      <c r="E439">
        <v>16</v>
      </c>
      <c r="F439">
        <v>1527</v>
      </c>
      <c r="G439">
        <v>1150</v>
      </c>
      <c r="H439">
        <v>134</v>
      </c>
      <c r="I439">
        <v>1016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1016</v>
      </c>
      <c r="T439">
        <v>0</v>
      </c>
      <c r="U439">
        <v>0</v>
      </c>
      <c r="V439">
        <v>1016</v>
      </c>
      <c r="W439">
        <v>13</v>
      </c>
      <c r="X439">
        <v>9</v>
      </c>
      <c r="Y439">
        <v>4</v>
      </c>
      <c r="Z439">
        <v>0</v>
      </c>
      <c r="AA439">
        <v>1003</v>
      </c>
      <c r="AB439">
        <v>274</v>
      </c>
      <c r="AC439">
        <v>83</v>
      </c>
      <c r="AD439">
        <v>49</v>
      </c>
      <c r="AE439">
        <v>33</v>
      </c>
      <c r="AF439">
        <v>12</v>
      </c>
      <c r="AG439">
        <v>1</v>
      </c>
      <c r="AH439">
        <v>23</v>
      </c>
      <c r="AI439">
        <v>4</v>
      </c>
      <c r="AJ439">
        <v>19</v>
      </c>
      <c r="AK439">
        <v>3</v>
      </c>
      <c r="AL439">
        <v>0</v>
      </c>
      <c r="AM439">
        <v>7</v>
      </c>
      <c r="AN439">
        <v>20</v>
      </c>
      <c r="AO439">
        <v>5</v>
      </c>
      <c r="AP439">
        <v>0</v>
      </c>
      <c r="AQ439">
        <v>0</v>
      </c>
      <c r="AR439">
        <v>1</v>
      </c>
      <c r="AS439">
        <v>0</v>
      </c>
      <c r="AT439">
        <v>0</v>
      </c>
      <c r="AU439">
        <v>2</v>
      </c>
      <c r="AV439">
        <v>3</v>
      </c>
      <c r="AW439">
        <v>0</v>
      </c>
      <c r="AX439">
        <v>0</v>
      </c>
      <c r="AY439">
        <v>0</v>
      </c>
      <c r="AZ439">
        <v>9</v>
      </c>
      <c r="BA439">
        <v>274</v>
      </c>
      <c r="BB439">
        <v>377</v>
      </c>
      <c r="BC439">
        <v>364</v>
      </c>
      <c r="BD439">
        <v>2</v>
      </c>
      <c r="BE439">
        <v>1</v>
      </c>
      <c r="BF439">
        <v>0</v>
      </c>
      <c r="BG439">
        <v>0</v>
      </c>
      <c r="BH439">
        <v>0</v>
      </c>
      <c r="BI439">
        <v>0</v>
      </c>
      <c r="BJ439">
        <v>1</v>
      </c>
      <c r="BK439">
        <v>0</v>
      </c>
      <c r="BL439">
        <v>1</v>
      </c>
      <c r="BM439">
        <v>0</v>
      </c>
      <c r="BN439">
        <v>1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1</v>
      </c>
      <c r="BU439">
        <v>0</v>
      </c>
      <c r="BV439">
        <v>0</v>
      </c>
      <c r="BW439">
        <v>0</v>
      </c>
      <c r="BX439">
        <v>0</v>
      </c>
      <c r="BY439">
        <v>4</v>
      </c>
      <c r="BZ439">
        <v>2</v>
      </c>
      <c r="CA439">
        <v>377</v>
      </c>
      <c r="CB439">
        <v>29</v>
      </c>
      <c r="CC439">
        <v>8</v>
      </c>
      <c r="CD439">
        <v>8</v>
      </c>
      <c r="CE439">
        <v>2</v>
      </c>
      <c r="CF439">
        <v>1</v>
      </c>
      <c r="CG439">
        <v>0</v>
      </c>
      <c r="CH439">
        <v>2</v>
      </c>
      <c r="CI439">
        <v>0</v>
      </c>
      <c r="CJ439">
        <v>1</v>
      </c>
      <c r="CK439">
        <v>1</v>
      </c>
      <c r="CL439">
        <v>3</v>
      </c>
      <c r="CM439">
        <v>2</v>
      </c>
      <c r="CN439">
        <v>0</v>
      </c>
      <c r="CO439">
        <v>0</v>
      </c>
      <c r="CP439">
        <v>1</v>
      </c>
      <c r="CQ439">
        <v>29</v>
      </c>
      <c r="CR439">
        <v>69</v>
      </c>
      <c r="CS439">
        <v>39</v>
      </c>
      <c r="CT439">
        <v>1</v>
      </c>
      <c r="CU439">
        <v>5</v>
      </c>
      <c r="CV439">
        <v>1</v>
      </c>
      <c r="CW439">
        <v>0</v>
      </c>
      <c r="CX439">
        <v>1</v>
      </c>
      <c r="CY439">
        <v>0</v>
      </c>
      <c r="CZ439">
        <v>1</v>
      </c>
      <c r="DA439">
        <v>1</v>
      </c>
      <c r="DB439">
        <v>0</v>
      </c>
      <c r="DC439">
        <v>2</v>
      </c>
      <c r="DD439">
        <v>0</v>
      </c>
      <c r="DE439">
        <v>13</v>
      </c>
      <c r="DF439">
        <v>0</v>
      </c>
      <c r="DG439">
        <v>0</v>
      </c>
      <c r="DH439">
        <v>0</v>
      </c>
      <c r="DI439">
        <v>0</v>
      </c>
      <c r="DJ439">
        <v>1</v>
      </c>
      <c r="DK439">
        <v>0</v>
      </c>
      <c r="DL439">
        <v>1</v>
      </c>
      <c r="DM439">
        <v>0</v>
      </c>
      <c r="DN439">
        <v>0</v>
      </c>
      <c r="DO439">
        <v>0</v>
      </c>
      <c r="DP439">
        <v>3</v>
      </c>
      <c r="DQ439">
        <v>69</v>
      </c>
      <c r="DR439">
        <v>16</v>
      </c>
      <c r="DS439">
        <v>8</v>
      </c>
      <c r="DT439">
        <v>2</v>
      </c>
      <c r="DU439">
        <v>0</v>
      </c>
      <c r="DV439">
        <v>0</v>
      </c>
      <c r="DW439">
        <v>0</v>
      </c>
      <c r="DX439">
        <v>1</v>
      </c>
      <c r="DY439">
        <v>0</v>
      </c>
      <c r="DZ439">
        <v>1</v>
      </c>
      <c r="EA439">
        <v>0</v>
      </c>
      <c r="EB439">
        <v>0</v>
      </c>
      <c r="EC439">
        <v>1</v>
      </c>
      <c r="ED439">
        <v>0</v>
      </c>
      <c r="EE439">
        <v>0</v>
      </c>
      <c r="EF439">
        <v>0</v>
      </c>
      <c r="EG439">
        <v>0</v>
      </c>
      <c r="EH439">
        <v>1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1</v>
      </c>
      <c r="EP439">
        <v>1</v>
      </c>
      <c r="EQ439">
        <v>16</v>
      </c>
      <c r="ER439">
        <v>93</v>
      </c>
      <c r="ES439">
        <v>52</v>
      </c>
      <c r="ET439">
        <v>2</v>
      </c>
      <c r="EU439">
        <v>2</v>
      </c>
      <c r="EV439">
        <v>28</v>
      </c>
      <c r="EW439">
        <v>0</v>
      </c>
      <c r="EX439">
        <v>4</v>
      </c>
      <c r="EY439">
        <v>0</v>
      </c>
      <c r="EZ439">
        <v>1</v>
      </c>
      <c r="FA439">
        <v>1</v>
      </c>
      <c r="FB439">
        <v>0</v>
      </c>
      <c r="FC439">
        <v>0</v>
      </c>
      <c r="FD439">
        <v>0</v>
      </c>
      <c r="FE439">
        <v>0</v>
      </c>
      <c r="FF439">
        <v>1</v>
      </c>
      <c r="FG439">
        <v>0</v>
      </c>
      <c r="FH439">
        <v>0</v>
      </c>
      <c r="FI439">
        <v>1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1</v>
      </c>
      <c r="FP439">
        <v>93</v>
      </c>
      <c r="FQ439">
        <v>70</v>
      </c>
      <c r="FR439">
        <v>20</v>
      </c>
      <c r="FS439">
        <v>7</v>
      </c>
      <c r="FT439">
        <v>0</v>
      </c>
      <c r="FU439">
        <v>0</v>
      </c>
      <c r="FV439">
        <v>2</v>
      </c>
      <c r="FW439">
        <v>0</v>
      </c>
      <c r="FX439">
        <v>35</v>
      </c>
      <c r="FY439">
        <v>0</v>
      </c>
      <c r="FZ439">
        <v>0</v>
      </c>
      <c r="GA439">
        <v>2</v>
      </c>
      <c r="GB439">
        <v>2</v>
      </c>
      <c r="GC439">
        <v>0</v>
      </c>
      <c r="GD439">
        <v>0</v>
      </c>
      <c r="GE439">
        <v>0</v>
      </c>
      <c r="GF439">
        <v>0</v>
      </c>
      <c r="GG439">
        <v>2</v>
      </c>
      <c r="GH439">
        <v>70</v>
      </c>
      <c r="GI439">
        <v>68</v>
      </c>
      <c r="GJ439">
        <v>40</v>
      </c>
      <c r="GK439">
        <v>0</v>
      </c>
      <c r="GL439">
        <v>9</v>
      </c>
      <c r="GM439">
        <v>4</v>
      </c>
      <c r="GN439">
        <v>1</v>
      </c>
      <c r="GO439">
        <v>1</v>
      </c>
      <c r="GP439">
        <v>0</v>
      </c>
      <c r="GQ439">
        <v>2</v>
      </c>
      <c r="GR439">
        <v>0</v>
      </c>
      <c r="GS439">
        <v>1</v>
      </c>
      <c r="GT439">
        <v>6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4</v>
      </c>
      <c r="HC439">
        <v>68</v>
      </c>
      <c r="HD439">
        <v>3</v>
      </c>
      <c r="HE439">
        <v>0</v>
      </c>
      <c r="HF439">
        <v>0</v>
      </c>
      <c r="HG439">
        <v>1</v>
      </c>
      <c r="HH439">
        <v>0</v>
      </c>
      <c r="HI439">
        <v>0</v>
      </c>
      <c r="HJ439">
        <v>1</v>
      </c>
      <c r="HK439">
        <v>0</v>
      </c>
      <c r="HL439">
        <v>0</v>
      </c>
      <c r="HM439">
        <v>0</v>
      </c>
      <c r="HN439">
        <v>1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3</v>
      </c>
      <c r="HZ439">
        <v>3</v>
      </c>
      <c r="IA439">
        <v>0</v>
      </c>
      <c r="IB439">
        <v>0</v>
      </c>
      <c r="IC439">
        <v>0</v>
      </c>
      <c r="ID439">
        <v>0</v>
      </c>
      <c r="IE439">
        <v>1</v>
      </c>
      <c r="IF439">
        <v>0</v>
      </c>
      <c r="IG439">
        <v>0</v>
      </c>
      <c r="IH439">
        <v>0</v>
      </c>
      <c r="II439">
        <v>0</v>
      </c>
      <c r="IJ439">
        <v>2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3</v>
      </c>
      <c r="IW439">
        <v>1</v>
      </c>
      <c r="IX439">
        <v>0</v>
      </c>
      <c r="IY439">
        <v>0</v>
      </c>
      <c r="IZ439">
        <v>1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1</v>
      </c>
    </row>
    <row r="440" spans="1:276">
      <c r="A440" t="s">
        <v>732</v>
      </c>
      <c r="B440" t="s">
        <v>713</v>
      </c>
      <c r="C440" t="str">
        <f>"101401"</f>
        <v>101401</v>
      </c>
      <c r="D440" t="s">
        <v>731</v>
      </c>
      <c r="E440">
        <v>17</v>
      </c>
      <c r="F440">
        <v>1856</v>
      </c>
      <c r="G440">
        <v>1400</v>
      </c>
      <c r="H440">
        <v>273</v>
      </c>
      <c r="I440">
        <v>1127</v>
      </c>
      <c r="J440">
        <v>0</v>
      </c>
      <c r="K440">
        <v>5</v>
      </c>
      <c r="L440">
        <v>4</v>
      </c>
      <c r="M440">
        <v>4</v>
      </c>
      <c r="N440">
        <v>0</v>
      </c>
      <c r="O440">
        <v>0</v>
      </c>
      <c r="P440">
        <v>0</v>
      </c>
      <c r="Q440">
        <v>0</v>
      </c>
      <c r="R440">
        <v>4</v>
      </c>
      <c r="S440">
        <v>1131</v>
      </c>
      <c r="T440">
        <v>4</v>
      </c>
      <c r="U440">
        <v>0</v>
      </c>
      <c r="V440">
        <v>1131</v>
      </c>
      <c r="W440">
        <v>21</v>
      </c>
      <c r="X440">
        <v>16</v>
      </c>
      <c r="Y440">
        <v>5</v>
      </c>
      <c r="Z440">
        <v>0</v>
      </c>
      <c r="AA440">
        <v>1110</v>
      </c>
      <c r="AB440">
        <v>402</v>
      </c>
      <c r="AC440">
        <v>110</v>
      </c>
      <c r="AD440">
        <v>80</v>
      </c>
      <c r="AE440">
        <v>24</v>
      </c>
      <c r="AF440">
        <v>21</v>
      </c>
      <c r="AG440">
        <v>4</v>
      </c>
      <c r="AH440">
        <v>53</v>
      </c>
      <c r="AI440">
        <v>1</v>
      </c>
      <c r="AJ440">
        <v>40</v>
      </c>
      <c r="AK440">
        <v>8</v>
      </c>
      <c r="AL440">
        <v>0</v>
      </c>
      <c r="AM440">
        <v>9</v>
      </c>
      <c r="AN440">
        <v>33</v>
      </c>
      <c r="AO440">
        <v>5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1</v>
      </c>
      <c r="AW440">
        <v>5</v>
      </c>
      <c r="AX440">
        <v>2</v>
      </c>
      <c r="AY440">
        <v>2</v>
      </c>
      <c r="AZ440">
        <v>4</v>
      </c>
      <c r="BA440">
        <v>402</v>
      </c>
      <c r="BB440">
        <v>334</v>
      </c>
      <c r="BC440">
        <v>317</v>
      </c>
      <c r="BD440">
        <v>0</v>
      </c>
      <c r="BE440">
        <v>5</v>
      </c>
      <c r="BF440">
        <v>1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2</v>
      </c>
      <c r="BM440">
        <v>0</v>
      </c>
      <c r="BN440">
        <v>1</v>
      </c>
      <c r="BO440">
        <v>0</v>
      </c>
      <c r="BP440">
        <v>0</v>
      </c>
      <c r="BQ440">
        <v>0</v>
      </c>
      <c r="BR440">
        <v>2</v>
      </c>
      <c r="BS440">
        <v>0</v>
      </c>
      <c r="BT440">
        <v>0</v>
      </c>
      <c r="BU440">
        <v>1</v>
      </c>
      <c r="BV440">
        <v>0</v>
      </c>
      <c r="BW440">
        <v>3</v>
      </c>
      <c r="BX440">
        <v>0</v>
      </c>
      <c r="BY440">
        <v>0</v>
      </c>
      <c r="BZ440">
        <v>2</v>
      </c>
      <c r="CA440">
        <v>334</v>
      </c>
      <c r="CB440">
        <v>40</v>
      </c>
      <c r="CC440">
        <v>15</v>
      </c>
      <c r="CD440">
        <v>5</v>
      </c>
      <c r="CE440">
        <v>5</v>
      </c>
      <c r="CF440">
        <v>1</v>
      </c>
      <c r="CG440">
        <v>5</v>
      </c>
      <c r="CH440">
        <v>2</v>
      </c>
      <c r="CI440">
        <v>1</v>
      </c>
      <c r="CJ440">
        <v>2</v>
      </c>
      <c r="CK440">
        <v>0</v>
      </c>
      <c r="CL440">
        <v>0</v>
      </c>
      <c r="CM440">
        <v>1</v>
      </c>
      <c r="CN440">
        <v>0</v>
      </c>
      <c r="CO440">
        <v>0</v>
      </c>
      <c r="CP440">
        <v>3</v>
      </c>
      <c r="CQ440">
        <v>40</v>
      </c>
      <c r="CR440">
        <v>56</v>
      </c>
      <c r="CS440">
        <v>41</v>
      </c>
      <c r="CT440">
        <v>1</v>
      </c>
      <c r="CU440">
        <v>1</v>
      </c>
      <c r="CV440">
        <v>2</v>
      </c>
      <c r="CW440">
        <v>2</v>
      </c>
      <c r="CX440">
        <v>0</v>
      </c>
      <c r="CY440">
        <v>0</v>
      </c>
      <c r="CZ440">
        <v>0</v>
      </c>
      <c r="DA440">
        <v>0</v>
      </c>
      <c r="DB440">
        <v>2</v>
      </c>
      <c r="DC440">
        <v>0</v>
      </c>
      <c r="DD440">
        <v>0</v>
      </c>
      <c r="DE440">
        <v>1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1</v>
      </c>
      <c r="DN440">
        <v>1</v>
      </c>
      <c r="DO440">
        <v>3</v>
      </c>
      <c r="DP440">
        <v>1</v>
      </c>
      <c r="DQ440">
        <v>56</v>
      </c>
      <c r="DR440">
        <v>33</v>
      </c>
      <c r="DS440">
        <v>13</v>
      </c>
      <c r="DT440">
        <v>4</v>
      </c>
      <c r="DU440">
        <v>1</v>
      </c>
      <c r="DV440">
        <v>0</v>
      </c>
      <c r="DW440">
        <v>2</v>
      </c>
      <c r="DX440">
        <v>0</v>
      </c>
      <c r="DY440">
        <v>1</v>
      </c>
      <c r="DZ440">
        <v>0</v>
      </c>
      <c r="EA440">
        <v>0</v>
      </c>
      <c r="EB440">
        <v>0</v>
      </c>
      <c r="EC440">
        <v>3</v>
      </c>
      <c r="ED440">
        <v>1</v>
      </c>
      <c r="EE440">
        <v>0</v>
      </c>
      <c r="EF440">
        <v>0</v>
      </c>
      <c r="EG440">
        <v>0</v>
      </c>
      <c r="EH440">
        <v>0</v>
      </c>
      <c r="EI440">
        <v>1</v>
      </c>
      <c r="EJ440">
        <v>1</v>
      </c>
      <c r="EK440">
        <v>0</v>
      </c>
      <c r="EL440">
        <v>0</v>
      </c>
      <c r="EM440">
        <v>1</v>
      </c>
      <c r="EN440">
        <v>0</v>
      </c>
      <c r="EO440">
        <v>4</v>
      </c>
      <c r="EP440">
        <v>1</v>
      </c>
      <c r="EQ440">
        <v>33</v>
      </c>
      <c r="ER440">
        <v>80</v>
      </c>
      <c r="ES440">
        <v>48</v>
      </c>
      <c r="ET440">
        <v>0</v>
      </c>
      <c r="EU440">
        <v>0</v>
      </c>
      <c r="EV440">
        <v>17</v>
      </c>
      <c r="EW440">
        <v>1</v>
      </c>
      <c r="EX440">
        <v>3</v>
      </c>
      <c r="EY440">
        <v>3</v>
      </c>
      <c r="EZ440">
        <v>0</v>
      </c>
      <c r="FA440">
        <v>0</v>
      </c>
      <c r="FB440">
        <v>1</v>
      </c>
      <c r="FC440">
        <v>1</v>
      </c>
      <c r="FD440">
        <v>0</v>
      </c>
      <c r="FE440">
        <v>0</v>
      </c>
      <c r="FF440">
        <v>0</v>
      </c>
      <c r="FG440">
        <v>0</v>
      </c>
      <c r="FH440">
        <v>2</v>
      </c>
      <c r="FI440">
        <v>1</v>
      </c>
      <c r="FJ440">
        <v>0</v>
      </c>
      <c r="FK440">
        <v>2</v>
      </c>
      <c r="FL440">
        <v>0</v>
      </c>
      <c r="FM440">
        <v>0</v>
      </c>
      <c r="FN440">
        <v>1</v>
      </c>
      <c r="FO440">
        <v>0</v>
      </c>
      <c r="FP440">
        <v>80</v>
      </c>
      <c r="FQ440">
        <v>91</v>
      </c>
      <c r="FR440">
        <v>30</v>
      </c>
      <c r="FS440">
        <v>0</v>
      </c>
      <c r="FT440">
        <v>1</v>
      </c>
      <c r="FU440">
        <v>3</v>
      </c>
      <c r="FV440">
        <v>2</v>
      </c>
      <c r="FW440">
        <v>0</v>
      </c>
      <c r="FX440">
        <v>37</v>
      </c>
      <c r="FY440">
        <v>0</v>
      </c>
      <c r="FZ440">
        <v>5</v>
      </c>
      <c r="GA440">
        <v>8</v>
      </c>
      <c r="GB440">
        <v>0</v>
      </c>
      <c r="GC440">
        <v>1</v>
      </c>
      <c r="GD440">
        <v>0</v>
      </c>
      <c r="GE440">
        <v>1</v>
      </c>
      <c r="GF440">
        <v>0</v>
      </c>
      <c r="GG440">
        <v>3</v>
      </c>
      <c r="GH440">
        <v>91</v>
      </c>
      <c r="GI440">
        <v>68</v>
      </c>
      <c r="GJ440">
        <v>32</v>
      </c>
      <c r="GK440">
        <v>0</v>
      </c>
      <c r="GL440">
        <v>14</v>
      </c>
      <c r="GM440">
        <v>6</v>
      </c>
      <c r="GN440">
        <v>0</v>
      </c>
      <c r="GO440">
        <v>1</v>
      </c>
      <c r="GP440">
        <v>0</v>
      </c>
      <c r="GQ440">
        <v>0</v>
      </c>
      <c r="GR440">
        <v>1</v>
      </c>
      <c r="GS440">
        <v>1</v>
      </c>
      <c r="GT440">
        <v>9</v>
      </c>
      <c r="GU440">
        <v>0</v>
      </c>
      <c r="GV440">
        <v>0</v>
      </c>
      <c r="GW440">
        <v>2</v>
      </c>
      <c r="GX440">
        <v>0</v>
      </c>
      <c r="GY440">
        <v>0</v>
      </c>
      <c r="GZ440">
        <v>0</v>
      </c>
      <c r="HA440">
        <v>1</v>
      </c>
      <c r="HB440">
        <v>1</v>
      </c>
      <c r="HC440">
        <v>68</v>
      </c>
      <c r="HD440">
        <v>1</v>
      </c>
      <c r="HE440">
        <v>0</v>
      </c>
      <c r="HF440">
        <v>0</v>
      </c>
      <c r="HG440">
        <v>1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1</v>
      </c>
      <c r="HZ440">
        <v>3</v>
      </c>
      <c r="IA440">
        <v>1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2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3</v>
      </c>
      <c r="IW440">
        <v>2</v>
      </c>
      <c r="IX440">
        <v>1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1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2</v>
      </c>
    </row>
    <row r="441" spans="1:276">
      <c r="A441" t="s">
        <v>730</v>
      </c>
      <c r="B441" t="s">
        <v>713</v>
      </c>
      <c r="C441" t="str">
        <f>"101401"</f>
        <v>101401</v>
      </c>
      <c r="D441" t="s">
        <v>729</v>
      </c>
      <c r="E441">
        <v>18</v>
      </c>
      <c r="F441">
        <v>1547</v>
      </c>
      <c r="G441">
        <v>1150</v>
      </c>
      <c r="H441">
        <v>457</v>
      </c>
      <c r="I441">
        <v>693</v>
      </c>
      <c r="J441">
        <v>2</v>
      </c>
      <c r="K441">
        <v>2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693</v>
      </c>
      <c r="T441">
        <v>0</v>
      </c>
      <c r="U441">
        <v>0</v>
      </c>
      <c r="V441">
        <v>693</v>
      </c>
      <c r="W441">
        <v>36</v>
      </c>
      <c r="X441">
        <v>24</v>
      </c>
      <c r="Y441">
        <v>12</v>
      </c>
      <c r="Z441">
        <v>0</v>
      </c>
      <c r="AA441">
        <v>657</v>
      </c>
      <c r="AB441">
        <v>253</v>
      </c>
      <c r="AC441">
        <v>52</v>
      </c>
      <c r="AD441">
        <v>61</v>
      </c>
      <c r="AE441">
        <v>12</v>
      </c>
      <c r="AF441">
        <v>6</v>
      </c>
      <c r="AG441">
        <v>7</v>
      </c>
      <c r="AH441">
        <v>44</v>
      </c>
      <c r="AI441">
        <v>1</v>
      </c>
      <c r="AJ441">
        <v>24</v>
      </c>
      <c r="AK441">
        <v>3</v>
      </c>
      <c r="AL441">
        <v>1</v>
      </c>
      <c r="AM441">
        <v>9</v>
      </c>
      <c r="AN441">
        <v>16</v>
      </c>
      <c r="AO441">
        <v>1</v>
      </c>
      <c r="AP441">
        <v>2</v>
      </c>
      <c r="AQ441">
        <v>3</v>
      </c>
      <c r="AR441">
        <v>0</v>
      </c>
      <c r="AS441">
        <v>0</v>
      </c>
      <c r="AT441">
        <v>0</v>
      </c>
      <c r="AU441">
        <v>1</v>
      </c>
      <c r="AV441">
        <v>3</v>
      </c>
      <c r="AW441">
        <v>4</v>
      </c>
      <c r="AX441">
        <v>1</v>
      </c>
      <c r="AY441">
        <v>0</v>
      </c>
      <c r="AZ441">
        <v>2</v>
      </c>
      <c r="BA441">
        <v>253</v>
      </c>
      <c r="BB441">
        <v>184</v>
      </c>
      <c r="BC441">
        <v>175</v>
      </c>
      <c r="BD441">
        <v>0</v>
      </c>
      <c r="BE441">
        <v>0</v>
      </c>
      <c r="BF441">
        <v>1</v>
      </c>
      <c r="BG441">
        <v>0</v>
      </c>
      <c r="BH441">
        <v>0</v>
      </c>
      <c r="BI441">
        <v>0</v>
      </c>
      <c r="BJ441">
        <v>0</v>
      </c>
      <c r="BK441">
        <v>1</v>
      </c>
      <c r="BL441">
        <v>0</v>
      </c>
      <c r="BM441">
        <v>0</v>
      </c>
      <c r="BN441">
        <v>1</v>
      </c>
      <c r="BO441">
        <v>0</v>
      </c>
      <c r="BP441">
        <v>0</v>
      </c>
      <c r="BQ441">
        <v>1</v>
      </c>
      <c r="BR441">
        <v>0</v>
      </c>
      <c r="BS441">
        <v>0</v>
      </c>
      <c r="BT441">
        <v>0</v>
      </c>
      <c r="BU441">
        <v>1</v>
      </c>
      <c r="BV441">
        <v>0</v>
      </c>
      <c r="BW441">
        <v>0</v>
      </c>
      <c r="BX441">
        <v>2</v>
      </c>
      <c r="BY441">
        <v>1</v>
      </c>
      <c r="BZ441">
        <v>1</v>
      </c>
      <c r="CA441">
        <v>184</v>
      </c>
      <c r="CB441">
        <v>18</v>
      </c>
      <c r="CC441">
        <v>8</v>
      </c>
      <c r="CD441">
        <v>5</v>
      </c>
      <c r="CE441">
        <v>0</v>
      </c>
      <c r="CF441">
        <v>0</v>
      </c>
      <c r="CG441">
        <v>0</v>
      </c>
      <c r="CH441">
        <v>1</v>
      </c>
      <c r="CI441">
        <v>2</v>
      </c>
      <c r="CJ441">
        <v>0</v>
      </c>
      <c r="CK441">
        <v>0</v>
      </c>
      <c r="CL441">
        <v>0</v>
      </c>
      <c r="CM441">
        <v>1</v>
      </c>
      <c r="CN441">
        <v>1</v>
      </c>
      <c r="CO441">
        <v>0</v>
      </c>
      <c r="CP441">
        <v>0</v>
      </c>
      <c r="CQ441">
        <v>18</v>
      </c>
      <c r="CR441">
        <v>29</v>
      </c>
      <c r="CS441">
        <v>11</v>
      </c>
      <c r="CT441">
        <v>4</v>
      </c>
      <c r="CU441">
        <v>0</v>
      </c>
      <c r="CV441">
        <v>0</v>
      </c>
      <c r="CW441">
        <v>0</v>
      </c>
      <c r="CX441">
        <v>0</v>
      </c>
      <c r="CY441">
        <v>3</v>
      </c>
      <c r="CZ441">
        <v>1</v>
      </c>
      <c r="DA441">
        <v>0</v>
      </c>
      <c r="DB441">
        <v>1</v>
      </c>
      <c r="DC441">
        <v>1</v>
      </c>
      <c r="DD441">
        <v>2</v>
      </c>
      <c r="DE441">
        <v>1</v>
      </c>
      <c r="DF441">
        <v>0</v>
      </c>
      <c r="DG441">
        <v>0</v>
      </c>
      <c r="DH441">
        <v>0</v>
      </c>
      <c r="DI441">
        <v>3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2</v>
      </c>
      <c r="DQ441">
        <v>29</v>
      </c>
      <c r="DR441">
        <v>13</v>
      </c>
      <c r="DS441">
        <v>2</v>
      </c>
      <c r="DT441">
        <v>9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1</v>
      </c>
      <c r="EI441">
        <v>0</v>
      </c>
      <c r="EJ441">
        <v>1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13</v>
      </c>
      <c r="ER441">
        <v>57</v>
      </c>
      <c r="ES441">
        <v>28</v>
      </c>
      <c r="ET441">
        <v>2</v>
      </c>
      <c r="EU441">
        <v>0</v>
      </c>
      <c r="EV441">
        <v>15</v>
      </c>
      <c r="EW441">
        <v>0</v>
      </c>
      <c r="EX441">
        <v>2</v>
      </c>
      <c r="EY441">
        <v>0</v>
      </c>
      <c r="EZ441">
        <v>0</v>
      </c>
      <c r="FA441">
        <v>0</v>
      </c>
      <c r="FB441">
        <v>4</v>
      </c>
      <c r="FC441">
        <v>0</v>
      </c>
      <c r="FD441">
        <v>0</v>
      </c>
      <c r="FE441">
        <v>1</v>
      </c>
      <c r="FF441">
        <v>0</v>
      </c>
      <c r="FG441">
        <v>0</v>
      </c>
      <c r="FH441">
        <v>0</v>
      </c>
      <c r="FI441">
        <v>4</v>
      </c>
      <c r="FJ441">
        <v>0</v>
      </c>
      <c r="FK441">
        <v>1</v>
      </c>
      <c r="FL441">
        <v>0</v>
      </c>
      <c r="FM441">
        <v>0</v>
      </c>
      <c r="FN441">
        <v>0</v>
      </c>
      <c r="FO441">
        <v>0</v>
      </c>
      <c r="FP441">
        <v>57</v>
      </c>
      <c r="FQ441">
        <v>71</v>
      </c>
      <c r="FR441">
        <v>22</v>
      </c>
      <c r="FS441">
        <v>2</v>
      </c>
      <c r="FT441">
        <v>0</v>
      </c>
      <c r="FU441">
        <v>1</v>
      </c>
      <c r="FV441">
        <v>3</v>
      </c>
      <c r="FW441">
        <v>0</v>
      </c>
      <c r="FX441">
        <v>33</v>
      </c>
      <c r="FY441">
        <v>0</v>
      </c>
      <c r="FZ441">
        <v>3</v>
      </c>
      <c r="GA441">
        <v>0</v>
      </c>
      <c r="GB441">
        <v>0</v>
      </c>
      <c r="GC441">
        <v>3</v>
      </c>
      <c r="GD441">
        <v>0</v>
      </c>
      <c r="GE441">
        <v>1</v>
      </c>
      <c r="GF441">
        <v>0</v>
      </c>
      <c r="GG441">
        <v>3</v>
      </c>
      <c r="GH441">
        <v>71</v>
      </c>
      <c r="GI441">
        <v>24</v>
      </c>
      <c r="GJ441">
        <v>7</v>
      </c>
      <c r="GK441">
        <v>0</v>
      </c>
      <c r="GL441">
        <v>6</v>
      </c>
      <c r="GM441">
        <v>1</v>
      </c>
      <c r="GN441">
        <v>0</v>
      </c>
      <c r="GO441">
        <v>0</v>
      </c>
      <c r="GP441">
        <v>0</v>
      </c>
      <c r="GQ441">
        <v>2</v>
      </c>
      <c r="GR441">
        <v>0</v>
      </c>
      <c r="GS441">
        <v>0</v>
      </c>
      <c r="GT441">
        <v>6</v>
      </c>
      <c r="GU441">
        <v>0</v>
      </c>
      <c r="GV441">
        <v>0</v>
      </c>
      <c r="GW441">
        <v>1</v>
      </c>
      <c r="GX441">
        <v>0</v>
      </c>
      <c r="GY441">
        <v>1</v>
      </c>
      <c r="GZ441">
        <v>0</v>
      </c>
      <c r="HA441">
        <v>0</v>
      </c>
      <c r="HB441">
        <v>0</v>
      </c>
      <c r="HC441">
        <v>24</v>
      </c>
      <c r="HD441">
        <v>5</v>
      </c>
      <c r="HE441">
        <v>1</v>
      </c>
      <c r="HF441">
        <v>0</v>
      </c>
      <c r="HG441">
        <v>0</v>
      </c>
      <c r="HH441">
        <v>1</v>
      </c>
      <c r="HI441">
        <v>0</v>
      </c>
      <c r="HJ441">
        <v>1</v>
      </c>
      <c r="HK441">
        <v>0</v>
      </c>
      <c r="HL441">
        <v>0</v>
      </c>
      <c r="HM441">
        <v>1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1</v>
      </c>
      <c r="HV441">
        <v>0</v>
      </c>
      <c r="HW441">
        <v>0</v>
      </c>
      <c r="HX441">
        <v>0</v>
      </c>
      <c r="HY441">
        <v>5</v>
      </c>
      <c r="HZ441">
        <v>1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1</v>
      </c>
      <c r="IT441">
        <v>0</v>
      </c>
      <c r="IU441">
        <v>0</v>
      </c>
      <c r="IV441">
        <v>1</v>
      </c>
      <c r="IW441">
        <v>2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1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1</v>
      </c>
      <c r="JP441">
        <v>2</v>
      </c>
    </row>
    <row r="442" spans="1:276">
      <c r="A442" t="s">
        <v>728</v>
      </c>
      <c r="B442" t="s">
        <v>713</v>
      </c>
      <c r="C442" t="str">
        <f>"101401"</f>
        <v>101401</v>
      </c>
      <c r="D442" t="s">
        <v>727</v>
      </c>
      <c r="E442">
        <v>19</v>
      </c>
      <c r="F442">
        <v>1907</v>
      </c>
      <c r="G442">
        <v>1450</v>
      </c>
      <c r="H442">
        <v>479</v>
      </c>
      <c r="I442">
        <v>971</v>
      </c>
      <c r="J442">
        <v>0</v>
      </c>
      <c r="K442">
        <v>8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971</v>
      </c>
      <c r="T442">
        <v>0</v>
      </c>
      <c r="U442">
        <v>0</v>
      </c>
      <c r="V442">
        <v>971</v>
      </c>
      <c r="W442">
        <v>22</v>
      </c>
      <c r="X442">
        <v>10</v>
      </c>
      <c r="Y442">
        <v>12</v>
      </c>
      <c r="Z442">
        <v>0</v>
      </c>
      <c r="AA442">
        <v>949</v>
      </c>
      <c r="AB442">
        <v>325</v>
      </c>
      <c r="AC442">
        <v>103</v>
      </c>
      <c r="AD442">
        <v>60</v>
      </c>
      <c r="AE442">
        <v>16</v>
      </c>
      <c r="AF442">
        <v>9</v>
      </c>
      <c r="AG442">
        <v>8</v>
      </c>
      <c r="AH442">
        <v>41</v>
      </c>
      <c r="AI442">
        <v>11</v>
      </c>
      <c r="AJ442">
        <v>20</v>
      </c>
      <c r="AK442">
        <v>1</v>
      </c>
      <c r="AL442">
        <v>3</v>
      </c>
      <c r="AM442">
        <v>4</v>
      </c>
      <c r="AN442">
        <v>20</v>
      </c>
      <c r="AO442">
        <v>10</v>
      </c>
      <c r="AP442">
        <v>1</v>
      </c>
      <c r="AQ442">
        <v>1</v>
      </c>
      <c r="AR442">
        <v>0</v>
      </c>
      <c r="AS442">
        <v>0</v>
      </c>
      <c r="AT442">
        <v>1</v>
      </c>
      <c r="AU442">
        <v>1</v>
      </c>
      <c r="AV442">
        <v>0</v>
      </c>
      <c r="AW442">
        <v>0</v>
      </c>
      <c r="AX442">
        <v>5</v>
      </c>
      <c r="AY442">
        <v>0</v>
      </c>
      <c r="AZ442">
        <v>10</v>
      </c>
      <c r="BA442">
        <v>325</v>
      </c>
      <c r="BB442">
        <v>326</v>
      </c>
      <c r="BC442">
        <v>302</v>
      </c>
      <c r="BD442">
        <v>6</v>
      </c>
      <c r="BE442">
        <v>4</v>
      </c>
      <c r="BF442">
        <v>2</v>
      </c>
      <c r="BG442">
        <v>1</v>
      </c>
      <c r="BH442">
        <v>0</v>
      </c>
      <c r="BI442">
        <v>0</v>
      </c>
      <c r="BJ442">
        <v>1</v>
      </c>
      <c r="BK442">
        <v>0</v>
      </c>
      <c r="BL442">
        <v>1</v>
      </c>
      <c r="BM442">
        <v>0</v>
      </c>
      <c r="BN442">
        <v>1</v>
      </c>
      <c r="BO442">
        <v>0</v>
      </c>
      <c r="BP442">
        <v>0</v>
      </c>
      <c r="BQ442">
        <v>0</v>
      </c>
      <c r="BR442">
        <v>1</v>
      </c>
      <c r="BS442">
        <v>0</v>
      </c>
      <c r="BT442">
        <v>1</v>
      </c>
      <c r="BU442">
        <v>0</v>
      </c>
      <c r="BV442">
        <v>0</v>
      </c>
      <c r="BW442">
        <v>1</v>
      </c>
      <c r="BX442">
        <v>1</v>
      </c>
      <c r="BY442">
        <v>1</v>
      </c>
      <c r="BZ442">
        <v>3</v>
      </c>
      <c r="CA442">
        <v>326</v>
      </c>
      <c r="CB442">
        <v>39</v>
      </c>
      <c r="CC442">
        <v>12</v>
      </c>
      <c r="CD442">
        <v>6</v>
      </c>
      <c r="CE442">
        <v>5</v>
      </c>
      <c r="CF442">
        <v>2</v>
      </c>
      <c r="CG442">
        <v>1</v>
      </c>
      <c r="CH442">
        <v>2</v>
      </c>
      <c r="CI442">
        <v>1</v>
      </c>
      <c r="CJ442">
        <v>0</v>
      </c>
      <c r="CK442">
        <v>1</v>
      </c>
      <c r="CL442">
        <v>1</v>
      </c>
      <c r="CM442">
        <v>0</v>
      </c>
      <c r="CN442">
        <v>2</v>
      </c>
      <c r="CO442">
        <v>0</v>
      </c>
      <c r="CP442">
        <v>6</v>
      </c>
      <c r="CQ442">
        <v>39</v>
      </c>
      <c r="CR442">
        <v>35</v>
      </c>
      <c r="CS442">
        <v>19</v>
      </c>
      <c r="CT442">
        <v>2</v>
      </c>
      <c r="CU442">
        <v>2</v>
      </c>
      <c r="CV442">
        <v>1</v>
      </c>
      <c r="CW442">
        <v>0</v>
      </c>
      <c r="CX442">
        <v>0</v>
      </c>
      <c r="CY442">
        <v>4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1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1</v>
      </c>
      <c r="DN442">
        <v>0</v>
      </c>
      <c r="DO442">
        <v>0</v>
      </c>
      <c r="DP442">
        <v>5</v>
      </c>
      <c r="DQ442">
        <v>35</v>
      </c>
      <c r="DR442">
        <v>24</v>
      </c>
      <c r="DS442">
        <v>5</v>
      </c>
      <c r="DT442">
        <v>0</v>
      </c>
      <c r="DU442">
        <v>1</v>
      </c>
      <c r="DV442">
        <v>5</v>
      </c>
      <c r="DW442">
        <v>0</v>
      </c>
      <c r="DX442">
        <v>2</v>
      </c>
      <c r="DY442">
        <v>1</v>
      </c>
      <c r="DZ442">
        <v>0</v>
      </c>
      <c r="EA442">
        <v>0</v>
      </c>
      <c r="EB442">
        <v>1</v>
      </c>
      <c r="EC442">
        <v>3</v>
      </c>
      <c r="ED442">
        <v>0</v>
      </c>
      <c r="EE442">
        <v>0</v>
      </c>
      <c r="EF442">
        <v>0</v>
      </c>
      <c r="EG442">
        <v>0</v>
      </c>
      <c r="EH442">
        <v>2</v>
      </c>
      <c r="EI442">
        <v>0</v>
      </c>
      <c r="EJ442">
        <v>0</v>
      </c>
      <c r="EK442">
        <v>0</v>
      </c>
      <c r="EL442">
        <v>0</v>
      </c>
      <c r="EM442">
        <v>1</v>
      </c>
      <c r="EN442">
        <v>0</v>
      </c>
      <c r="EO442">
        <v>1</v>
      </c>
      <c r="EP442">
        <v>2</v>
      </c>
      <c r="EQ442">
        <v>24</v>
      </c>
      <c r="ER442">
        <v>76</v>
      </c>
      <c r="ES442">
        <v>41</v>
      </c>
      <c r="ET442">
        <v>0</v>
      </c>
      <c r="EU442">
        <v>3</v>
      </c>
      <c r="EV442">
        <v>19</v>
      </c>
      <c r="EW442">
        <v>1</v>
      </c>
      <c r="EX442">
        <v>2</v>
      </c>
      <c r="EY442">
        <v>0</v>
      </c>
      <c r="EZ442">
        <v>1</v>
      </c>
      <c r="FA442">
        <v>1</v>
      </c>
      <c r="FB442">
        <v>1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5</v>
      </c>
      <c r="FJ442">
        <v>1</v>
      </c>
      <c r="FK442">
        <v>0</v>
      </c>
      <c r="FL442">
        <v>0</v>
      </c>
      <c r="FM442">
        <v>0</v>
      </c>
      <c r="FN442">
        <v>0</v>
      </c>
      <c r="FO442">
        <v>1</v>
      </c>
      <c r="FP442">
        <v>76</v>
      </c>
      <c r="FQ442">
        <v>79</v>
      </c>
      <c r="FR442">
        <v>16</v>
      </c>
      <c r="FS442">
        <v>3</v>
      </c>
      <c r="FT442">
        <v>1</v>
      </c>
      <c r="FU442">
        <v>0</v>
      </c>
      <c r="FV442">
        <v>2</v>
      </c>
      <c r="FW442">
        <v>2</v>
      </c>
      <c r="FX442">
        <v>43</v>
      </c>
      <c r="FY442">
        <v>2</v>
      </c>
      <c r="FZ442">
        <v>1</v>
      </c>
      <c r="GA442">
        <v>3</v>
      </c>
      <c r="GB442">
        <v>0</v>
      </c>
      <c r="GC442">
        <v>1</v>
      </c>
      <c r="GD442">
        <v>0</v>
      </c>
      <c r="GE442">
        <v>0</v>
      </c>
      <c r="GF442">
        <v>0</v>
      </c>
      <c r="GG442">
        <v>5</v>
      </c>
      <c r="GH442">
        <v>79</v>
      </c>
      <c r="GI442">
        <v>36</v>
      </c>
      <c r="GJ442">
        <v>11</v>
      </c>
      <c r="GK442">
        <v>0</v>
      </c>
      <c r="GL442">
        <v>4</v>
      </c>
      <c r="GM442">
        <v>4</v>
      </c>
      <c r="GN442">
        <v>2</v>
      </c>
      <c r="GO442">
        <v>1</v>
      </c>
      <c r="GP442">
        <v>0</v>
      </c>
      <c r="GQ442">
        <v>0</v>
      </c>
      <c r="GR442">
        <v>1</v>
      </c>
      <c r="GS442">
        <v>0</v>
      </c>
      <c r="GT442">
        <v>9</v>
      </c>
      <c r="GU442">
        <v>1</v>
      </c>
      <c r="GV442">
        <v>0</v>
      </c>
      <c r="GW442">
        <v>0</v>
      </c>
      <c r="GX442">
        <v>0</v>
      </c>
      <c r="GY442">
        <v>1</v>
      </c>
      <c r="GZ442">
        <v>0</v>
      </c>
      <c r="HA442">
        <v>0</v>
      </c>
      <c r="HB442">
        <v>2</v>
      </c>
      <c r="HC442">
        <v>36</v>
      </c>
      <c r="HD442">
        <v>5</v>
      </c>
      <c r="HE442">
        <v>3</v>
      </c>
      <c r="HF442">
        <v>0</v>
      </c>
      <c r="HG442">
        <v>0</v>
      </c>
      <c r="HH442">
        <v>0</v>
      </c>
      <c r="HI442">
        <v>1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1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5</v>
      </c>
      <c r="HZ442">
        <v>3</v>
      </c>
      <c r="IA442">
        <v>1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1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1</v>
      </c>
      <c r="IV442">
        <v>3</v>
      </c>
      <c r="IW442">
        <v>1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1</v>
      </c>
      <c r="JN442">
        <v>0</v>
      </c>
      <c r="JO442">
        <v>0</v>
      </c>
      <c r="JP442">
        <v>1</v>
      </c>
    </row>
    <row r="443" spans="1:276">
      <c r="A443" t="s">
        <v>726</v>
      </c>
      <c r="B443" t="s">
        <v>713</v>
      </c>
      <c r="C443" t="str">
        <f>"101401"</f>
        <v>101401</v>
      </c>
      <c r="D443" t="s">
        <v>725</v>
      </c>
      <c r="E443">
        <v>20</v>
      </c>
      <c r="F443">
        <v>1017</v>
      </c>
      <c r="G443">
        <v>750</v>
      </c>
      <c r="H443">
        <v>252</v>
      </c>
      <c r="I443">
        <v>498</v>
      </c>
      <c r="J443">
        <v>0</v>
      </c>
      <c r="K443">
        <v>14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497</v>
      </c>
      <c r="T443">
        <v>0</v>
      </c>
      <c r="U443">
        <v>0</v>
      </c>
      <c r="V443">
        <v>497</v>
      </c>
      <c r="W443">
        <v>10</v>
      </c>
      <c r="X443">
        <v>5</v>
      </c>
      <c r="Y443">
        <v>5</v>
      </c>
      <c r="Z443">
        <v>0</v>
      </c>
      <c r="AA443">
        <v>487</v>
      </c>
      <c r="AB443">
        <v>195</v>
      </c>
      <c r="AC443">
        <v>80</v>
      </c>
      <c r="AD443">
        <v>26</v>
      </c>
      <c r="AE443">
        <v>5</v>
      </c>
      <c r="AF443">
        <v>9</v>
      </c>
      <c r="AG443">
        <v>4</v>
      </c>
      <c r="AH443">
        <v>24</v>
      </c>
      <c r="AI443">
        <v>1</v>
      </c>
      <c r="AJ443">
        <v>16</v>
      </c>
      <c r="AK443">
        <v>0</v>
      </c>
      <c r="AL443">
        <v>0</v>
      </c>
      <c r="AM443">
        <v>5</v>
      </c>
      <c r="AN443">
        <v>11</v>
      </c>
      <c r="AO443">
        <v>3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1</v>
      </c>
      <c r="AW443">
        <v>3</v>
      </c>
      <c r="AX443">
        <v>1</v>
      </c>
      <c r="AY443">
        <v>1</v>
      </c>
      <c r="AZ443">
        <v>5</v>
      </c>
      <c r="BA443">
        <v>195</v>
      </c>
      <c r="BB443">
        <v>157</v>
      </c>
      <c r="BC443">
        <v>144</v>
      </c>
      <c r="BD443">
        <v>2</v>
      </c>
      <c r="BE443">
        <v>1</v>
      </c>
      <c r="BF443">
        <v>0</v>
      </c>
      <c r="BG443">
        <v>1</v>
      </c>
      <c r="BH443">
        <v>1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2</v>
      </c>
      <c r="BO443">
        <v>0</v>
      </c>
      <c r="BP443">
        <v>1</v>
      </c>
      <c r="BQ443">
        <v>2</v>
      </c>
      <c r="BR443">
        <v>0</v>
      </c>
      <c r="BS443">
        <v>0</v>
      </c>
      <c r="BT443">
        <v>2</v>
      </c>
      <c r="BU443">
        <v>0</v>
      </c>
      <c r="BV443">
        <v>0</v>
      </c>
      <c r="BW443">
        <v>1</v>
      </c>
      <c r="BX443">
        <v>0</v>
      </c>
      <c r="BY443">
        <v>0</v>
      </c>
      <c r="BZ443">
        <v>0</v>
      </c>
      <c r="CA443">
        <v>157</v>
      </c>
      <c r="CB443">
        <v>11</v>
      </c>
      <c r="CC443">
        <v>3</v>
      </c>
      <c r="CD443">
        <v>1</v>
      </c>
      <c r="CE443">
        <v>2</v>
      </c>
      <c r="CF443">
        <v>1</v>
      </c>
      <c r="CG443">
        <v>1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1</v>
      </c>
      <c r="CN443">
        <v>1</v>
      </c>
      <c r="CO443">
        <v>1</v>
      </c>
      <c r="CP443">
        <v>0</v>
      </c>
      <c r="CQ443">
        <v>11</v>
      </c>
      <c r="CR443">
        <v>20</v>
      </c>
      <c r="CS443">
        <v>13</v>
      </c>
      <c r="CT443">
        <v>3</v>
      </c>
      <c r="CU443">
        <v>1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1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2</v>
      </c>
      <c r="DQ443">
        <v>20</v>
      </c>
      <c r="DR443">
        <v>15</v>
      </c>
      <c r="DS443">
        <v>1</v>
      </c>
      <c r="DT443">
        <v>4</v>
      </c>
      <c r="DU443">
        <v>0</v>
      </c>
      <c r="DV443">
        <v>2</v>
      </c>
      <c r="DW443">
        <v>0</v>
      </c>
      <c r="DX443">
        <v>3</v>
      </c>
      <c r="DY443">
        <v>0</v>
      </c>
      <c r="DZ443">
        <v>0</v>
      </c>
      <c r="EA443">
        <v>0</v>
      </c>
      <c r="EB443">
        <v>5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15</v>
      </c>
      <c r="ER443">
        <v>23</v>
      </c>
      <c r="ES443">
        <v>13</v>
      </c>
      <c r="ET443">
        <v>0</v>
      </c>
      <c r="EU443">
        <v>0</v>
      </c>
      <c r="EV443">
        <v>3</v>
      </c>
      <c r="EW443">
        <v>0</v>
      </c>
      <c r="EX443">
        <v>0</v>
      </c>
      <c r="EY443">
        <v>0</v>
      </c>
      <c r="EZ443">
        <v>0</v>
      </c>
      <c r="FA443">
        <v>1</v>
      </c>
      <c r="FB443">
        <v>0</v>
      </c>
      <c r="FC443">
        <v>0</v>
      </c>
      <c r="FD443">
        <v>2</v>
      </c>
      <c r="FE443">
        <v>0</v>
      </c>
      <c r="FF443">
        <v>0</v>
      </c>
      <c r="FG443">
        <v>1</v>
      </c>
      <c r="FH443">
        <v>0</v>
      </c>
      <c r="FI443">
        <v>1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2</v>
      </c>
      <c r="FP443">
        <v>23</v>
      </c>
      <c r="FQ443">
        <v>49</v>
      </c>
      <c r="FR443">
        <v>13</v>
      </c>
      <c r="FS443">
        <v>2</v>
      </c>
      <c r="FT443">
        <v>1</v>
      </c>
      <c r="FU443">
        <v>1</v>
      </c>
      <c r="FV443">
        <v>1</v>
      </c>
      <c r="FW443">
        <v>0</v>
      </c>
      <c r="FX443">
        <v>17</v>
      </c>
      <c r="FY443">
        <v>2</v>
      </c>
      <c r="FZ443">
        <v>3</v>
      </c>
      <c r="GA443">
        <v>4</v>
      </c>
      <c r="GB443">
        <v>0</v>
      </c>
      <c r="GC443">
        <v>0</v>
      </c>
      <c r="GD443">
        <v>0</v>
      </c>
      <c r="GE443">
        <v>2</v>
      </c>
      <c r="GF443">
        <v>1</v>
      </c>
      <c r="GG443">
        <v>2</v>
      </c>
      <c r="GH443">
        <v>49</v>
      </c>
      <c r="GI443">
        <v>11</v>
      </c>
      <c r="GJ443">
        <v>7</v>
      </c>
      <c r="GK443">
        <v>0</v>
      </c>
      <c r="GL443">
        <v>1</v>
      </c>
      <c r="GM443">
        <v>0</v>
      </c>
      <c r="GN443">
        <v>0</v>
      </c>
      <c r="GO443">
        <v>0</v>
      </c>
      <c r="GP443">
        <v>0</v>
      </c>
      <c r="GQ443">
        <v>1</v>
      </c>
      <c r="GR443">
        <v>0</v>
      </c>
      <c r="GS443">
        <v>0</v>
      </c>
      <c r="GT443">
        <v>1</v>
      </c>
      <c r="GU443">
        <v>0</v>
      </c>
      <c r="GV443">
        <v>0</v>
      </c>
      <c r="GW443">
        <v>1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11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2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1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1</v>
      </c>
      <c r="IV443">
        <v>2</v>
      </c>
      <c r="IW443">
        <v>4</v>
      </c>
      <c r="IX443">
        <v>1</v>
      </c>
      <c r="IY443">
        <v>0</v>
      </c>
      <c r="IZ443">
        <v>0</v>
      </c>
      <c r="JA443">
        <v>1</v>
      </c>
      <c r="JB443">
        <v>0</v>
      </c>
      <c r="JC443">
        <v>0</v>
      </c>
      <c r="JD443">
        <v>1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1</v>
      </c>
      <c r="JO443">
        <v>0</v>
      </c>
      <c r="JP443">
        <v>4</v>
      </c>
    </row>
    <row r="444" spans="1:276">
      <c r="A444" t="s">
        <v>724</v>
      </c>
      <c r="B444" t="s">
        <v>713</v>
      </c>
      <c r="C444" t="str">
        <f>"101401"</f>
        <v>101401</v>
      </c>
      <c r="D444" t="s">
        <v>723</v>
      </c>
      <c r="E444">
        <v>21</v>
      </c>
      <c r="F444">
        <v>844</v>
      </c>
      <c r="G444">
        <v>650</v>
      </c>
      <c r="H444">
        <v>223</v>
      </c>
      <c r="I444">
        <v>427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427</v>
      </c>
      <c r="T444">
        <v>0</v>
      </c>
      <c r="U444">
        <v>0</v>
      </c>
      <c r="V444">
        <v>427</v>
      </c>
      <c r="W444">
        <v>16</v>
      </c>
      <c r="X444">
        <v>11</v>
      </c>
      <c r="Y444">
        <v>5</v>
      </c>
      <c r="Z444">
        <v>0</v>
      </c>
      <c r="AA444">
        <v>411</v>
      </c>
      <c r="AB444">
        <v>221</v>
      </c>
      <c r="AC444">
        <v>66</v>
      </c>
      <c r="AD444">
        <v>32</v>
      </c>
      <c r="AE444">
        <v>12</v>
      </c>
      <c r="AF444">
        <v>7</v>
      </c>
      <c r="AG444">
        <v>7</v>
      </c>
      <c r="AH444">
        <v>38</v>
      </c>
      <c r="AI444">
        <v>5</v>
      </c>
      <c r="AJ444">
        <v>19</v>
      </c>
      <c r="AK444">
        <v>3</v>
      </c>
      <c r="AL444">
        <v>1</v>
      </c>
      <c r="AM444">
        <v>4</v>
      </c>
      <c r="AN444">
        <v>11</v>
      </c>
      <c r="AO444">
        <v>4</v>
      </c>
      <c r="AP444">
        <v>1</v>
      </c>
      <c r="AQ444">
        <v>0</v>
      </c>
      <c r="AR444">
        <v>0</v>
      </c>
      <c r="AS444">
        <v>0</v>
      </c>
      <c r="AT444">
        <v>1</v>
      </c>
      <c r="AU444">
        <v>0</v>
      </c>
      <c r="AV444">
        <v>0</v>
      </c>
      <c r="AW444">
        <v>6</v>
      </c>
      <c r="AX444">
        <v>1</v>
      </c>
      <c r="AY444">
        <v>0</v>
      </c>
      <c r="AZ444">
        <v>3</v>
      </c>
      <c r="BA444">
        <v>221</v>
      </c>
      <c r="BB444">
        <v>76</v>
      </c>
      <c r="BC444">
        <v>71</v>
      </c>
      <c r="BD444">
        <v>0</v>
      </c>
      <c r="BE444">
        <v>3</v>
      </c>
      <c r="BF444">
        <v>1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1</v>
      </c>
      <c r="CA444">
        <v>76</v>
      </c>
      <c r="CB444">
        <v>10</v>
      </c>
      <c r="CC444">
        <v>2</v>
      </c>
      <c r="CD444">
        <v>1</v>
      </c>
      <c r="CE444">
        <v>0</v>
      </c>
      <c r="CF444">
        <v>1</v>
      </c>
      <c r="CG444">
        <v>0</v>
      </c>
      <c r="CH444">
        <v>1</v>
      </c>
      <c r="CI444">
        <v>0</v>
      </c>
      <c r="CJ444">
        <v>1</v>
      </c>
      <c r="CK444">
        <v>0</v>
      </c>
      <c r="CL444">
        <v>0</v>
      </c>
      <c r="CM444">
        <v>0</v>
      </c>
      <c r="CN444">
        <v>1</v>
      </c>
      <c r="CO444">
        <v>0</v>
      </c>
      <c r="CP444">
        <v>3</v>
      </c>
      <c r="CQ444">
        <v>10</v>
      </c>
      <c r="CR444">
        <v>12</v>
      </c>
      <c r="CS444">
        <v>5</v>
      </c>
      <c r="CT444">
        <v>1</v>
      </c>
      <c r="CU444">
        <v>2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1</v>
      </c>
      <c r="DB444">
        <v>0</v>
      </c>
      <c r="DC444">
        <v>0</v>
      </c>
      <c r="DD444">
        <v>1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1</v>
      </c>
      <c r="DN444">
        <v>0</v>
      </c>
      <c r="DO444">
        <v>0</v>
      </c>
      <c r="DP444">
        <v>1</v>
      </c>
      <c r="DQ444">
        <v>12</v>
      </c>
      <c r="DR444">
        <v>17</v>
      </c>
      <c r="DS444">
        <v>1</v>
      </c>
      <c r="DT444">
        <v>2</v>
      </c>
      <c r="DU444">
        <v>0</v>
      </c>
      <c r="DV444">
        <v>0</v>
      </c>
      <c r="DW444">
        <v>2</v>
      </c>
      <c r="DX444">
        <v>4</v>
      </c>
      <c r="DY444">
        <v>0</v>
      </c>
      <c r="DZ444">
        <v>0</v>
      </c>
      <c r="EA444">
        <v>0</v>
      </c>
      <c r="EB444">
        <v>0</v>
      </c>
      <c r="EC444">
        <v>4</v>
      </c>
      <c r="ED444">
        <v>0</v>
      </c>
      <c r="EE444">
        <v>0</v>
      </c>
      <c r="EF444">
        <v>0</v>
      </c>
      <c r="EG444">
        <v>0</v>
      </c>
      <c r="EH444">
        <v>1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3</v>
      </c>
      <c r="EP444">
        <v>0</v>
      </c>
      <c r="EQ444">
        <v>17</v>
      </c>
      <c r="ER444">
        <v>14</v>
      </c>
      <c r="ES444">
        <v>6</v>
      </c>
      <c r="ET444">
        <v>2</v>
      </c>
      <c r="EU444">
        <v>0</v>
      </c>
      <c r="EV444">
        <v>3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3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14</v>
      </c>
      <c r="FQ444">
        <v>51</v>
      </c>
      <c r="FR444">
        <v>15</v>
      </c>
      <c r="FS444">
        <v>2</v>
      </c>
      <c r="FT444">
        <v>2</v>
      </c>
      <c r="FU444">
        <v>1</v>
      </c>
      <c r="FV444">
        <v>0</v>
      </c>
      <c r="FW444">
        <v>1</v>
      </c>
      <c r="FX444">
        <v>18</v>
      </c>
      <c r="FY444">
        <v>1</v>
      </c>
      <c r="FZ444">
        <v>1</v>
      </c>
      <c r="GA444">
        <v>1</v>
      </c>
      <c r="GB444">
        <v>2</v>
      </c>
      <c r="GC444">
        <v>1</v>
      </c>
      <c r="GD444">
        <v>1</v>
      </c>
      <c r="GE444">
        <v>0</v>
      </c>
      <c r="GF444">
        <v>3</v>
      </c>
      <c r="GG444">
        <v>2</v>
      </c>
      <c r="GH444">
        <v>51</v>
      </c>
      <c r="GI444">
        <v>10</v>
      </c>
      <c r="GJ444">
        <v>4</v>
      </c>
      <c r="GK444">
        <v>0</v>
      </c>
      <c r="GL444">
        <v>3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2</v>
      </c>
      <c r="GU444">
        <v>0</v>
      </c>
      <c r="GV444">
        <v>0</v>
      </c>
      <c r="GW444">
        <v>1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10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</row>
    <row r="445" spans="1:276">
      <c r="A445" t="s">
        <v>722</v>
      </c>
      <c r="B445" t="s">
        <v>713</v>
      </c>
      <c r="C445" t="str">
        <f>"101401"</f>
        <v>101401</v>
      </c>
      <c r="D445" t="s">
        <v>721</v>
      </c>
      <c r="E445">
        <v>22</v>
      </c>
      <c r="F445">
        <v>1189</v>
      </c>
      <c r="G445">
        <v>900</v>
      </c>
      <c r="H445">
        <v>296</v>
      </c>
      <c r="I445">
        <v>604</v>
      </c>
      <c r="J445">
        <v>1</v>
      </c>
      <c r="K445">
        <v>6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604</v>
      </c>
      <c r="T445">
        <v>0</v>
      </c>
      <c r="U445">
        <v>0</v>
      </c>
      <c r="V445">
        <v>604</v>
      </c>
      <c r="W445">
        <v>23</v>
      </c>
      <c r="X445">
        <v>18</v>
      </c>
      <c r="Y445">
        <v>5</v>
      </c>
      <c r="Z445">
        <v>0</v>
      </c>
      <c r="AA445">
        <v>581</v>
      </c>
      <c r="AB445">
        <v>218</v>
      </c>
      <c r="AC445">
        <v>56</v>
      </c>
      <c r="AD445">
        <v>58</v>
      </c>
      <c r="AE445">
        <v>8</v>
      </c>
      <c r="AF445">
        <v>13</v>
      </c>
      <c r="AG445">
        <v>5</v>
      </c>
      <c r="AH445">
        <v>28</v>
      </c>
      <c r="AI445">
        <v>3</v>
      </c>
      <c r="AJ445">
        <v>18</v>
      </c>
      <c r="AK445">
        <v>0</v>
      </c>
      <c r="AL445">
        <v>0</v>
      </c>
      <c r="AM445">
        <v>10</v>
      </c>
      <c r="AN445">
        <v>11</v>
      </c>
      <c r="AO445">
        <v>3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2</v>
      </c>
      <c r="AW445">
        <v>1</v>
      </c>
      <c r="AX445">
        <v>0</v>
      </c>
      <c r="AY445">
        <v>0</v>
      </c>
      <c r="AZ445">
        <v>2</v>
      </c>
      <c r="BA445">
        <v>218</v>
      </c>
      <c r="BB445">
        <v>192</v>
      </c>
      <c r="BC445">
        <v>174</v>
      </c>
      <c r="BD445">
        <v>2</v>
      </c>
      <c r="BE445">
        <v>5</v>
      </c>
      <c r="BF445">
        <v>0</v>
      </c>
      <c r="BG445">
        <v>2</v>
      </c>
      <c r="BH445">
        <v>0</v>
      </c>
      <c r="BI445">
        <v>0</v>
      </c>
      <c r="BJ445">
        <v>0</v>
      </c>
      <c r="BK445">
        <v>1</v>
      </c>
      <c r="BL445">
        <v>0</v>
      </c>
      <c r="BM445">
        <v>0</v>
      </c>
      <c r="BN445">
        <v>1</v>
      </c>
      <c r="BO445">
        <v>0</v>
      </c>
      <c r="BP445">
        <v>3</v>
      </c>
      <c r="BQ445">
        <v>0</v>
      </c>
      <c r="BR445">
        <v>0</v>
      </c>
      <c r="BS445">
        <v>0</v>
      </c>
      <c r="BT445">
        <v>0</v>
      </c>
      <c r="BU445">
        <v>2</v>
      </c>
      <c r="BV445">
        <v>0</v>
      </c>
      <c r="BW445">
        <v>0</v>
      </c>
      <c r="BX445">
        <v>1</v>
      </c>
      <c r="BY445">
        <v>1</v>
      </c>
      <c r="BZ445">
        <v>0</v>
      </c>
      <c r="CA445">
        <v>192</v>
      </c>
      <c r="CB445">
        <v>13</v>
      </c>
      <c r="CC445">
        <v>2</v>
      </c>
      <c r="CD445">
        <v>5</v>
      </c>
      <c r="CE445">
        <v>3</v>
      </c>
      <c r="CF445">
        <v>0</v>
      </c>
      <c r="CG445">
        <v>0</v>
      </c>
      <c r="CH445">
        <v>0</v>
      </c>
      <c r="CI445">
        <v>0</v>
      </c>
      <c r="CJ445">
        <v>1</v>
      </c>
      <c r="CK445">
        <v>0</v>
      </c>
      <c r="CL445">
        <v>0</v>
      </c>
      <c r="CM445">
        <v>0</v>
      </c>
      <c r="CN445">
        <v>1</v>
      </c>
      <c r="CO445">
        <v>0</v>
      </c>
      <c r="CP445">
        <v>1</v>
      </c>
      <c r="CQ445">
        <v>13</v>
      </c>
      <c r="CR445">
        <v>20</v>
      </c>
      <c r="CS445">
        <v>12</v>
      </c>
      <c r="CT445">
        <v>0</v>
      </c>
      <c r="CU445">
        <v>2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2</v>
      </c>
      <c r="DN445">
        <v>0</v>
      </c>
      <c r="DO445">
        <v>0</v>
      </c>
      <c r="DP445">
        <v>3</v>
      </c>
      <c r="DQ445">
        <v>20</v>
      </c>
      <c r="DR445">
        <v>12</v>
      </c>
      <c r="DS445">
        <v>6</v>
      </c>
      <c r="DT445">
        <v>3</v>
      </c>
      <c r="DU445">
        <v>0</v>
      </c>
      <c r="DV445">
        <v>0</v>
      </c>
      <c r="DW445">
        <v>0</v>
      </c>
      <c r="DX445">
        <v>1</v>
      </c>
      <c r="DY445">
        <v>0</v>
      </c>
      <c r="DZ445">
        <v>0</v>
      </c>
      <c r="EA445">
        <v>0</v>
      </c>
      <c r="EB445">
        <v>0</v>
      </c>
      <c r="EC445">
        <v>1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1</v>
      </c>
      <c r="EP445">
        <v>0</v>
      </c>
      <c r="EQ445">
        <v>12</v>
      </c>
      <c r="ER445">
        <v>53</v>
      </c>
      <c r="ES445">
        <v>28</v>
      </c>
      <c r="ET445">
        <v>3</v>
      </c>
      <c r="EU445">
        <v>1</v>
      </c>
      <c r="EV445">
        <v>20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1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53</v>
      </c>
      <c r="FQ445">
        <v>47</v>
      </c>
      <c r="FR445">
        <v>10</v>
      </c>
      <c r="FS445">
        <v>1</v>
      </c>
      <c r="FT445">
        <v>0</v>
      </c>
      <c r="FU445">
        <v>0</v>
      </c>
      <c r="FV445">
        <v>1</v>
      </c>
      <c r="FW445">
        <v>0</v>
      </c>
      <c r="FX445">
        <v>30</v>
      </c>
      <c r="FY445">
        <v>0</v>
      </c>
      <c r="FZ445">
        <v>4</v>
      </c>
      <c r="GA445">
        <v>0</v>
      </c>
      <c r="GB445">
        <v>1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47</v>
      </c>
      <c r="GI445">
        <v>18</v>
      </c>
      <c r="GJ445">
        <v>10</v>
      </c>
      <c r="GK445">
        <v>1</v>
      </c>
      <c r="GL445">
        <v>1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2</v>
      </c>
      <c r="GT445">
        <v>3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1</v>
      </c>
      <c r="HC445">
        <v>18</v>
      </c>
      <c r="HD445">
        <v>8</v>
      </c>
      <c r="HE445">
        <v>6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1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1</v>
      </c>
      <c r="HW445">
        <v>0</v>
      </c>
      <c r="HX445">
        <v>0</v>
      </c>
      <c r="HY445">
        <v>8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</row>
    <row r="446" spans="1:276">
      <c r="A446" t="s">
        <v>720</v>
      </c>
      <c r="B446" t="s">
        <v>713</v>
      </c>
      <c r="C446" t="str">
        <f>"101401"</f>
        <v>101401</v>
      </c>
      <c r="D446" t="s">
        <v>719</v>
      </c>
      <c r="E446">
        <v>23</v>
      </c>
      <c r="F446">
        <v>1438</v>
      </c>
      <c r="G446">
        <v>1100</v>
      </c>
      <c r="H446">
        <v>373</v>
      </c>
      <c r="I446">
        <v>727</v>
      </c>
      <c r="J446">
        <v>0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727</v>
      </c>
      <c r="T446">
        <v>0</v>
      </c>
      <c r="U446">
        <v>0</v>
      </c>
      <c r="V446">
        <v>727</v>
      </c>
      <c r="W446">
        <v>18</v>
      </c>
      <c r="X446">
        <v>10</v>
      </c>
      <c r="Y446">
        <v>4</v>
      </c>
      <c r="Z446">
        <v>0</v>
      </c>
      <c r="AA446">
        <v>709</v>
      </c>
      <c r="AB446">
        <v>296</v>
      </c>
      <c r="AC446">
        <v>72</v>
      </c>
      <c r="AD446">
        <v>39</v>
      </c>
      <c r="AE446">
        <v>17</v>
      </c>
      <c r="AF446">
        <v>12</v>
      </c>
      <c r="AG446">
        <v>10</v>
      </c>
      <c r="AH446">
        <v>61</v>
      </c>
      <c r="AI446">
        <v>8</v>
      </c>
      <c r="AJ446">
        <v>15</v>
      </c>
      <c r="AK446">
        <v>2</v>
      </c>
      <c r="AL446">
        <v>2</v>
      </c>
      <c r="AM446">
        <v>7</v>
      </c>
      <c r="AN446">
        <v>23</v>
      </c>
      <c r="AO446">
        <v>9</v>
      </c>
      <c r="AP446">
        <v>0</v>
      </c>
      <c r="AQ446">
        <v>1</v>
      </c>
      <c r="AR446">
        <v>2</v>
      </c>
      <c r="AS446">
        <v>0</v>
      </c>
      <c r="AT446">
        <v>0</v>
      </c>
      <c r="AU446">
        <v>2</v>
      </c>
      <c r="AV446">
        <v>1</v>
      </c>
      <c r="AW446">
        <v>1</v>
      </c>
      <c r="AX446">
        <v>4</v>
      </c>
      <c r="AY446">
        <v>2</v>
      </c>
      <c r="AZ446">
        <v>6</v>
      </c>
      <c r="BA446">
        <v>296</v>
      </c>
      <c r="BB446">
        <v>175</v>
      </c>
      <c r="BC446">
        <v>158</v>
      </c>
      <c r="BD446">
        <v>1</v>
      </c>
      <c r="BE446">
        <v>2</v>
      </c>
      <c r="BF446">
        <v>3</v>
      </c>
      <c r="BG446">
        <v>1</v>
      </c>
      <c r="BH446">
        <v>1</v>
      </c>
      <c r="BI446">
        <v>0</v>
      </c>
      <c r="BJ446">
        <v>0</v>
      </c>
      <c r="BK446">
        <v>2</v>
      </c>
      <c r="BL446">
        <v>2</v>
      </c>
      <c r="BM446">
        <v>1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2</v>
      </c>
      <c r="BU446">
        <v>0</v>
      </c>
      <c r="BV446">
        <v>0</v>
      </c>
      <c r="BW446">
        <v>0</v>
      </c>
      <c r="BX446">
        <v>1</v>
      </c>
      <c r="BY446">
        <v>0</v>
      </c>
      <c r="BZ446">
        <v>1</v>
      </c>
      <c r="CA446">
        <v>175</v>
      </c>
      <c r="CB446">
        <v>14</v>
      </c>
      <c r="CC446">
        <v>7</v>
      </c>
      <c r="CD446">
        <v>1</v>
      </c>
      <c r="CE446">
        <v>1</v>
      </c>
      <c r="CF446">
        <v>0</v>
      </c>
      <c r="CG446">
        <v>0</v>
      </c>
      <c r="CH446">
        <v>1</v>
      </c>
      <c r="CI446">
        <v>1</v>
      </c>
      <c r="CJ446">
        <v>0</v>
      </c>
      <c r="CK446">
        <v>1</v>
      </c>
      <c r="CL446">
        <v>0</v>
      </c>
      <c r="CM446">
        <v>0</v>
      </c>
      <c r="CN446">
        <v>1</v>
      </c>
      <c r="CO446">
        <v>1</v>
      </c>
      <c r="CP446">
        <v>0</v>
      </c>
      <c r="CQ446">
        <v>14</v>
      </c>
      <c r="CR446">
        <v>46</v>
      </c>
      <c r="CS446">
        <v>28</v>
      </c>
      <c r="CT446">
        <v>1</v>
      </c>
      <c r="CU446">
        <v>1</v>
      </c>
      <c r="CV446">
        <v>5</v>
      </c>
      <c r="CW446">
        <v>0</v>
      </c>
      <c r="CX446">
        <v>0</v>
      </c>
      <c r="CY446">
        <v>2</v>
      </c>
      <c r="CZ446">
        <v>0</v>
      </c>
      <c r="DA446">
        <v>1</v>
      </c>
      <c r="DB446">
        <v>0</v>
      </c>
      <c r="DC446">
        <v>0</v>
      </c>
      <c r="DD446">
        <v>0</v>
      </c>
      <c r="DE446">
        <v>5</v>
      </c>
      <c r="DF446">
        <v>0</v>
      </c>
      <c r="DG446">
        <v>0</v>
      </c>
      <c r="DH446">
        <v>0</v>
      </c>
      <c r="DI446">
        <v>1</v>
      </c>
      <c r="DJ446">
        <v>0</v>
      </c>
      <c r="DK446">
        <v>0</v>
      </c>
      <c r="DL446">
        <v>0</v>
      </c>
      <c r="DM446">
        <v>1</v>
      </c>
      <c r="DN446">
        <v>0</v>
      </c>
      <c r="DO446">
        <v>1</v>
      </c>
      <c r="DP446">
        <v>0</v>
      </c>
      <c r="DQ446">
        <v>46</v>
      </c>
      <c r="DR446">
        <v>27</v>
      </c>
      <c r="DS446">
        <v>10</v>
      </c>
      <c r="DT446">
        <v>7</v>
      </c>
      <c r="DU446">
        <v>0</v>
      </c>
      <c r="DV446">
        <v>0</v>
      </c>
      <c r="DW446">
        <v>0</v>
      </c>
      <c r="DX446">
        <v>1</v>
      </c>
      <c r="DY446">
        <v>0</v>
      </c>
      <c r="DZ446">
        <v>0</v>
      </c>
      <c r="EA446">
        <v>0</v>
      </c>
      <c r="EB446">
        <v>0</v>
      </c>
      <c r="EC446">
        <v>2</v>
      </c>
      <c r="ED446">
        <v>1</v>
      </c>
      <c r="EE446">
        <v>0</v>
      </c>
      <c r="EF446">
        <v>0</v>
      </c>
      <c r="EG446">
        <v>0</v>
      </c>
      <c r="EH446">
        <v>1</v>
      </c>
      <c r="EI446">
        <v>0</v>
      </c>
      <c r="EJ446">
        <v>1</v>
      </c>
      <c r="EK446">
        <v>0</v>
      </c>
      <c r="EL446">
        <v>0</v>
      </c>
      <c r="EM446">
        <v>0</v>
      </c>
      <c r="EN446">
        <v>0</v>
      </c>
      <c r="EO446">
        <v>4</v>
      </c>
      <c r="EP446">
        <v>0</v>
      </c>
      <c r="EQ446">
        <v>27</v>
      </c>
      <c r="ER446">
        <v>54</v>
      </c>
      <c r="ES446">
        <v>35</v>
      </c>
      <c r="ET446">
        <v>1</v>
      </c>
      <c r="EU446">
        <v>0</v>
      </c>
      <c r="EV446">
        <v>11</v>
      </c>
      <c r="EW446">
        <v>1</v>
      </c>
      <c r="EX446">
        <v>1</v>
      </c>
      <c r="EY446">
        <v>0</v>
      </c>
      <c r="EZ446">
        <v>0</v>
      </c>
      <c r="FA446">
        <v>0</v>
      </c>
      <c r="FB446">
        <v>2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2</v>
      </c>
      <c r="FJ446">
        <v>1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54</v>
      </c>
      <c r="FQ446">
        <v>58</v>
      </c>
      <c r="FR446">
        <v>14</v>
      </c>
      <c r="FS446">
        <v>7</v>
      </c>
      <c r="FT446">
        <v>2</v>
      </c>
      <c r="FU446">
        <v>1</v>
      </c>
      <c r="FV446">
        <v>2</v>
      </c>
      <c r="FW446">
        <v>2</v>
      </c>
      <c r="FX446">
        <v>17</v>
      </c>
      <c r="FY446">
        <v>1</v>
      </c>
      <c r="FZ446">
        <v>3</v>
      </c>
      <c r="GA446">
        <v>1</v>
      </c>
      <c r="GB446">
        <v>4</v>
      </c>
      <c r="GC446">
        <v>0</v>
      </c>
      <c r="GD446">
        <v>0</v>
      </c>
      <c r="GE446">
        <v>0</v>
      </c>
      <c r="GF446">
        <v>3</v>
      </c>
      <c r="GG446">
        <v>1</v>
      </c>
      <c r="GH446">
        <v>58</v>
      </c>
      <c r="GI446">
        <v>36</v>
      </c>
      <c r="GJ446">
        <v>13</v>
      </c>
      <c r="GK446">
        <v>1</v>
      </c>
      <c r="GL446">
        <v>7</v>
      </c>
      <c r="GM446">
        <v>3</v>
      </c>
      <c r="GN446">
        <v>1</v>
      </c>
      <c r="GO446">
        <v>0</v>
      </c>
      <c r="GP446">
        <v>1</v>
      </c>
      <c r="GQ446">
        <v>0</v>
      </c>
      <c r="GR446">
        <v>0</v>
      </c>
      <c r="GS446">
        <v>0</v>
      </c>
      <c r="GT446">
        <v>4</v>
      </c>
      <c r="GU446">
        <v>0</v>
      </c>
      <c r="GV446">
        <v>1</v>
      </c>
      <c r="GW446">
        <v>2</v>
      </c>
      <c r="GX446">
        <v>1</v>
      </c>
      <c r="GY446">
        <v>0</v>
      </c>
      <c r="GZ446">
        <v>0</v>
      </c>
      <c r="HA446">
        <v>0</v>
      </c>
      <c r="HB446">
        <v>2</v>
      </c>
      <c r="HC446">
        <v>36</v>
      </c>
      <c r="HD446">
        <v>3</v>
      </c>
      <c r="HE446">
        <v>1</v>
      </c>
      <c r="HF446">
        <v>0</v>
      </c>
      <c r="HG446">
        <v>1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1</v>
      </c>
      <c r="HW446">
        <v>0</v>
      </c>
      <c r="HX446">
        <v>0</v>
      </c>
      <c r="HY446">
        <v>3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</row>
    <row r="447" spans="1:276">
      <c r="A447" t="s">
        <v>718</v>
      </c>
      <c r="B447" t="s">
        <v>713</v>
      </c>
      <c r="C447" t="str">
        <f>"101401"</f>
        <v>101401</v>
      </c>
      <c r="D447" t="s">
        <v>716</v>
      </c>
      <c r="E447">
        <v>24</v>
      </c>
      <c r="F447">
        <v>470</v>
      </c>
      <c r="G447">
        <v>450</v>
      </c>
      <c r="H447">
        <v>360</v>
      </c>
      <c r="I447">
        <v>90</v>
      </c>
      <c r="J447">
        <v>0</v>
      </c>
      <c r="K447">
        <v>4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90</v>
      </c>
      <c r="T447">
        <v>0</v>
      </c>
      <c r="U447">
        <v>0</v>
      </c>
      <c r="V447">
        <v>90</v>
      </c>
      <c r="W447">
        <v>6</v>
      </c>
      <c r="X447">
        <v>5</v>
      </c>
      <c r="Y447">
        <v>1</v>
      </c>
      <c r="Z447">
        <v>0</v>
      </c>
      <c r="AA447">
        <v>84</v>
      </c>
      <c r="AB447">
        <v>48</v>
      </c>
      <c r="AC447">
        <v>16</v>
      </c>
      <c r="AD447">
        <v>3</v>
      </c>
      <c r="AE447">
        <v>3</v>
      </c>
      <c r="AF447">
        <v>0</v>
      </c>
      <c r="AG447">
        <v>0</v>
      </c>
      <c r="AH447">
        <v>10</v>
      </c>
      <c r="AI447">
        <v>1</v>
      </c>
      <c r="AJ447">
        <v>3</v>
      </c>
      <c r="AK447">
        <v>0</v>
      </c>
      <c r="AL447">
        <v>3</v>
      </c>
      <c r="AM447">
        <v>2</v>
      </c>
      <c r="AN447">
        <v>2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1</v>
      </c>
      <c r="AX447">
        <v>0</v>
      </c>
      <c r="AY447">
        <v>0</v>
      </c>
      <c r="AZ447">
        <v>4</v>
      </c>
      <c r="BA447">
        <v>48</v>
      </c>
      <c r="BB447">
        <v>9</v>
      </c>
      <c r="BC447">
        <v>6</v>
      </c>
      <c r="BD447">
        <v>0</v>
      </c>
      <c r="BE447">
        <v>1</v>
      </c>
      <c r="BF447">
        <v>0</v>
      </c>
      <c r="BG447">
        <v>0</v>
      </c>
      <c r="BH447">
        <v>0</v>
      </c>
      <c r="BI447">
        <v>1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1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9</v>
      </c>
      <c r="CB447">
        <v>3</v>
      </c>
      <c r="CC447">
        <v>1</v>
      </c>
      <c r="CD447">
        <v>1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1</v>
      </c>
      <c r="CQ447">
        <v>3</v>
      </c>
      <c r="CR447">
        <v>1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1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1</v>
      </c>
      <c r="DR447">
        <v>3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1</v>
      </c>
      <c r="EI447">
        <v>1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1</v>
      </c>
      <c r="EP447">
        <v>0</v>
      </c>
      <c r="EQ447">
        <v>3</v>
      </c>
      <c r="ER447">
        <v>12</v>
      </c>
      <c r="ES447">
        <v>9</v>
      </c>
      <c r="ET447">
        <v>0</v>
      </c>
      <c r="EU447">
        <v>0</v>
      </c>
      <c r="EV447">
        <v>1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1</v>
      </c>
      <c r="FE447">
        <v>0</v>
      </c>
      <c r="FF447">
        <v>0</v>
      </c>
      <c r="FG447">
        <v>0</v>
      </c>
      <c r="FH447">
        <v>0</v>
      </c>
      <c r="FI447">
        <v>1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12</v>
      </c>
      <c r="FQ447">
        <v>5</v>
      </c>
      <c r="FR447">
        <v>1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2</v>
      </c>
      <c r="FY447">
        <v>1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1</v>
      </c>
      <c r="GG447">
        <v>0</v>
      </c>
      <c r="GH447">
        <v>5</v>
      </c>
      <c r="GI447">
        <v>2</v>
      </c>
      <c r="GJ447">
        <v>1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1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2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1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1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1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</row>
    <row r="448" spans="1:276">
      <c r="A448" t="s">
        <v>717</v>
      </c>
      <c r="B448" t="s">
        <v>713</v>
      </c>
      <c r="C448" t="str">
        <f>"101401"</f>
        <v>101401</v>
      </c>
      <c r="D448" t="s">
        <v>716</v>
      </c>
      <c r="E448">
        <v>25</v>
      </c>
      <c r="F448">
        <v>135</v>
      </c>
      <c r="G448">
        <v>130</v>
      </c>
      <c r="H448">
        <v>78</v>
      </c>
      <c r="I448">
        <v>52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52</v>
      </c>
      <c r="T448">
        <v>0</v>
      </c>
      <c r="U448">
        <v>0</v>
      </c>
      <c r="V448">
        <v>52</v>
      </c>
      <c r="W448">
        <v>8</v>
      </c>
      <c r="X448">
        <v>5</v>
      </c>
      <c r="Y448">
        <v>3</v>
      </c>
      <c r="Z448">
        <v>0</v>
      </c>
      <c r="AA448">
        <v>44</v>
      </c>
      <c r="AB448">
        <v>25</v>
      </c>
      <c r="AC448">
        <v>5</v>
      </c>
      <c r="AD448">
        <v>5</v>
      </c>
      <c r="AE448">
        <v>0</v>
      </c>
      <c r="AF448">
        <v>3</v>
      </c>
      <c r="AG448">
        <v>1</v>
      </c>
      <c r="AH448">
        <v>3</v>
      </c>
      <c r="AI448">
        <v>2</v>
      </c>
      <c r="AJ448">
        <v>0</v>
      </c>
      <c r="AK448">
        <v>0</v>
      </c>
      <c r="AL448">
        <v>0</v>
      </c>
      <c r="AM448">
        <v>0</v>
      </c>
      <c r="AN448">
        <v>2</v>
      </c>
      <c r="AO448">
        <v>1</v>
      </c>
      <c r="AP448">
        <v>0</v>
      </c>
      <c r="AQ448">
        <v>0</v>
      </c>
      <c r="AR448">
        <v>0</v>
      </c>
      <c r="AS448">
        <v>1</v>
      </c>
      <c r="AT448">
        <v>0</v>
      </c>
      <c r="AU448">
        <v>1</v>
      </c>
      <c r="AV448">
        <v>0</v>
      </c>
      <c r="AW448">
        <v>1</v>
      </c>
      <c r="AX448">
        <v>0</v>
      </c>
      <c r="AY448">
        <v>0</v>
      </c>
      <c r="AZ448">
        <v>0</v>
      </c>
      <c r="BA448">
        <v>25</v>
      </c>
      <c r="BB448">
        <v>5</v>
      </c>
      <c r="BC448">
        <v>4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1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5</v>
      </c>
      <c r="CB448">
        <v>1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1</v>
      </c>
      <c r="CQ448">
        <v>1</v>
      </c>
      <c r="CR448">
        <v>2</v>
      </c>
      <c r="CS448">
        <v>1</v>
      </c>
      <c r="CT448">
        <v>0</v>
      </c>
      <c r="CU448">
        <v>1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2</v>
      </c>
      <c r="DR448">
        <v>4</v>
      </c>
      <c r="DS448">
        <v>1</v>
      </c>
      <c r="DT448">
        <v>2</v>
      </c>
      <c r="DU448">
        <v>0</v>
      </c>
      <c r="DV448">
        <v>0</v>
      </c>
      <c r="DW448">
        <v>1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4</v>
      </c>
      <c r="ER448">
        <v>3</v>
      </c>
      <c r="ES448">
        <v>2</v>
      </c>
      <c r="ET448">
        <v>0</v>
      </c>
      <c r="EU448">
        <v>0</v>
      </c>
      <c r="EV448">
        <v>0</v>
      </c>
      <c r="EW448">
        <v>0</v>
      </c>
      <c r="EX448">
        <v>1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3</v>
      </c>
      <c r="FQ448">
        <v>2</v>
      </c>
      <c r="FR448">
        <v>1</v>
      </c>
      <c r="FS448">
        <v>0</v>
      </c>
      <c r="FT448">
        <v>0</v>
      </c>
      <c r="FU448">
        <v>0</v>
      </c>
      <c r="FV448">
        <v>1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2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1</v>
      </c>
      <c r="IA448">
        <v>1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1</v>
      </c>
      <c r="IW448">
        <v>1</v>
      </c>
      <c r="IX448">
        <v>0</v>
      </c>
      <c r="IY448">
        <v>1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1</v>
      </c>
    </row>
    <row r="449" spans="1:276">
      <c r="A449" t="s">
        <v>715</v>
      </c>
      <c r="B449" t="s">
        <v>713</v>
      </c>
      <c r="C449" t="str">
        <f>"101401"</f>
        <v>101401</v>
      </c>
      <c r="D449" t="s">
        <v>712</v>
      </c>
      <c r="E449">
        <v>26</v>
      </c>
      <c r="F449">
        <v>672</v>
      </c>
      <c r="G449">
        <v>700</v>
      </c>
      <c r="H449">
        <v>416</v>
      </c>
      <c r="I449">
        <v>284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284</v>
      </c>
      <c r="T449">
        <v>0</v>
      </c>
      <c r="U449">
        <v>0</v>
      </c>
      <c r="V449">
        <v>284</v>
      </c>
      <c r="W449">
        <v>40</v>
      </c>
      <c r="X449">
        <v>34</v>
      </c>
      <c r="Y449">
        <v>6</v>
      </c>
      <c r="Z449">
        <v>0</v>
      </c>
      <c r="AA449">
        <v>244</v>
      </c>
      <c r="AB449">
        <v>42</v>
      </c>
      <c r="AC449">
        <v>10</v>
      </c>
      <c r="AD449">
        <v>4</v>
      </c>
      <c r="AE449">
        <v>3</v>
      </c>
      <c r="AF449">
        <v>1</v>
      </c>
      <c r="AG449">
        <v>3</v>
      </c>
      <c r="AH449">
        <v>4</v>
      </c>
      <c r="AI449">
        <v>2</v>
      </c>
      <c r="AJ449">
        <v>0</v>
      </c>
      <c r="AK449">
        <v>1</v>
      </c>
      <c r="AL449">
        <v>1</v>
      </c>
      <c r="AM449">
        <v>0</v>
      </c>
      <c r="AN449">
        <v>3</v>
      </c>
      <c r="AO449">
        <v>1</v>
      </c>
      <c r="AP449">
        <v>0</v>
      </c>
      <c r="AQ449">
        <v>0</v>
      </c>
      <c r="AR449">
        <v>3</v>
      </c>
      <c r="AS449">
        <v>0</v>
      </c>
      <c r="AT449">
        <v>1</v>
      </c>
      <c r="AU449">
        <v>0</v>
      </c>
      <c r="AV449">
        <v>0</v>
      </c>
      <c r="AW449">
        <v>4</v>
      </c>
      <c r="AX449">
        <v>1</v>
      </c>
      <c r="AY449">
        <v>0</v>
      </c>
      <c r="AZ449">
        <v>0</v>
      </c>
      <c r="BA449">
        <v>42</v>
      </c>
      <c r="BB449">
        <v>98</v>
      </c>
      <c r="BC449">
        <v>30</v>
      </c>
      <c r="BD449">
        <v>10</v>
      </c>
      <c r="BE449">
        <v>6</v>
      </c>
      <c r="BF449">
        <v>8</v>
      </c>
      <c r="BG449">
        <v>2</v>
      </c>
      <c r="BH449">
        <v>5</v>
      </c>
      <c r="BI449">
        <v>3</v>
      </c>
      <c r="BJ449">
        <v>2</v>
      </c>
      <c r="BK449">
        <v>0</v>
      </c>
      <c r="BL449">
        <v>1</v>
      </c>
      <c r="BM449">
        <v>1</v>
      </c>
      <c r="BN449">
        <v>0</v>
      </c>
      <c r="BO449">
        <v>1</v>
      </c>
      <c r="BP449">
        <v>5</v>
      </c>
      <c r="BQ449">
        <v>2</v>
      </c>
      <c r="BR449">
        <v>4</v>
      </c>
      <c r="BS449">
        <v>0</v>
      </c>
      <c r="BT449">
        <v>1</v>
      </c>
      <c r="BU449">
        <v>0</v>
      </c>
      <c r="BV449">
        <v>1</v>
      </c>
      <c r="BW449">
        <v>2</v>
      </c>
      <c r="BX449">
        <v>6</v>
      </c>
      <c r="BY449">
        <v>5</v>
      </c>
      <c r="BZ449">
        <v>3</v>
      </c>
      <c r="CA449">
        <v>98</v>
      </c>
      <c r="CB449">
        <v>7</v>
      </c>
      <c r="CC449">
        <v>1</v>
      </c>
      <c r="CD449">
        <v>2</v>
      </c>
      <c r="CE449">
        <v>1</v>
      </c>
      <c r="CF449">
        <v>0</v>
      </c>
      <c r="CG449">
        <v>0</v>
      </c>
      <c r="CH449">
        <v>1</v>
      </c>
      <c r="CI449">
        <v>1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1</v>
      </c>
      <c r="CQ449">
        <v>7</v>
      </c>
      <c r="CR449">
        <v>7</v>
      </c>
      <c r="CS449">
        <v>2</v>
      </c>
      <c r="CT449">
        <v>0</v>
      </c>
      <c r="CU449">
        <v>1</v>
      </c>
      <c r="CV449">
        <v>0</v>
      </c>
      <c r="CW449">
        <v>0</v>
      </c>
      <c r="CX449">
        <v>0</v>
      </c>
      <c r="CY449">
        <v>1</v>
      </c>
      <c r="CZ449">
        <v>0</v>
      </c>
      <c r="DA449">
        <v>1</v>
      </c>
      <c r="DB449">
        <v>0</v>
      </c>
      <c r="DC449">
        <v>0</v>
      </c>
      <c r="DD449">
        <v>0</v>
      </c>
      <c r="DE449">
        <v>0</v>
      </c>
      <c r="DF449">
        <v>1</v>
      </c>
      <c r="DG449">
        <v>0</v>
      </c>
      <c r="DH449">
        <v>0</v>
      </c>
      <c r="DI449">
        <v>0</v>
      </c>
      <c r="DJ449">
        <v>0</v>
      </c>
      <c r="DK449">
        <v>1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7</v>
      </c>
      <c r="DR449">
        <v>10</v>
      </c>
      <c r="DS449">
        <v>1</v>
      </c>
      <c r="DT449">
        <v>1</v>
      </c>
      <c r="DU449">
        <v>1</v>
      </c>
      <c r="DV449">
        <v>0</v>
      </c>
      <c r="DW449">
        <v>0</v>
      </c>
      <c r="DX449">
        <v>0</v>
      </c>
      <c r="DY449">
        <v>1</v>
      </c>
      <c r="DZ449">
        <v>1</v>
      </c>
      <c r="EA449">
        <v>0</v>
      </c>
      <c r="EB449">
        <v>1</v>
      </c>
      <c r="EC449">
        <v>1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1</v>
      </c>
      <c r="EK449">
        <v>0</v>
      </c>
      <c r="EL449">
        <v>0</v>
      </c>
      <c r="EM449">
        <v>1</v>
      </c>
      <c r="EN449">
        <v>1</v>
      </c>
      <c r="EO449">
        <v>0</v>
      </c>
      <c r="EP449">
        <v>0</v>
      </c>
      <c r="EQ449">
        <v>10</v>
      </c>
      <c r="ER449">
        <v>9</v>
      </c>
      <c r="ES449">
        <v>1</v>
      </c>
      <c r="ET449">
        <v>0</v>
      </c>
      <c r="EU449">
        <v>1</v>
      </c>
      <c r="EV449">
        <v>0</v>
      </c>
      <c r="EW449">
        <v>0</v>
      </c>
      <c r="EX449">
        <v>0</v>
      </c>
      <c r="EY449">
        <v>1</v>
      </c>
      <c r="EZ449">
        <v>0</v>
      </c>
      <c r="FA449">
        <v>1</v>
      </c>
      <c r="FB449">
        <v>1</v>
      </c>
      <c r="FC449">
        <v>1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2</v>
      </c>
      <c r="FJ449">
        <v>0</v>
      </c>
      <c r="FK449">
        <v>0</v>
      </c>
      <c r="FL449">
        <v>0</v>
      </c>
      <c r="FM449">
        <v>0</v>
      </c>
      <c r="FN449">
        <v>1</v>
      </c>
      <c r="FO449">
        <v>0</v>
      </c>
      <c r="FP449">
        <v>9</v>
      </c>
      <c r="FQ449">
        <v>48</v>
      </c>
      <c r="FR449">
        <v>18</v>
      </c>
      <c r="FS449">
        <v>1</v>
      </c>
      <c r="FT449">
        <v>2</v>
      </c>
      <c r="FU449">
        <v>4</v>
      </c>
      <c r="FV449">
        <v>4</v>
      </c>
      <c r="FW449">
        <v>1</v>
      </c>
      <c r="FX449">
        <v>5</v>
      </c>
      <c r="FY449">
        <v>0</v>
      </c>
      <c r="FZ449">
        <v>1</v>
      </c>
      <c r="GA449">
        <v>3</v>
      </c>
      <c r="GB449">
        <v>2</v>
      </c>
      <c r="GC449">
        <v>1</v>
      </c>
      <c r="GD449">
        <v>0</v>
      </c>
      <c r="GE449">
        <v>0</v>
      </c>
      <c r="GF449">
        <v>2</v>
      </c>
      <c r="GG449">
        <v>4</v>
      </c>
      <c r="GH449">
        <v>48</v>
      </c>
      <c r="GI449">
        <v>20</v>
      </c>
      <c r="GJ449">
        <v>9</v>
      </c>
      <c r="GK449">
        <v>1</v>
      </c>
      <c r="GL449">
        <v>2</v>
      </c>
      <c r="GM449">
        <v>2</v>
      </c>
      <c r="GN449">
        <v>0</v>
      </c>
      <c r="GO449">
        <v>0</v>
      </c>
      <c r="GP449">
        <v>1</v>
      </c>
      <c r="GQ449">
        <v>1</v>
      </c>
      <c r="GR449">
        <v>0</v>
      </c>
      <c r="GS449">
        <v>1</v>
      </c>
      <c r="GT449">
        <v>1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1</v>
      </c>
      <c r="HA449">
        <v>0</v>
      </c>
      <c r="HB449">
        <v>1</v>
      </c>
      <c r="HC449">
        <v>20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3</v>
      </c>
      <c r="IA449">
        <v>0</v>
      </c>
      <c r="IB449">
        <v>0</v>
      </c>
      <c r="IC449">
        <v>1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1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1</v>
      </c>
      <c r="IV449">
        <v>3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</row>
    <row r="450" spans="1:276">
      <c r="A450" t="s">
        <v>714</v>
      </c>
      <c r="B450" t="s">
        <v>713</v>
      </c>
      <c r="C450" t="str">
        <f>"101401"</f>
        <v>101401</v>
      </c>
      <c r="D450" t="s">
        <v>712</v>
      </c>
      <c r="E450">
        <v>27</v>
      </c>
      <c r="F450">
        <v>120</v>
      </c>
      <c r="G450">
        <v>125</v>
      </c>
      <c r="H450">
        <v>66</v>
      </c>
      <c r="I450">
        <v>59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59</v>
      </c>
      <c r="T450">
        <v>0</v>
      </c>
      <c r="U450">
        <v>0</v>
      </c>
      <c r="V450">
        <v>59</v>
      </c>
      <c r="W450">
        <v>15</v>
      </c>
      <c r="X450">
        <v>13</v>
      </c>
      <c r="Y450">
        <v>2</v>
      </c>
      <c r="Z450">
        <v>0</v>
      </c>
      <c r="AA450">
        <v>44</v>
      </c>
      <c r="AB450">
        <v>8</v>
      </c>
      <c r="AC450">
        <v>1</v>
      </c>
      <c r="AD450">
        <v>0</v>
      </c>
      <c r="AE450">
        <v>0</v>
      </c>
      <c r="AF450">
        <v>1</v>
      </c>
      <c r="AG450">
        <v>0</v>
      </c>
      <c r="AH450">
        <v>1</v>
      </c>
      <c r="AI450">
        <v>0</v>
      </c>
      <c r="AJ450">
        <v>1</v>
      </c>
      <c r="AK450">
        <v>1</v>
      </c>
      <c r="AL450">
        <v>0</v>
      </c>
      <c r="AM450">
        <v>1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1</v>
      </c>
      <c r="AX450">
        <v>0</v>
      </c>
      <c r="AY450">
        <v>1</v>
      </c>
      <c r="AZ450">
        <v>0</v>
      </c>
      <c r="BA450">
        <v>8</v>
      </c>
      <c r="BB450">
        <v>12</v>
      </c>
      <c r="BC450">
        <v>1</v>
      </c>
      <c r="BD450">
        <v>1</v>
      </c>
      <c r="BE450">
        <v>2</v>
      </c>
      <c r="BF450">
        <v>1</v>
      </c>
      <c r="BG450">
        <v>1</v>
      </c>
      <c r="BH450">
        <v>0</v>
      </c>
      <c r="BI450">
        <v>0</v>
      </c>
      <c r="BJ450">
        <v>0</v>
      </c>
      <c r="BK450">
        <v>0</v>
      </c>
      <c r="BL450">
        <v>1</v>
      </c>
      <c r="BM450">
        <v>0</v>
      </c>
      <c r="BN450">
        <v>1</v>
      </c>
      <c r="BO450">
        <v>0</v>
      </c>
      <c r="BP450">
        <v>0</v>
      </c>
      <c r="BQ450">
        <v>1</v>
      </c>
      <c r="BR450">
        <v>0</v>
      </c>
      <c r="BS450">
        <v>0</v>
      </c>
      <c r="BT450">
        <v>0</v>
      </c>
      <c r="BU450">
        <v>1</v>
      </c>
      <c r="BV450">
        <v>0</v>
      </c>
      <c r="BW450">
        <v>0</v>
      </c>
      <c r="BX450">
        <v>0</v>
      </c>
      <c r="BY450">
        <v>1</v>
      </c>
      <c r="BZ450">
        <v>1</v>
      </c>
      <c r="CA450">
        <v>12</v>
      </c>
      <c r="CB450">
        <v>3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1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2</v>
      </c>
      <c r="CQ450">
        <v>3</v>
      </c>
      <c r="CR450">
        <v>2</v>
      </c>
      <c r="CS450">
        <v>1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1</v>
      </c>
      <c r="DO450">
        <v>0</v>
      </c>
      <c r="DP450">
        <v>0</v>
      </c>
      <c r="DQ450">
        <v>2</v>
      </c>
      <c r="DR450">
        <v>4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1</v>
      </c>
      <c r="DZ450">
        <v>1</v>
      </c>
      <c r="EA450">
        <v>0</v>
      </c>
      <c r="EB450">
        <v>0</v>
      </c>
      <c r="EC450">
        <v>1</v>
      </c>
      <c r="ED450">
        <v>1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4</v>
      </c>
      <c r="ER450">
        <v>3</v>
      </c>
      <c r="ES450">
        <v>0</v>
      </c>
      <c r="ET450">
        <v>1</v>
      </c>
      <c r="EU450">
        <v>1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1</v>
      </c>
      <c r="FM450">
        <v>0</v>
      </c>
      <c r="FN450">
        <v>0</v>
      </c>
      <c r="FO450">
        <v>0</v>
      </c>
      <c r="FP450">
        <v>3</v>
      </c>
      <c r="FQ450">
        <v>7</v>
      </c>
      <c r="FR450">
        <v>2</v>
      </c>
      <c r="FS450">
        <v>3</v>
      </c>
      <c r="FT450">
        <v>0</v>
      </c>
      <c r="FU450">
        <v>0</v>
      </c>
      <c r="FV450">
        <v>0</v>
      </c>
      <c r="FW450">
        <v>1</v>
      </c>
      <c r="FX450">
        <v>1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7</v>
      </c>
      <c r="GI450">
        <v>1</v>
      </c>
      <c r="GJ450">
        <v>0</v>
      </c>
      <c r="GK450">
        <v>0</v>
      </c>
      <c r="GL450">
        <v>0</v>
      </c>
      <c r="GM450">
        <v>1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1</v>
      </c>
      <c r="HD450">
        <v>3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1</v>
      </c>
      <c r="HK450">
        <v>1</v>
      </c>
      <c r="HL450">
        <v>0</v>
      </c>
      <c r="HM450">
        <v>1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3</v>
      </c>
      <c r="HZ450">
        <v>1</v>
      </c>
      <c r="IA450">
        <v>0</v>
      </c>
      <c r="IB450">
        <v>1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1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</row>
    <row r="451" spans="1:276">
      <c r="A451" t="s">
        <v>711</v>
      </c>
      <c r="B451" t="s">
        <v>690</v>
      </c>
      <c r="C451" t="str">
        <f>"101402"</f>
        <v>101402</v>
      </c>
      <c r="D451" t="s">
        <v>710</v>
      </c>
      <c r="E451">
        <v>1</v>
      </c>
      <c r="F451">
        <v>1879</v>
      </c>
      <c r="G451">
        <v>1399</v>
      </c>
      <c r="H451">
        <v>530</v>
      </c>
      <c r="I451">
        <v>869</v>
      </c>
      <c r="J451">
        <v>4</v>
      </c>
      <c r="K451">
        <v>5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869</v>
      </c>
      <c r="T451">
        <v>0</v>
      </c>
      <c r="U451">
        <v>0</v>
      </c>
      <c r="V451">
        <v>869</v>
      </c>
      <c r="W451">
        <v>24</v>
      </c>
      <c r="X451">
        <v>16</v>
      </c>
      <c r="Y451">
        <v>8</v>
      </c>
      <c r="Z451">
        <v>0</v>
      </c>
      <c r="AA451">
        <v>845</v>
      </c>
      <c r="AB451">
        <v>330</v>
      </c>
      <c r="AC451">
        <v>90</v>
      </c>
      <c r="AD451">
        <v>26</v>
      </c>
      <c r="AE451">
        <v>4</v>
      </c>
      <c r="AF451">
        <v>10</v>
      </c>
      <c r="AG451">
        <v>5</v>
      </c>
      <c r="AH451">
        <v>67</v>
      </c>
      <c r="AI451">
        <v>4</v>
      </c>
      <c r="AJ451">
        <v>44</v>
      </c>
      <c r="AK451">
        <v>2</v>
      </c>
      <c r="AL451">
        <v>4</v>
      </c>
      <c r="AM451">
        <v>11</v>
      </c>
      <c r="AN451">
        <v>37</v>
      </c>
      <c r="AO451">
        <v>13</v>
      </c>
      <c r="AP451">
        <v>0</v>
      </c>
      <c r="AQ451">
        <v>0</v>
      </c>
      <c r="AR451">
        <v>1</v>
      </c>
      <c r="AS451">
        <v>1</v>
      </c>
      <c r="AT451">
        <v>1</v>
      </c>
      <c r="AU451">
        <v>3</v>
      </c>
      <c r="AV451">
        <v>0</v>
      </c>
      <c r="AW451">
        <v>1</v>
      </c>
      <c r="AX451">
        <v>2</v>
      </c>
      <c r="AY451">
        <v>0</v>
      </c>
      <c r="AZ451">
        <v>4</v>
      </c>
      <c r="BA451">
        <v>330</v>
      </c>
      <c r="BB451">
        <v>174</v>
      </c>
      <c r="BC451">
        <v>136</v>
      </c>
      <c r="BD451">
        <v>1</v>
      </c>
      <c r="BE451">
        <v>8</v>
      </c>
      <c r="BF451">
        <v>3</v>
      </c>
      <c r="BG451">
        <v>1</v>
      </c>
      <c r="BH451">
        <v>1</v>
      </c>
      <c r="BI451">
        <v>2</v>
      </c>
      <c r="BJ451">
        <v>0</v>
      </c>
      <c r="BK451">
        <v>1</v>
      </c>
      <c r="BL451">
        <v>1</v>
      </c>
      <c r="BM451">
        <v>0</v>
      </c>
      <c r="BN451">
        <v>0</v>
      </c>
      <c r="BO451">
        <v>0</v>
      </c>
      <c r="BP451">
        <v>0</v>
      </c>
      <c r="BQ451">
        <v>1</v>
      </c>
      <c r="BR451">
        <v>0</v>
      </c>
      <c r="BS451">
        <v>5</v>
      </c>
      <c r="BT451">
        <v>1</v>
      </c>
      <c r="BU451">
        <v>7</v>
      </c>
      <c r="BV451">
        <v>0</v>
      </c>
      <c r="BW451">
        <v>0</v>
      </c>
      <c r="BX451">
        <v>0</v>
      </c>
      <c r="BY451">
        <v>1</v>
      </c>
      <c r="BZ451">
        <v>5</v>
      </c>
      <c r="CA451">
        <v>174</v>
      </c>
      <c r="CB451">
        <v>25</v>
      </c>
      <c r="CC451">
        <v>12</v>
      </c>
      <c r="CD451">
        <v>3</v>
      </c>
      <c r="CE451">
        <v>3</v>
      </c>
      <c r="CF451">
        <v>1</v>
      </c>
      <c r="CG451">
        <v>2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1</v>
      </c>
      <c r="CP451">
        <v>3</v>
      </c>
      <c r="CQ451">
        <v>25</v>
      </c>
      <c r="CR451">
        <v>24</v>
      </c>
      <c r="CS451">
        <v>12</v>
      </c>
      <c r="CT451">
        <v>1</v>
      </c>
      <c r="CU451">
        <v>2</v>
      </c>
      <c r="CV451">
        <v>0</v>
      </c>
      <c r="CW451">
        <v>0</v>
      </c>
      <c r="CX451">
        <v>1</v>
      </c>
      <c r="CY451">
        <v>2</v>
      </c>
      <c r="CZ451">
        <v>2</v>
      </c>
      <c r="DA451">
        <v>1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1</v>
      </c>
      <c r="DJ451">
        <v>0</v>
      </c>
      <c r="DK451">
        <v>0</v>
      </c>
      <c r="DL451">
        <v>0</v>
      </c>
      <c r="DM451">
        <v>0</v>
      </c>
      <c r="DN451">
        <v>1</v>
      </c>
      <c r="DO451">
        <v>0</v>
      </c>
      <c r="DP451">
        <v>1</v>
      </c>
      <c r="DQ451">
        <v>24</v>
      </c>
      <c r="DR451">
        <v>63</v>
      </c>
      <c r="DS451">
        <v>38</v>
      </c>
      <c r="DT451">
        <v>2</v>
      </c>
      <c r="DU451">
        <v>1</v>
      </c>
      <c r="DV451">
        <v>2</v>
      </c>
      <c r="DW451">
        <v>0</v>
      </c>
      <c r="DX451">
        <v>0</v>
      </c>
      <c r="DY451">
        <v>0</v>
      </c>
      <c r="DZ451">
        <v>1</v>
      </c>
      <c r="EA451">
        <v>0</v>
      </c>
      <c r="EB451">
        <v>1</v>
      </c>
      <c r="EC451">
        <v>0</v>
      </c>
      <c r="ED451">
        <v>1</v>
      </c>
      <c r="EE451">
        <v>0</v>
      </c>
      <c r="EF451">
        <v>2</v>
      </c>
      <c r="EG451">
        <v>2</v>
      </c>
      <c r="EH451">
        <v>2</v>
      </c>
      <c r="EI451">
        <v>11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63</v>
      </c>
      <c r="ER451">
        <v>102</v>
      </c>
      <c r="ES451">
        <v>35</v>
      </c>
      <c r="ET451">
        <v>1</v>
      </c>
      <c r="EU451">
        <v>2</v>
      </c>
      <c r="EV451">
        <v>4</v>
      </c>
      <c r="EW451">
        <v>0</v>
      </c>
      <c r="EX451">
        <v>2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1</v>
      </c>
      <c r="FF451">
        <v>0</v>
      </c>
      <c r="FG451">
        <v>0</v>
      </c>
      <c r="FH451">
        <v>0</v>
      </c>
      <c r="FI451">
        <v>53</v>
      </c>
      <c r="FJ451">
        <v>1</v>
      </c>
      <c r="FK451">
        <v>0</v>
      </c>
      <c r="FL451">
        <v>2</v>
      </c>
      <c r="FM451">
        <v>1</v>
      </c>
      <c r="FN451">
        <v>0</v>
      </c>
      <c r="FO451">
        <v>0</v>
      </c>
      <c r="FP451">
        <v>102</v>
      </c>
      <c r="FQ451">
        <v>64</v>
      </c>
      <c r="FR451">
        <v>29</v>
      </c>
      <c r="FS451">
        <v>8</v>
      </c>
      <c r="FT451">
        <v>3</v>
      </c>
      <c r="FU451">
        <v>2</v>
      </c>
      <c r="FV451">
        <v>4</v>
      </c>
      <c r="FW451">
        <v>2</v>
      </c>
      <c r="FX451">
        <v>2</v>
      </c>
      <c r="FY451">
        <v>0</v>
      </c>
      <c r="FZ451">
        <v>2</v>
      </c>
      <c r="GA451">
        <v>0</v>
      </c>
      <c r="GB451">
        <v>3</v>
      </c>
      <c r="GC451">
        <v>2</v>
      </c>
      <c r="GD451">
        <v>0</v>
      </c>
      <c r="GE451">
        <v>0</v>
      </c>
      <c r="GF451">
        <v>6</v>
      </c>
      <c r="GG451">
        <v>1</v>
      </c>
      <c r="GH451">
        <v>64</v>
      </c>
      <c r="GI451">
        <v>33</v>
      </c>
      <c r="GJ451">
        <v>18</v>
      </c>
      <c r="GK451">
        <v>0</v>
      </c>
      <c r="GL451">
        <v>2</v>
      </c>
      <c r="GM451">
        <v>3</v>
      </c>
      <c r="GN451">
        <v>1</v>
      </c>
      <c r="GO451">
        <v>1</v>
      </c>
      <c r="GP451">
        <v>5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1</v>
      </c>
      <c r="GX451">
        <v>0</v>
      </c>
      <c r="GY451">
        <v>0</v>
      </c>
      <c r="GZ451">
        <v>0</v>
      </c>
      <c r="HA451">
        <v>0</v>
      </c>
      <c r="HB451">
        <v>2</v>
      </c>
      <c r="HC451">
        <v>33</v>
      </c>
      <c r="HD451">
        <v>5</v>
      </c>
      <c r="HE451">
        <v>2</v>
      </c>
      <c r="HF451">
        <v>1</v>
      </c>
      <c r="HG451">
        <v>0</v>
      </c>
      <c r="HH451">
        <v>0</v>
      </c>
      <c r="HI451">
        <v>0</v>
      </c>
      <c r="HJ451">
        <v>0</v>
      </c>
      <c r="HK451">
        <v>1</v>
      </c>
      <c r="HL451">
        <v>0</v>
      </c>
      <c r="HM451">
        <v>0</v>
      </c>
      <c r="HN451">
        <v>0</v>
      </c>
      <c r="HO451">
        <v>0</v>
      </c>
      <c r="HP451">
        <v>1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5</v>
      </c>
      <c r="HZ451">
        <v>1</v>
      </c>
      <c r="IA451">
        <v>0</v>
      </c>
      <c r="IB451">
        <v>0</v>
      </c>
      <c r="IC451">
        <v>0</v>
      </c>
      <c r="ID451">
        <v>0</v>
      </c>
      <c r="IE451">
        <v>1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1</v>
      </c>
      <c r="IW451">
        <v>24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1</v>
      </c>
      <c r="JD451">
        <v>7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1</v>
      </c>
      <c r="JM451">
        <v>15</v>
      </c>
      <c r="JN451">
        <v>0</v>
      </c>
      <c r="JO451">
        <v>0</v>
      </c>
      <c r="JP451">
        <v>24</v>
      </c>
    </row>
    <row r="452" spans="1:276">
      <c r="A452" t="s">
        <v>709</v>
      </c>
      <c r="B452" t="s">
        <v>690</v>
      </c>
      <c r="C452" t="str">
        <f>"101402"</f>
        <v>101402</v>
      </c>
      <c r="D452" t="s">
        <v>708</v>
      </c>
      <c r="E452">
        <v>2</v>
      </c>
      <c r="F452">
        <v>817</v>
      </c>
      <c r="G452">
        <v>600</v>
      </c>
      <c r="H452">
        <v>319</v>
      </c>
      <c r="I452">
        <v>281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281</v>
      </c>
      <c r="T452">
        <v>0</v>
      </c>
      <c r="U452">
        <v>0</v>
      </c>
      <c r="V452">
        <v>281</v>
      </c>
      <c r="W452">
        <v>19</v>
      </c>
      <c r="X452">
        <v>11</v>
      </c>
      <c r="Y452">
        <v>8</v>
      </c>
      <c r="Z452">
        <v>0</v>
      </c>
      <c r="AA452">
        <v>262</v>
      </c>
      <c r="AB452">
        <v>129</v>
      </c>
      <c r="AC452">
        <v>13</v>
      </c>
      <c r="AD452">
        <v>6</v>
      </c>
      <c r="AE452">
        <v>0</v>
      </c>
      <c r="AF452">
        <v>8</v>
      </c>
      <c r="AG452">
        <v>6</v>
      </c>
      <c r="AH452">
        <v>49</v>
      </c>
      <c r="AI452">
        <v>0</v>
      </c>
      <c r="AJ452">
        <v>8</v>
      </c>
      <c r="AK452">
        <v>0</v>
      </c>
      <c r="AL452">
        <v>1</v>
      </c>
      <c r="AM452">
        <v>0</v>
      </c>
      <c r="AN452">
        <v>12</v>
      </c>
      <c r="AO452">
        <v>18</v>
      </c>
      <c r="AP452">
        <v>1</v>
      </c>
      <c r="AQ452">
        <v>0</v>
      </c>
      <c r="AR452">
        <v>0</v>
      </c>
      <c r="AS452">
        <v>0</v>
      </c>
      <c r="AT452">
        <v>2</v>
      </c>
      <c r="AU452">
        <v>0</v>
      </c>
      <c r="AV452">
        <v>0</v>
      </c>
      <c r="AW452">
        <v>1</v>
      </c>
      <c r="AX452">
        <v>2</v>
      </c>
      <c r="AY452">
        <v>1</v>
      </c>
      <c r="AZ452">
        <v>1</v>
      </c>
      <c r="BA452">
        <v>129</v>
      </c>
      <c r="BB452">
        <v>25</v>
      </c>
      <c r="BC452">
        <v>21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1</v>
      </c>
      <c r="BM452">
        <v>1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1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1</v>
      </c>
      <c r="CA452">
        <v>25</v>
      </c>
      <c r="CB452">
        <v>8</v>
      </c>
      <c r="CC452">
        <v>2</v>
      </c>
      <c r="CD452">
        <v>1</v>
      </c>
      <c r="CE452">
        <v>0</v>
      </c>
      <c r="CF452">
        <v>0</v>
      </c>
      <c r="CG452">
        <v>1</v>
      </c>
      <c r="CH452">
        <v>0</v>
      </c>
      <c r="CI452">
        <v>3</v>
      </c>
      <c r="CJ452">
        <v>0</v>
      </c>
      <c r="CK452">
        <v>0</v>
      </c>
      <c r="CL452">
        <v>0</v>
      </c>
      <c r="CM452">
        <v>0</v>
      </c>
      <c r="CN452">
        <v>1</v>
      </c>
      <c r="CO452">
        <v>0</v>
      </c>
      <c r="CP452">
        <v>0</v>
      </c>
      <c r="CQ452">
        <v>8</v>
      </c>
      <c r="CR452">
        <v>9</v>
      </c>
      <c r="CS452">
        <v>3</v>
      </c>
      <c r="CT452">
        <v>0</v>
      </c>
      <c r="CU452">
        <v>1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1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3</v>
      </c>
      <c r="DN452">
        <v>0</v>
      </c>
      <c r="DO452">
        <v>1</v>
      </c>
      <c r="DP452">
        <v>0</v>
      </c>
      <c r="DQ452">
        <v>9</v>
      </c>
      <c r="DR452">
        <v>65</v>
      </c>
      <c r="DS452">
        <v>17</v>
      </c>
      <c r="DT452">
        <v>1</v>
      </c>
      <c r="DU452">
        <v>1</v>
      </c>
      <c r="DV452">
        <v>0</v>
      </c>
      <c r="DW452">
        <v>1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1</v>
      </c>
      <c r="EI452">
        <v>42</v>
      </c>
      <c r="EJ452">
        <v>1</v>
      </c>
      <c r="EK452">
        <v>0</v>
      </c>
      <c r="EL452">
        <v>0</v>
      </c>
      <c r="EM452">
        <v>0</v>
      </c>
      <c r="EN452">
        <v>0</v>
      </c>
      <c r="EO452">
        <v>1</v>
      </c>
      <c r="EP452">
        <v>0</v>
      </c>
      <c r="EQ452">
        <v>65</v>
      </c>
      <c r="ER452">
        <v>5</v>
      </c>
      <c r="ES452">
        <v>2</v>
      </c>
      <c r="ET452">
        <v>0</v>
      </c>
      <c r="EU452">
        <v>0</v>
      </c>
      <c r="EV452">
        <v>0</v>
      </c>
      <c r="EW452">
        <v>1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2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5</v>
      </c>
      <c r="FQ452">
        <v>9</v>
      </c>
      <c r="FR452">
        <v>6</v>
      </c>
      <c r="FS452">
        <v>1</v>
      </c>
      <c r="FT452">
        <v>0</v>
      </c>
      <c r="FU452">
        <v>0</v>
      </c>
      <c r="FV452">
        <v>0</v>
      </c>
      <c r="FW452">
        <v>1</v>
      </c>
      <c r="FX452">
        <v>0</v>
      </c>
      <c r="FY452">
        <v>0</v>
      </c>
      <c r="FZ452">
        <v>0</v>
      </c>
      <c r="GA452">
        <v>1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9</v>
      </c>
      <c r="GI452">
        <v>3</v>
      </c>
      <c r="GJ452">
        <v>1</v>
      </c>
      <c r="GK452">
        <v>0</v>
      </c>
      <c r="GL452">
        <v>0</v>
      </c>
      <c r="GM452">
        <v>1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1</v>
      </c>
      <c r="HC452">
        <v>3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9</v>
      </c>
      <c r="IX452">
        <v>0</v>
      </c>
      <c r="IY452">
        <v>0</v>
      </c>
      <c r="IZ452">
        <v>0</v>
      </c>
      <c r="JA452">
        <v>0</v>
      </c>
      <c r="JB452">
        <v>7</v>
      </c>
      <c r="JC452">
        <v>0</v>
      </c>
      <c r="JD452">
        <v>2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9</v>
      </c>
    </row>
    <row r="453" spans="1:276">
      <c r="A453" t="s">
        <v>707</v>
      </c>
      <c r="B453" t="s">
        <v>690</v>
      </c>
      <c r="C453" t="str">
        <f>"101402"</f>
        <v>101402</v>
      </c>
      <c r="D453" t="s">
        <v>706</v>
      </c>
      <c r="E453">
        <v>3</v>
      </c>
      <c r="F453">
        <v>1547</v>
      </c>
      <c r="G453">
        <v>1150</v>
      </c>
      <c r="H453">
        <v>488</v>
      </c>
      <c r="I453">
        <v>662</v>
      </c>
      <c r="J453">
        <v>0</v>
      </c>
      <c r="K453">
        <v>6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662</v>
      </c>
      <c r="T453">
        <v>0</v>
      </c>
      <c r="U453">
        <v>0</v>
      </c>
      <c r="V453">
        <v>662</v>
      </c>
      <c r="W453">
        <v>27</v>
      </c>
      <c r="X453">
        <v>9</v>
      </c>
      <c r="Y453">
        <v>18</v>
      </c>
      <c r="Z453">
        <v>0</v>
      </c>
      <c r="AA453">
        <v>635</v>
      </c>
      <c r="AB453">
        <v>277</v>
      </c>
      <c r="AC453">
        <v>60</v>
      </c>
      <c r="AD453">
        <v>10</v>
      </c>
      <c r="AE453">
        <v>9</v>
      </c>
      <c r="AF453">
        <v>8</v>
      </c>
      <c r="AG453">
        <v>14</v>
      </c>
      <c r="AH453">
        <v>86</v>
      </c>
      <c r="AI453">
        <v>2</v>
      </c>
      <c r="AJ453">
        <v>31</v>
      </c>
      <c r="AK453">
        <v>3</v>
      </c>
      <c r="AL453">
        <v>11</v>
      </c>
      <c r="AM453">
        <v>2</v>
      </c>
      <c r="AN453">
        <v>17</v>
      </c>
      <c r="AO453">
        <v>7</v>
      </c>
      <c r="AP453">
        <v>1</v>
      </c>
      <c r="AQ453">
        <v>3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1</v>
      </c>
      <c r="AX453">
        <v>3</v>
      </c>
      <c r="AY453">
        <v>2</v>
      </c>
      <c r="AZ453">
        <v>7</v>
      </c>
      <c r="BA453">
        <v>277</v>
      </c>
      <c r="BB453">
        <v>80</v>
      </c>
      <c r="BC453">
        <v>63</v>
      </c>
      <c r="BD453">
        <v>2</v>
      </c>
      <c r="BE453">
        <v>0</v>
      </c>
      <c r="BF453">
        <v>4</v>
      </c>
      <c r="BG453">
        <v>1</v>
      </c>
      <c r="BH453">
        <v>0</v>
      </c>
      <c r="BI453">
        <v>0</v>
      </c>
      <c r="BJ453">
        <v>0</v>
      </c>
      <c r="BK453">
        <v>1</v>
      </c>
      <c r="BL453">
        <v>3</v>
      </c>
      <c r="BM453">
        <v>0</v>
      </c>
      <c r="BN453">
        <v>1</v>
      </c>
      <c r="BO453">
        <v>0</v>
      </c>
      <c r="BP453">
        <v>0</v>
      </c>
      <c r="BQ453">
        <v>2</v>
      </c>
      <c r="BR453">
        <v>0</v>
      </c>
      <c r="BS453">
        <v>1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2</v>
      </c>
      <c r="CA453">
        <v>80</v>
      </c>
      <c r="CB453">
        <v>11</v>
      </c>
      <c r="CC453">
        <v>4</v>
      </c>
      <c r="CD453">
        <v>3</v>
      </c>
      <c r="CE453">
        <v>0</v>
      </c>
      <c r="CF453">
        <v>1</v>
      </c>
      <c r="CG453">
        <v>1</v>
      </c>
      <c r="CH453">
        <v>0</v>
      </c>
      <c r="CI453">
        <v>1</v>
      </c>
      <c r="CJ453">
        <v>0</v>
      </c>
      <c r="CK453">
        <v>0</v>
      </c>
      <c r="CL453">
        <v>0</v>
      </c>
      <c r="CM453">
        <v>0</v>
      </c>
      <c r="CN453">
        <v>1</v>
      </c>
      <c r="CO453">
        <v>0</v>
      </c>
      <c r="CP453">
        <v>0</v>
      </c>
      <c r="CQ453">
        <v>11</v>
      </c>
      <c r="CR453">
        <v>31</v>
      </c>
      <c r="CS453">
        <v>17</v>
      </c>
      <c r="CT453">
        <v>2</v>
      </c>
      <c r="CU453">
        <v>1</v>
      </c>
      <c r="CV453">
        <v>1</v>
      </c>
      <c r="CW453">
        <v>0</v>
      </c>
      <c r="CX453">
        <v>0</v>
      </c>
      <c r="CY453">
        <v>1</v>
      </c>
      <c r="CZ453">
        <v>1</v>
      </c>
      <c r="DA453">
        <v>0</v>
      </c>
      <c r="DB453">
        <v>0</v>
      </c>
      <c r="DC453">
        <v>1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2</v>
      </c>
      <c r="DL453">
        <v>0</v>
      </c>
      <c r="DM453">
        <v>2</v>
      </c>
      <c r="DN453">
        <v>0</v>
      </c>
      <c r="DO453">
        <v>1</v>
      </c>
      <c r="DP453">
        <v>2</v>
      </c>
      <c r="DQ453">
        <v>31</v>
      </c>
      <c r="DR453">
        <v>90</v>
      </c>
      <c r="DS453">
        <v>64</v>
      </c>
      <c r="DT453">
        <v>3</v>
      </c>
      <c r="DU453">
        <v>1</v>
      </c>
      <c r="DV453">
        <v>3</v>
      </c>
      <c r="DW453">
        <v>0</v>
      </c>
      <c r="DX453">
        <v>0</v>
      </c>
      <c r="DY453">
        <v>0</v>
      </c>
      <c r="DZ453">
        <v>1</v>
      </c>
      <c r="EA453">
        <v>0</v>
      </c>
      <c r="EB453">
        <v>0</v>
      </c>
      <c r="EC453">
        <v>0</v>
      </c>
      <c r="ED453">
        <v>1</v>
      </c>
      <c r="EE453">
        <v>0</v>
      </c>
      <c r="EF453">
        <v>0</v>
      </c>
      <c r="EG453">
        <v>0</v>
      </c>
      <c r="EH453">
        <v>0</v>
      </c>
      <c r="EI453">
        <v>12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3</v>
      </c>
      <c r="EP453">
        <v>2</v>
      </c>
      <c r="EQ453">
        <v>90</v>
      </c>
      <c r="ER453">
        <v>33</v>
      </c>
      <c r="ES453">
        <v>15</v>
      </c>
      <c r="ET453">
        <v>0</v>
      </c>
      <c r="EU453">
        <v>0</v>
      </c>
      <c r="EV453">
        <v>2</v>
      </c>
      <c r="EW453">
        <v>2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1</v>
      </c>
      <c r="FD453">
        <v>2</v>
      </c>
      <c r="FE453">
        <v>1</v>
      </c>
      <c r="FF453">
        <v>0</v>
      </c>
      <c r="FG453">
        <v>0</v>
      </c>
      <c r="FH453">
        <v>0</v>
      </c>
      <c r="FI453">
        <v>9</v>
      </c>
      <c r="FJ453">
        <v>0</v>
      </c>
      <c r="FK453">
        <v>0</v>
      </c>
      <c r="FL453">
        <v>1</v>
      </c>
      <c r="FM453">
        <v>0</v>
      </c>
      <c r="FN453">
        <v>0</v>
      </c>
      <c r="FO453">
        <v>0</v>
      </c>
      <c r="FP453">
        <v>33</v>
      </c>
      <c r="FQ453">
        <v>55</v>
      </c>
      <c r="FR453">
        <v>11</v>
      </c>
      <c r="FS453">
        <v>3</v>
      </c>
      <c r="FT453">
        <v>0</v>
      </c>
      <c r="FU453">
        <v>0</v>
      </c>
      <c r="FV453">
        <v>4</v>
      </c>
      <c r="FW453">
        <v>1</v>
      </c>
      <c r="FX453">
        <v>4</v>
      </c>
      <c r="FY453">
        <v>1</v>
      </c>
      <c r="FZ453">
        <v>1</v>
      </c>
      <c r="GA453">
        <v>2</v>
      </c>
      <c r="GB453">
        <v>0</v>
      </c>
      <c r="GC453">
        <v>0</v>
      </c>
      <c r="GD453">
        <v>0</v>
      </c>
      <c r="GE453">
        <v>1</v>
      </c>
      <c r="GF453">
        <v>26</v>
      </c>
      <c r="GG453">
        <v>1</v>
      </c>
      <c r="GH453">
        <v>55</v>
      </c>
      <c r="GI453">
        <v>24</v>
      </c>
      <c r="GJ453">
        <v>5</v>
      </c>
      <c r="GK453">
        <v>1</v>
      </c>
      <c r="GL453">
        <v>2</v>
      </c>
      <c r="GM453">
        <v>6</v>
      </c>
      <c r="GN453">
        <v>0</v>
      </c>
      <c r="GO453">
        <v>0</v>
      </c>
      <c r="GP453">
        <v>5</v>
      </c>
      <c r="GQ453">
        <v>1</v>
      </c>
      <c r="GR453">
        <v>0</v>
      </c>
      <c r="GS453">
        <v>0</v>
      </c>
      <c r="GT453">
        <v>1</v>
      </c>
      <c r="GU453">
        <v>1</v>
      </c>
      <c r="GV453">
        <v>1</v>
      </c>
      <c r="GW453">
        <v>1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24</v>
      </c>
      <c r="HD453">
        <v>5</v>
      </c>
      <c r="HE453">
        <v>4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1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5</v>
      </c>
      <c r="HZ453">
        <v>1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1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1</v>
      </c>
      <c r="IW453">
        <v>28</v>
      </c>
      <c r="IX453">
        <v>1</v>
      </c>
      <c r="IY453">
        <v>0</v>
      </c>
      <c r="IZ453">
        <v>0</v>
      </c>
      <c r="JA453">
        <v>0</v>
      </c>
      <c r="JB453">
        <v>1</v>
      </c>
      <c r="JC453">
        <v>0</v>
      </c>
      <c r="JD453">
        <v>25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1</v>
      </c>
      <c r="JN453">
        <v>0</v>
      </c>
      <c r="JO453">
        <v>0</v>
      </c>
      <c r="JP453">
        <v>28</v>
      </c>
    </row>
    <row r="454" spans="1:276">
      <c r="A454" t="s">
        <v>705</v>
      </c>
      <c r="B454" t="s">
        <v>690</v>
      </c>
      <c r="C454" t="str">
        <f>"101402"</f>
        <v>101402</v>
      </c>
      <c r="D454" t="s">
        <v>704</v>
      </c>
      <c r="E454">
        <v>4</v>
      </c>
      <c r="F454">
        <v>1530</v>
      </c>
      <c r="G454">
        <v>1150</v>
      </c>
      <c r="H454">
        <v>619</v>
      </c>
      <c r="I454">
        <v>531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531</v>
      </c>
      <c r="T454">
        <v>0</v>
      </c>
      <c r="U454">
        <v>0</v>
      </c>
      <c r="V454">
        <v>531</v>
      </c>
      <c r="W454">
        <v>38</v>
      </c>
      <c r="X454">
        <v>15</v>
      </c>
      <c r="Y454">
        <v>23</v>
      </c>
      <c r="Z454">
        <v>0</v>
      </c>
      <c r="AA454">
        <v>493</v>
      </c>
      <c r="AB454">
        <v>220</v>
      </c>
      <c r="AC454">
        <v>46</v>
      </c>
      <c r="AD454">
        <v>16</v>
      </c>
      <c r="AE454">
        <v>7</v>
      </c>
      <c r="AF454">
        <v>10</v>
      </c>
      <c r="AG454">
        <v>5</v>
      </c>
      <c r="AH454">
        <v>46</v>
      </c>
      <c r="AI454">
        <v>2</v>
      </c>
      <c r="AJ454">
        <v>43</v>
      </c>
      <c r="AK454">
        <v>0</v>
      </c>
      <c r="AL454">
        <v>6</v>
      </c>
      <c r="AM454">
        <v>2</v>
      </c>
      <c r="AN454">
        <v>5</v>
      </c>
      <c r="AO454">
        <v>23</v>
      </c>
      <c r="AP454">
        <v>1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2</v>
      </c>
      <c r="AW454">
        <v>0</v>
      </c>
      <c r="AX454">
        <v>0</v>
      </c>
      <c r="AY454">
        <v>1</v>
      </c>
      <c r="AZ454">
        <v>5</v>
      </c>
      <c r="BA454">
        <v>220</v>
      </c>
      <c r="BB454">
        <v>59</v>
      </c>
      <c r="BC454">
        <v>37</v>
      </c>
      <c r="BD454">
        <v>1</v>
      </c>
      <c r="BE454">
        <v>4</v>
      </c>
      <c r="BF454">
        <v>1</v>
      </c>
      <c r="BG454">
        <v>0</v>
      </c>
      <c r="BH454">
        <v>1</v>
      </c>
      <c r="BI454">
        <v>0</v>
      </c>
      <c r="BJ454">
        <v>0</v>
      </c>
      <c r="BK454">
        <v>0</v>
      </c>
      <c r="BL454">
        <v>6</v>
      </c>
      <c r="BM454">
        <v>0</v>
      </c>
      <c r="BN454">
        <v>0</v>
      </c>
      <c r="BO454">
        <v>1</v>
      </c>
      <c r="BP454">
        <v>0</v>
      </c>
      <c r="BQ454">
        <v>3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1</v>
      </c>
      <c r="BX454">
        <v>0</v>
      </c>
      <c r="BY454">
        <v>2</v>
      </c>
      <c r="BZ454">
        <v>2</v>
      </c>
      <c r="CA454">
        <v>59</v>
      </c>
      <c r="CB454">
        <v>7</v>
      </c>
      <c r="CC454">
        <v>1</v>
      </c>
      <c r="CD454">
        <v>1</v>
      </c>
      <c r="CE454">
        <v>4</v>
      </c>
      <c r="CF454">
        <v>1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7</v>
      </c>
      <c r="CR454">
        <v>15</v>
      </c>
      <c r="CS454">
        <v>5</v>
      </c>
      <c r="CT454">
        <v>0</v>
      </c>
      <c r="CU454">
        <v>0</v>
      </c>
      <c r="CV454">
        <v>2</v>
      </c>
      <c r="CW454">
        <v>0</v>
      </c>
      <c r="CX454">
        <v>2</v>
      </c>
      <c r="CY454">
        <v>1</v>
      </c>
      <c r="CZ454">
        <v>0</v>
      </c>
      <c r="DA454">
        <v>1</v>
      </c>
      <c r="DB454">
        <v>0</v>
      </c>
      <c r="DC454">
        <v>1</v>
      </c>
      <c r="DD454">
        <v>1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1</v>
      </c>
      <c r="DP454">
        <v>1</v>
      </c>
      <c r="DQ454">
        <v>15</v>
      </c>
      <c r="DR454">
        <v>100</v>
      </c>
      <c r="DS454">
        <v>27</v>
      </c>
      <c r="DT454">
        <v>5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1</v>
      </c>
      <c r="EG454">
        <v>0</v>
      </c>
      <c r="EH454">
        <v>1</v>
      </c>
      <c r="EI454">
        <v>65</v>
      </c>
      <c r="EJ454">
        <v>0</v>
      </c>
      <c r="EK454">
        <v>0</v>
      </c>
      <c r="EL454">
        <v>0</v>
      </c>
      <c r="EM454">
        <v>1</v>
      </c>
      <c r="EN454">
        <v>0</v>
      </c>
      <c r="EO454">
        <v>0</v>
      </c>
      <c r="EP454">
        <v>0</v>
      </c>
      <c r="EQ454">
        <v>100</v>
      </c>
      <c r="ER454">
        <v>28</v>
      </c>
      <c r="ES454">
        <v>16</v>
      </c>
      <c r="ET454">
        <v>0</v>
      </c>
      <c r="EU454">
        <v>0</v>
      </c>
      <c r="EV454">
        <v>1</v>
      </c>
      <c r="EW454">
        <v>0</v>
      </c>
      <c r="EX454">
        <v>0</v>
      </c>
      <c r="EY454">
        <v>1</v>
      </c>
      <c r="EZ454">
        <v>1</v>
      </c>
      <c r="FA454">
        <v>1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6</v>
      </c>
      <c r="FJ454">
        <v>0</v>
      </c>
      <c r="FK454">
        <v>1</v>
      </c>
      <c r="FL454">
        <v>0</v>
      </c>
      <c r="FM454">
        <v>0</v>
      </c>
      <c r="FN454">
        <v>0</v>
      </c>
      <c r="FO454">
        <v>1</v>
      </c>
      <c r="FP454">
        <v>28</v>
      </c>
      <c r="FQ454">
        <v>45</v>
      </c>
      <c r="FR454">
        <v>19</v>
      </c>
      <c r="FS454">
        <v>6</v>
      </c>
      <c r="FT454">
        <v>3</v>
      </c>
      <c r="FU454">
        <v>1</v>
      </c>
      <c r="FV454">
        <v>3</v>
      </c>
      <c r="FW454">
        <v>0</v>
      </c>
      <c r="FX454">
        <v>4</v>
      </c>
      <c r="FY454">
        <v>3</v>
      </c>
      <c r="FZ454">
        <v>1</v>
      </c>
      <c r="GA454">
        <v>0</v>
      </c>
      <c r="GB454">
        <v>2</v>
      </c>
      <c r="GC454">
        <v>0</v>
      </c>
      <c r="GD454">
        <v>0</v>
      </c>
      <c r="GE454">
        <v>0</v>
      </c>
      <c r="GF454">
        <v>0</v>
      </c>
      <c r="GG454">
        <v>3</v>
      </c>
      <c r="GH454">
        <v>45</v>
      </c>
      <c r="GI454">
        <v>11</v>
      </c>
      <c r="GJ454">
        <v>8</v>
      </c>
      <c r="GK454">
        <v>0</v>
      </c>
      <c r="GL454">
        <v>2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1</v>
      </c>
      <c r="HC454">
        <v>11</v>
      </c>
      <c r="HD454">
        <v>1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1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1</v>
      </c>
      <c r="HZ454">
        <v>1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1</v>
      </c>
      <c r="IV454">
        <v>1</v>
      </c>
      <c r="IW454">
        <v>6</v>
      </c>
      <c r="IX454">
        <v>0</v>
      </c>
      <c r="IY454">
        <v>0</v>
      </c>
      <c r="IZ454">
        <v>0</v>
      </c>
      <c r="JA454">
        <v>0</v>
      </c>
      <c r="JB454">
        <v>1</v>
      </c>
      <c r="JC454">
        <v>0</v>
      </c>
      <c r="JD454">
        <v>1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4</v>
      </c>
      <c r="JN454">
        <v>0</v>
      </c>
      <c r="JO454">
        <v>0</v>
      </c>
      <c r="JP454">
        <v>6</v>
      </c>
    </row>
    <row r="455" spans="1:276">
      <c r="A455" t="s">
        <v>703</v>
      </c>
      <c r="B455" t="s">
        <v>690</v>
      </c>
      <c r="C455" t="str">
        <f>"101402"</f>
        <v>101402</v>
      </c>
      <c r="D455" t="s">
        <v>702</v>
      </c>
      <c r="E455">
        <v>5</v>
      </c>
      <c r="F455">
        <v>712</v>
      </c>
      <c r="G455">
        <v>501</v>
      </c>
      <c r="H455">
        <v>220</v>
      </c>
      <c r="I455">
        <v>281</v>
      </c>
      <c r="J455">
        <v>0</v>
      </c>
      <c r="K455">
        <v>2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281</v>
      </c>
      <c r="T455">
        <v>0</v>
      </c>
      <c r="U455">
        <v>0</v>
      </c>
      <c r="V455">
        <v>281</v>
      </c>
      <c r="W455">
        <v>8</v>
      </c>
      <c r="X455">
        <v>1</v>
      </c>
      <c r="Y455">
        <v>7</v>
      </c>
      <c r="Z455">
        <v>0</v>
      </c>
      <c r="AA455">
        <v>273</v>
      </c>
      <c r="AB455">
        <v>98</v>
      </c>
      <c r="AC455">
        <v>16</v>
      </c>
      <c r="AD455">
        <v>5</v>
      </c>
      <c r="AE455">
        <v>2</v>
      </c>
      <c r="AF455">
        <v>9</v>
      </c>
      <c r="AG455">
        <v>5</v>
      </c>
      <c r="AH455">
        <v>28</v>
      </c>
      <c r="AI455">
        <v>2</v>
      </c>
      <c r="AJ455">
        <v>12</v>
      </c>
      <c r="AK455">
        <v>2</v>
      </c>
      <c r="AL455">
        <v>1</v>
      </c>
      <c r="AM455">
        <v>0</v>
      </c>
      <c r="AN455">
        <v>6</v>
      </c>
      <c r="AO455">
        <v>5</v>
      </c>
      <c r="AP455">
        <v>1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2</v>
      </c>
      <c r="AW455">
        <v>1</v>
      </c>
      <c r="AX455">
        <v>0</v>
      </c>
      <c r="AY455">
        <v>0</v>
      </c>
      <c r="AZ455">
        <v>1</v>
      </c>
      <c r="BA455">
        <v>98</v>
      </c>
      <c r="BB455">
        <v>27</v>
      </c>
      <c r="BC455">
        <v>17</v>
      </c>
      <c r="BD455">
        <v>0</v>
      </c>
      <c r="BE455">
        <v>0</v>
      </c>
      <c r="BF455">
        <v>1</v>
      </c>
      <c r="BG455">
        <v>2</v>
      </c>
      <c r="BH455">
        <v>0</v>
      </c>
      <c r="BI455">
        <v>1</v>
      </c>
      <c r="BJ455">
        <v>0</v>
      </c>
      <c r="BK455">
        <v>0</v>
      </c>
      <c r="BL455">
        <v>1</v>
      </c>
      <c r="BM455">
        <v>0</v>
      </c>
      <c r="BN455">
        <v>0</v>
      </c>
      <c r="BO455">
        <v>0</v>
      </c>
      <c r="BP455">
        <v>0</v>
      </c>
      <c r="BQ455">
        <v>1</v>
      </c>
      <c r="BR455">
        <v>0</v>
      </c>
      <c r="BS455">
        <v>0</v>
      </c>
      <c r="BT455">
        <v>0</v>
      </c>
      <c r="BU455">
        <v>1</v>
      </c>
      <c r="BV455">
        <v>0</v>
      </c>
      <c r="BW455">
        <v>1</v>
      </c>
      <c r="BX455">
        <v>1</v>
      </c>
      <c r="BY455">
        <v>1</v>
      </c>
      <c r="BZ455">
        <v>0</v>
      </c>
      <c r="CA455">
        <v>27</v>
      </c>
      <c r="CB455">
        <v>5</v>
      </c>
      <c r="CC455">
        <v>2</v>
      </c>
      <c r="CD455">
        <v>1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1</v>
      </c>
      <c r="CL455">
        <v>1</v>
      </c>
      <c r="CM455">
        <v>0</v>
      </c>
      <c r="CN455">
        <v>0</v>
      </c>
      <c r="CO455">
        <v>0</v>
      </c>
      <c r="CP455">
        <v>0</v>
      </c>
      <c r="CQ455">
        <v>5</v>
      </c>
      <c r="CR455">
        <v>8</v>
      </c>
      <c r="CS455">
        <v>4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1</v>
      </c>
      <c r="DE455">
        <v>2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1</v>
      </c>
      <c r="DQ455">
        <v>8</v>
      </c>
      <c r="DR455">
        <v>75</v>
      </c>
      <c r="DS455">
        <v>22</v>
      </c>
      <c r="DT455">
        <v>2</v>
      </c>
      <c r="DU455">
        <v>0</v>
      </c>
      <c r="DV455">
        <v>0</v>
      </c>
      <c r="DW455">
        <v>1</v>
      </c>
      <c r="DX455">
        <v>0</v>
      </c>
      <c r="DY455">
        <v>1</v>
      </c>
      <c r="DZ455">
        <v>0</v>
      </c>
      <c r="EA455">
        <v>0</v>
      </c>
      <c r="EB455">
        <v>1</v>
      </c>
      <c r="EC455">
        <v>0</v>
      </c>
      <c r="ED455">
        <v>1</v>
      </c>
      <c r="EE455">
        <v>0</v>
      </c>
      <c r="EF455">
        <v>0</v>
      </c>
      <c r="EG455">
        <v>0</v>
      </c>
      <c r="EH455">
        <v>0</v>
      </c>
      <c r="EI455">
        <v>44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3</v>
      </c>
      <c r="EQ455">
        <v>75</v>
      </c>
      <c r="ER455">
        <v>12</v>
      </c>
      <c r="ES455">
        <v>6</v>
      </c>
      <c r="ET455">
        <v>1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2</v>
      </c>
      <c r="FE455">
        <v>0</v>
      </c>
      <c r="FF455">
        <v>0</v>
      </c>
      <c r="FG455">
        <v>0</v>
      </c>
      <c r="FH455">
        <v>0</v>
      </c>
      <c r="FI455">
        <v>2</v>
      </c>
      <c r="FJ455">
        <v>0</v>
      </c>
      <c r="FK455">
        <v>0</v>
      </c>
      <c r="FL455">
        <v>0</v>
      </c>
      <c r="FM455">
        <v>0</v>
      </c>
      <c r="FN455">
        <v>1</v>
      </c>
      <c r="FO455">
        <v>0</v>
      </c>
      <c r="FP455">
        <v>12</v>
      </c>
      <c r="FQ455">
        <v>31</v>
      </c>
      <c r="FR455">
        <v>14</v>
      </c>
      <c r="FS455">
        <v>5</v>
      </c>
      <c r="FT455">
        <v>3</v>
      </c>
      <c r="FU455">
        <v>1</v>
      </c>
      <c r="FV455">
        <v>3</v>
      </c>
      <c r="FW455">
        <v>0</v>
      </c>
      <c r="FX455">
        <v>0</v>
      </c>
      <c r="FY455">
        <v>1</v>
      </c>
      <c r="FZ455">
        <v>2</v>
      </c>
      <c r="GA455">
        <v>0</v>
      </c>
      <c r="GB455">
        <v>0</v>
      </c>
      <c r="GC455">
        <v>0</v>
      </c>
      <c r="GD455">
        <v>1</v>
      </c>
      <c r="GE455">
        <v>0</v>
      </c>
      <c r="GF455">
        <v>0</v>
      </c>
      <c r="GG455">
        <v>1</v>
      </c>
      <c r="GH455">
        <v>31</v>
      </c>
      <c r="GI455">
        <v>5</v>
      </c>
      <c r="GJ455">
        <v>2</v>
      </c>
      <c r="GK455">
        <v>1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1</v>
      </c>
      <c r="GR455">
        <v>0</v>
      </c>
      <c r="GS455">
        <v>1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5</v>
      </c>
      <c r="HD455">
        <v>5</v>
      </c>
      <c r="HE455">
        <v>1</v>
      </c>
      <c r="HF455">
        <v>1</v>
      </c>
      <c r="HG455">
        <v>0</v>
      </c>
      <c r="HH455">
        <v>0</v>
      </c>
      <c r="HI455">
        <v>0</v>
      </c>
      <c r="HJ455">
        <v>1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1</v>
      </c>
      <c r="HQ455">
        <v>0</v>
      </c>
      <c r="HR455">
        <v>0</v>
      </c>
      <c r="HS455">
        <v>0</v>
      </c>
      <c r="HT455">
        <v>0</v>
      </c>
      <c r="HU455">
        <v>1</v>
      </c>
      <c r="HV455">
        <v>0</v>
      </c>
      <c r="HW455">
        <v>0</v>
      </c>
      <c r="HX455">
        <v>0</v>
      </c>
      <c r="HY455">
        <v>5</v>
      </c>
      <c r="HZ455">
        <v>4</v>
      </c>
      <c r="IA455">
        <v>1</v>
      </c>
      <c r="IB455">
        <v>1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1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1</v>
      </c>
      <c r="IV455">
        <v>4</v>
      </c>
      <c r="IW455">
        <v>3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1</v>
      </c>
      <c r="JM455">
        <v>2</v>
      </c>
      <c r="JN455">
        <v>0</v>
      </c>
      <c r="JO455">
        <v>0</v>
      </c>
      <c r="JP455">
        <v>3</v>
      </c>
    </row>
    <row r="456" spans="1:276">
      <c r="A456" t="s">
        <v>701</v>
      </c>
      <c r="B456" t="s">
        <v>690</v>
      </c>
      <c r="C456" t="str">
        <f>"101402"</f>
        <v>101402</v>
      </c>
      <c r="D456" t="s">
        <v>700</v>
      </c>
      <c r="E456">
        <v>6</v>
      </c>
      <c r="F456">
        <v>681</v>
      </c>
      <c r="G456">
        <v>500</v>
      </c>
      <c r="H456">
        <v>197</v>
      </c>
      <c r="I456">
        <v>303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303</v>
      </c>
      <c r="T456">
        <v>0</v>
      </c>
      <c r="U456">
        <v>0</v>
      </c>
      <c r="V456">
        <v>303</v>
      </c>
      <c r="W456">
        <v>10</v>
      </c>
      <c r="X456">
        <v>8</v>
      </c>
      <c r="Y456">
        <v>2</v>
      </c>
      <c r="Z456">
        <v>0</v>
      </c>
      <c r="AA456">
        <v>293</v>
      </c>
      <c r="AB456">
        <v>141</v>
      </c>
      <c r="AC456">
        <v>27</v>
      </c>
      <c r="AD456">
        <v>4</v>
      </c>
      <c r="AE456">
        <v>0</v>
      </c>
      <c r="AF456">
        <v>2</v>
      </c>
      <c r="AG456">
        <v>2</v>
      </c>
      <c r="AH456">
        <v>70</v>
      </c>
      <c r="AI456">
        <v>0</v>
      </c>
      <c r="AJ456">
        <v>10</v>
      </c>
      <c r="AK456">
        <v>0</v>
      </c>
      <c r="AL456">
        <v>4</v>
      </c>
      <c r="AM456">
        <v>0</v>
      </c>
      <c r="AN456">
        <v>5</v>
      </c>
      <c r="AO456">
        <v>12</v>
      </c>
      <c r="AP456">
        <v>0</v>
      </c>
      <c r="AQ456">
        <v>0</v>
      </c>
      <c r="AR456">
        <v>0</v>
      </c>
      <c r="AS456">
        <v>2</v>
      </c>
      <c r="AT456">
        <v>1</v>
      </c>
      <c r="AU456">
        <v>0</v>
      </c>
      <c r="AV456">
        <v>1</v>
      </c>
      <c r="AW456">
        <v>0</v>
      </c>
      <c r="AX456">
        <v>1</v>
      </c>
      <c r="AY456">
        <v>0</v>
      </c>
      <c r="AZ456">
        <v>0</v>
      </c>
      <c r="BA456">
        <v>141</v>
      </c>
      <c r="BB456">
        <v>36</v>
      </c>
      <c r="BC456">
        <v>25</v>
      </c>
      <c r="BD456">
        <v>0</v>
      </c>
      <c r="BE456">
        <v>3</v>
      </c>
      <c r="BF456">
        <v>0</v>
      </c>
      <c r="BG456">
        <v>0</v>
      </c>
      <c r="BH456">
        <v>2</v>
      </c>
      <c r="BI456">
        <v>0</v>
      </c>
      <c r="BJ456">
        <v>1</v>
      </c>
      <c r="BK456">
        <v>1</v>
      </c>
      <c r="BL456">
        <v>1</v>
      </c>
      <c r="BM456">
        <v>0</v>
      </c>
      <c r="BN456">
        <v>1</v>
      </c>
      <c r="BO456">
        <v>0</v>
      </c>
      <c r="BP456">
        <v>0</v>
      </c>
      <c r="BQ456">
        <v>0</v>
      </c>
      <c r="BR456">
        <v>0</v>
      </c>
      <c r="BS456">
        <v>1</v>
      </c>
      <c r="BT456">
        <v>1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36</v>
      </c>
      <c r="CB456">
        <v>4</v>
      </c>
      <c r="CC456">
        <v>1</v>
      </c>
      <c r="CD456">
        <v>0</v>
      </c>
      <c r="CE456">
        <v>1</v>
      </c>
      <c r="CF456">
        <v>0</v>
      </c>
      <c r="CG456">
        <v>0</v>
      </c>
      <c r="CH456">
        <v>0</v>
      </c>
      <c r="CI456">
        <v>0</v>
      </c>
      <c r="CJ456">
        <v>1</v>
      </c>
      <c r="CK456">
        <v>0</v>
      </c>
      <c r="CL456">
        <v>0</v>
      </c>
      <c r="CM456">
        <v>0</v>
      </c>
      <c r="CN456">
        <v>1</v>
      </c>
      <c r="CO456">
        <v>0</v>
      </c>
      <c r="CP456">
        <v>0</v>
      </c>
      <c r="CQ456">
        <v>4</v>
      </c>
      <c r="CR456">
        <v>14</v>
      </c>
      <c r="CS456">
        <v>12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2</v>
      </c>
      <c r="DO456">
        <v>0</v>
      </c>
      <c r="DP456">
        <v>0</v>
      </c>
      <c r="DQ456">
        <v>14</v>
      </c>
      <c r="DR456">
        <v>52</v>
      </c>
      <c r="DS456">
        <v>25</v>
      </c>
      <c r="DT456">
        <v>3</v>
      </c>
      <c r="DU456">
        <v>0</v>
      </c>
      <c r="DV456">
        <v>1</v>
      </c>
      <c r="DW456">
        <v>0</v>
      </c>
      <c r="DX456">
        <v>0</v>
      </c>
      <c r="DY456">
        <v>0</v>
      </c>
      <c r="DZ456">
        <v>0</v>
      </c>
      <c r="EA456">
        <v>1</v>
      </c>
      <c r="EB456">
        <v>1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4</v>
      </c>
      <c r="EI456">
        <v>15</v>
      </c>
      <c r="EJ456">
        <v>1</v>
      </c>
      <c r="EK456">
        <v>0</v>
      </c>
      <c r="EL456">
        <v>0</v>
      </c>
      <c r="EM456">
        <v>1</v>
      </c>
      <c r="EN456">
        <v>0</v>
      </c>
      <c r="EO456">
        <v>0</v>
      </c>
      <c r="EP456">
        <v>0</v>
      </c>
      <c r="EQ456">
        <v>52</v>
      </c>
      <c r="ER456">
        <v>12</v>
      </c>
      <c r="ES456">
        <v>8</v>
      </c>
      <c r="ET456">
        <v>0</v>
      </c>
      <c r="EU456">
        <v>0</v>
      </c>
      <c r="EV456">
        <v>1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3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12</v>
      </c>
      <c r="FQ456">
        <v>22</v>
      </c>
      <c r="FR456">
        <v>6</v>
      </c>
      <c r="FS456">
        <v>3</v>
      </c>
      <c r="FT456">
        <v>0</v>
      </c>
      <c r="FU456">
        <v>0</v>
      </c>
      <c r="FV456">
        <v>4</v>
      </c>
      <c r="FW456">
        <v>0</v>
      </c>
      <c r="FX456">
        <v>3</v>
      </c>
      <c r="FY456">
        <v>0</v>
      </c>
      <c r="FZ456">
        <v>0</v>
      </c>
      <c r="GA456">
        <v>2</v>
      </c>
      <c r="GB456">
        <v>0</v>
      </c>
      <c r="GC456">
        <v>0</v>
      </c>
      <c r="GD456">
        <v>0</v>
      </c>
      <c r="GE456">
        <v>0</v>
      </c>
      <c r="GF456">
        <v>4</v>
      </c>
      <c r="GG456">
        <v>0</v>
      </c>
      <c r="GH456">
        <v>22</v>
      </c>
      <c r="GI456">
        <v>5</v>
      </c>
      <c r="GJ456">
        <v>1</v>
      </c>
      <c r="GK456">
        <v>0</v>
      </c>
      <c r="GL456">
        <v>2</v>
      </c>
      <c r="GM456">
        <v>1</v>
      </c>
      <c r="GN456">
        <v>0</v>
      </c>
      <c r="GO456">
        <v>0</v>
      </c>
      <c r="GP456">
        <v>1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5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7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5</v>
      </c>
      <c r="JE456">
        <v>0</v>
      </c>
      <c r="JF456">
        <v>0</v>
      </c>
      <c r="JG456">
        <v>1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1</v>
      </c>
      <c r="JN456">
        <v>0</v>
      </c>
      <c r="JO456">
        <v>0</v>
      </c>
      <c r="JP456">
        <v>7</v>
      </c>
    </row>
    <row r="457" spans="1:276">
      <c r="A457" t="s">
        <v>699</v>
      </c>
      <c r="B457" t="s">
        <v>690</v>
      </c>
      <c r="C457" t="str">
        <f>"101402"</f>
        <v>101402</v>
      </c>
      <c r="D457" t="s">
        <v>698</v>
      </c>
      <c r="E457">
        <v>7</v>
      </c>
      <c r="F457">
        <v>814</v>
      </c>
      <c r="G457">
        <v>601</v>
      </c>
      <c r="H457">
        <v>339</v>
      </c>
      <c r="I457">
        <v>262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262</v>
      </c>
      <c r="T457">
        <v>0</v>
      </c>
      <c r="U457">
        <v>0</v>
      </c>
      <c r="V457">
        <v>262</v>
      </c>
      <c r="W457">
        <v>17</v>
      </c>
      <c r="X457">
        <v>10</v>
      </c>
      <c r="Y457">
        <v>7</v>
      </c>
      <c r="Z457">
        <v>0</v>
      </c>
      <c r="AA457">
        <v>245</v>
      </c>
      <c r="AB457">
        <v>110</v>
      </c>
      <c r="AC457">
        <v>27</v>
      </c>
      <c r="AD457">
        <v>4</v>
      </c>
      <c r="AE457">
        <v>4</v>
      </c>
      <c r="AF457">
        <v>3</v>
      </c>
      <c r="AG457">
        <v>1</v>
      </c>
      <c r="AH457">
        <v>39</v>
      </c>
      <c r="AI457">
        <v>2</v>
      </c>
      <c r="AJ457">
        <v>9</v>
      </c>
      <c r="AK457">
        <v>1</v>
      </c>
      <c r="AL457">
        <v>1</v>
      </c>
      <c r="AM457">
        <v>1</v>
      </c>
      <c r="AN457">
        <v>5</v>
      </c>
      <c r="AO457">
        <v>6</v>
      </c>
      <c r="AP457">
        <v>1</v>
      </c>
      <c r="AQ457">
        <v>0</v>
      </c>
      <c r="AR457">
        <v>0</v>
      </c>
      <c r="AS457">
        <v>0</v>
      </c>
      <c r="AT457">
        <v>1</v>
      </c>
      <c r="AU457">
        <v>1</v>
      </c>
      <c r="AV457">
        <v>0</v>
      </c>
      <c r="AW457">
        <v>1</v>
      </c>
      <c r="AX457">
        <v>0</v>
      </c>
      <c r="AY457">
        <v>0</v>
      </c>
      <c r="AZ457">
        <v>3</v>
      </c>
      <c r="BA457">
        <v>110</v>
      </c>
      <c r="BB457">
        <v>12</v>
      </c>
      <c r="BC457">
        <v>8</v>
      </c>
      <c r="BD457">
        <v>0</v>
      </c>
      <c r="BE457">
        <v>1</v>
      </c>
      <c r="BF457">
        <v>0</v>
      </c>
      <c r="BG457">
        <v>0</v>
      </c>
      <c r="BH457">
        <v>1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1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1</v>
      </c>
      <c r="BZ457">
        <v>0</v>
      </c>
      <c r="CA457">
        <v>12</v>
      </c>
      <c r="CB457">
        <v>6</v>
      </c>
      <c r="CC457">
        <v>2</v>
      </c>
      <c r="CD457">
        <v>2</v>
      </c>
      <c r="CE457">
        <v>0</v>
      </c>
      <c r="CF457">
        <v>0</v>
      </c>
      <c r="CG457">
        <v>1</v>
      </c>
      <c r="CH457">
        <v>1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6</v>
      </c>
      <c r="CR457">
        <v>12</v>
      </c>
      <c r="CS457">
        <v>5</v>
      </c>
      <c r="CT457">
        <v>0</v>
      </c>
      <c r="CU457">
        <v>0</v>
      </c>
      <c r="CV457">
        <v>2</v>
      </c>
      <c r="CW457">
        <v>0</v>
      </c>
      <c r="CX457">
        <v>0</v>
      </c>
      <c r="CY457">
        <v>0</v>
      </c>
      <c r="CZ457">
        <v>0</v>
      </c>
      <c r="DA457">
        <v>1</v>
      </c>
      <c r="DB457">
        <v>0</v>
      </c>
      <c r="DC457">
        <v>0</v>
      </c>
      <c r="DD457">
        <v>0</v>
      </c>
      <c r="DE457">
        <v>1</v>
      </c>
      <c r="DF457">
        <v>0</v>
      </c>
      <c r="DG457">
        <v>0</v>
      </c>
      <c r="DH457">
        <v>0</v>
      </c>
      <c r="DI457">
        <v>1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2</v>
      </c>
      <c r="DP457">
        <v>0</v>
      </c>
      <c r="DQ457">
        <v>12</v>
      </c>
      <c r="DR457">
        <v>56</v>
      </c>
      <c r="DS457">
        <v>35</v>
      </c>
      <c r="DT457">
        <v>3</v>
      </c>
      <c r="DU457">
        <v>0</v>
      </c>
      <c r="DV457">
        <v>1</v>
      </c>
      <c r="DW457">
        <v>1</v>
      </c>
      <c r="DX457">
        <v>0</v>
      </c>
      <c r="DY457">
        <v>0</v>
      </c>
      <c r="DZ457">
        <v>1</v>
      </c>
      <c r="EA457">
        <v>0</v>
      </c>
      <c r="EB457">
        <v>0</v>
      </c>
      <c r="EC457">
        <v>5</v>
      </c>
      <c r="ED457">
        <v>0</v>
      </c>
      <c r="EE457">
        <v>0</v>
      </c>
      <c r="EF457">
        <v>0</v>
      </c>
      <c r="EG457">
        <v>0</v>
      </c>
      <c r="EH457">
        <v>1</v>
      </c>
      <c r="EI457">
        <v>6</v>
      </c>
      <c r="EJ457">
        <v>0</v>
      </c>
      <c r="EK457">
        <v>0</v>
      </c>
      <c r="EL457">
        <v>0</v>
      </c>
      <c r="EM457">
        <v>2</v>
      </c>
      <c r="EN457">
        <v>1</v>
      </c>
      <c r="EO457">
        <v>0</v>
      </c>
      <c r="EP457">
        <v>0</v>
      </c>
      <c r="EQ457">
        <v>56</v>
      </c>
      <c r="ER457">
        <v>12</v>
      </c>
      <c r="ES457">
        <v>10</v>
      </c>
      <c r="ET457">
        <v>1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1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12</v>
      </c>
      <c r="FQ457">
        <v>28</v>
      </c>
      <c r="FR457">
        <v>5</v>
      </c>
      <c r="FS457">
        <v>2</v>
      </c>
      <c r="FT457">
        <v>3</v>
      </c>
      <c r="FU457">
        <v>1</v>
      </c>
      <c r="FV457">
        <v>8</v>
      </c>
      <c r="FW457">
        <v>1</v>
      </c>
      <c r="FX457">
        <v>0</v>
      </c>
      <c r="FY457">
        <v>1</v>
      </c>
      <c r="FZ457">
        <v>1</v>
      </c>
      <c r="GA457">
        <v>1</v>
      </c>
      <c r="GB457">
        <v>2</v>
      </c>
      <c r="GC457">
        <v>1</v>
      </c>
      <c r="GD457">
        <v>0</v>
      </c>
      <c r="GE457">
        <v>0</v>
      </c>
      <c r="GF457">
        <v>0</v>
      </c>
      <c r="GG457">
        <v>2</v>
      </c>
      <c r="GH457">
        <v>28</v>
      </c>
      <c r="GI457">
        <v>4</v>
      </c>
      <c r="GJ457">
        <v>2</v>
      </c>
      <c r="GK457">
        <v>1</v>
      </c>
      <c r="GL457">
        <v>1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4</v>
      </c>
      <c r="HD457">
        <v>2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1</v>
      </c>
      <c r="HM457">
        <v>1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2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3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3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3</v>
      </c>
    </row>
    <row r="458" spans="1:276">
      <c r="A458" t="s">
        <v>697</v>
      </c>
      <c r="B458" t="s">
        <v>690</v>
      </c>
      <c r="C458" t="str">
        <f>"101402"</f>
        <v>101402</v>
      </c>
      <c r="D458" t="s">
        <v>696</v>
      </c>
      <c r="E458">
        <v>8</v>
      </c>
      <c r="F458">
        <v>930</v>
      </c>
      <c r="G458">
        <v>701</v>
      </c>
      <c r="H458">
        <v>337</v>
      </c>
      <c r="I458">
        <v>364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364</v>
      </c>
      <c r="T458">
        <v>0</v>
      </c>
      <c r="U458">
        <v>0</v>
      </c>
      <c r="V458">
        <v>364</v>
      </c>
      <c r="W458">
        <v>16</v>
      </c>
      <c r="X458">
        <v>10</v>
      </c>
      <c r="Y458">
        <v>6</v>
      </c>
      <c r="Z458">
        <v>0</v>
      </c>
      <c r="AA458">
        <v>348</v>
      </c>
      <c r="AB458">
        <v>190</v>
      </c>
      <c r="AC458">
        <v>40</v>
      </c>
      <c r="AD458">
        <v>7</v>
      </c>
      <c r="AE458">
        <v>8</v>
      </c>
      <c r="AF458">
        <v>5</v>
      </c>
      <c r="AG458">
        <v>3</v>
      </c>
      <c r="AH458">
        <v>78</v>
      </c>
      <c r="AI458">
        <v>0</v>
      </c>
      <c r="AJ458">
        <v>14</v>
      </c>
      <c r="AK458">
        <v>1</v>
      </c>
      <c r="AL458">
        <v>10</v>
      </c>
      <c r="AM458">
        <v>0</v>
      </c>
      <c r="AN458">
        <v>6</v>
      </c>
      <c r="AO458">
        <v>8</v>
      </c>
      <c r="AP458">
        <v>0</v>
      </c>
      <c r="AQ458">
        <v>1</v>
      </c>
      <c r="AR458">
        <v>4</v>
      </c>
      <c r="AS458">
        <v>0</v>
      </c>
      <c r="AT458">
        <v>0</v>
      </c>
      <c r="AU458">
        <v>0</v>
      </c>
      <c r="AV458">
        <v>1</v>
      </c>
      <c r="AW458">
        <v>0</v>
      </c>
      <c r="AX458">
        <v>1</v>
      </c>
      <c r="AY458">
        <v>0</v>
      </c>
      <c r="AZ458">
        <v>3</v>
      </c>
      <c r="BA458">
        <v>190</v>
      </c>
      <c r="BB458">
        <v>34</v>
      </c>
      <c r="BC458">
        <v>28</v>
      </c>
      <c r="BD458">
        <v>2</v>
      </c>
      <c r="BE458">
        <v>2</v>
      </c>
      <c r="BF458">
        <v>0</v>
      </c>
      <c r="BG458">
        <v>0</v>
      </c>
      <c r="BH458">
        <v>0</v>
      </c>
      <c r="BI458">
        <v>1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1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34</v>
      </c>
      <c r="CB458">
        <v>6</v>
      </c>
      <c r="CC458">
        <v>3</v>
      </c>
      <c r="CD458">
        <v>0</v>
      </c>
      <c r="CE458">
        <v>1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1</v>
      </c>
      <c r="CP458">
        <v>1</v>
      </c>
      <c r="CQ458">
        <v>6</v>
      </c>
      <c r="CR458">
        <v>19</v>
      </c>
      <c r="CS458">
        <v>6</v>
      </c>
      <c r="CT458">
        <v>2</v>
      </c>
      <c r="CU458">
        <v>1</v>
      </c>
      <c r="CV458">
        <v>0</v>
      </c>
      <c r="CW458">
        <v>0</v>
      </c>
      <c r="CX458">
        <v>0</v>
      </c>
      <c r="CY458">
        <v>2</v>
      </c>
      <c r="CZ458">
        <v>0</v>
      </c>
      <c r="DA458">
        <v>0</v>
      </c>
      <c r="DB458">
        <v>3</v>
      </c>
      <c r="DC458">
        <v>0</v>
      </c>
      <c r="DD458">
        <v>0</v>
      </c>
      <c r="DE458">
        <v>1</v>
      </c>
      <c r="DF458">
        <v>1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1</v>
      </c>
      <c r="DO458">
        <v>0</v>
      </c>
      <c r="DP458">
        <v>2</v>
      </c>
      <c r="DQ458">
        <v>19</v>
      </c>
      <c r="DR458">
        <v>47</v>
      </c>
      <c r="DS458">
        <v>23</v>
      </c>
      <c r="DT458">
        <v>9</v>
      </c>
      <c r="DU458">
        <v>1</v>
      </c>
      <c r="DV458">
        <v>1</v>
      </c>
      <c r="DW458">
        <v>0</v>
      </c>
      <c r="DX458">
        <v>0</v>
      </c>
      <c r="DY458">
        <v>0</v>
      </c>
      <c r="DZ458">
        <v>1</v>
      </c>
      <c r="EA458">
        <v>0</v>
      </c>
      <c r="EB458">
        <v>0</v>
      </c>
      <c r="EC458">
        <v>2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8</v>
      </c>
      <c r="EJ458">
        <v>0</v>
      </c>
      <c r="EK458">
        <v>0</v>
      </c>
      <c r="EL458">
        <v>0</v>
      </c>
      <c r="EM458">
        <v>1</v>
      </c>
      <c r="EN458">
        <v>1</v>
      </c>
      <c r="EO458">
        <v>0</v>
      </c>
      <c r="EP458">
        <v>0</v>
      </c>
      <c r="EQ458">
        <v>47</v>
      </c>
      <c r="ER458">
        <v>19</v>
      </c>
      <c r="ES458">
        <v>13</v>
      </c>
      <c r="ET458">
        <v>1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1</v>
      </c>
      <c r="FB458">
        <v>0</v>
      </c>
      <c r="FC458">
        <v>0</v>
      </c>
      <c r="FD458">
        <v>0</v>
      </c>
      <c r="FE458">
        <v>1</v>
      </c>
      <c r="FF458">
        <v>0</v>
      </c>
      <c r="FG458">
        <v>0</v>
      </c>
      <c r="FH458">
        <v>0</v>
      </c>
      <c r="FI458">
        <v>3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19</v>
      </c>
      <c r="FQ458">
        <v>22</v>
      </c>
      <c r="FR458">
        <v>14</v>
      </c>
      <c r="FS458">
        <v>2</v>
      </c>
      <c r="FT458">
        <v>0</v>
      </c>
      <c r="FU458">
        <v>0</v>
      </c>
      <c r="FV458">
        <v>0</v>
      </c>
      <c r="FW458">
        <v>0</v>
      </c>
      <c r="FX458">
        <v>1</v>
      </c>
      <c r="FY458">
        <v>1</v>
      </c>
      <c r="FZ458">
        <v>2</v>
      </c>
      <c r="GA458">
        <v>2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22</v>
      </c>
      <c r="GI458">
        <v>4</v>
      </c>
      <c r="GJ458">
        <v>1</v>
      </c>
      <c r="GK458">
        <v>0</v>
      </c>
      <c r="GL458">
        <v>1</v>
      </c>
      <c r="GM458">
        <v>1</v>
      </c>
      <c r="GN458">
        <v>0</v>
      </c>
      <c r="GO458">
        <v>0</v>
      </c>
      <c r="GP458">
        <v>1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4</v>
      </c>
      <c r="HD458">
        <v>2</v>
      </c>
      <c r="HE458">
        <v>0</v>
      </c>
      <c r="HF458">
        <v>2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2</v>
      </c>
      <c r="HZ458">
        <v>2</v>
      </c>
      <c r="IA458">
        <v>1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1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2</v>
      </c>
      <c r="IW458">
        <v>3</v>
      </c>
      <c r="IX458">
        <v>2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1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3</v>
      </c>
    </row>
    <row r="459" spans="1:276">
      <c r="A459" t="s">
        <v>695</v>
      </c>
      <c r="B459" t="s">
        <v>690</v>
      </c>
      <c r="C459" t="str">
        <f>"101402"</f>
        <v>101402</v>
      </c>
      <c r="D459" t="s">
        <v>694</v>
      </c>
      <c r="E459">
        <v>9</v>
      </c>
      <c r="F459">
        <v>701</v>
      </c>
      <c r="G459">
        <v>500</v>
      </c>
      <c r="H459">
        <v>187</v>
      </c>
      <c r="I459">
        <v>313</v>
      </c>
      <c r="J459">
        <v>2</v>
      </c>
      <c r="K459">
        <v>1</v>
      </c>
      <c r="L459">
        <v>6</v>
      </c>
      <c r="M459">
        <v>6</v>
      </c>
      <c r="N459">
        <v>0</v>
      </c>
      <c r="O459">
        <v>0</v>
      </c>
      <c r="P459">
        <v>0</v>
      </c>
      <c r="Q459">
        <v>0</v>
      </c>
      <c r="R459">
        <v>6</v>
      </c>
      <c r="S459">
        <v>319</v>
      </c>
      <c r="T459">
        <v>6</v>
      </c>
      <c r="U459">
        <v>0</v>
      </c>
      <c r="V459">
        <v>319</v>
      </c>
      <c r="W459">
        <v>9</v>
      </c>
      <c r="X459">
        <v>9</v>
      </c>
      <c r="Y459">
        <v>0</v>
      </c>
      <c r="Z459">
        <v>0</v>
      </c>
      <c r="AA459">
        <v>310</v>
      </c>
      <c r="AB459">
        <v>145</v>
      </c>
      <c r="AC459">
        <v>34</v>
      </c>
      <c r="AD459">
        <v>6</v>
      </c>
      <c r="AE459">
        <v>10</v>
      </c>
      <c r="AF459">
        <v>0</v>
      </c>
      <c r="AG459">
        <v>1</v>
      </c>
      <c r="AH459">
        <v>50</v>
      </c>
      <c r="AI459">
        <v>4</v>
      </c>
      <c r="AJ459">
        <v>21</v>
      </c>
      <c r="AK459">
        <v>1</v>
      </c>
      <c r="AL459">
        <v>1</v>
      </c>
      <c r="AM459">
        <v>0</v>
      </c>
      <c r="AN459">
        <v>8</v>
      </c>
      <c r="AO459">
        <v>4</v>
      </c>
      <c r="AP459">
        <v>1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1</v>
      </c>
      <c r="AX459">
        <v>1</v>
      </c>
      <c r="AY459">
        <v>1</v>
      </c>
      <c r="AZ459">
        <v>1</v>
      </c>
      <c r="BA459">
        <v>145</v>
      </c>
      <c r="BB459">
        <v>44</v>
      </c>
      <c r="BC459">
        <v>27</v>
      </c>
      <c r="BD459">
        <v>5</v>
      </c>
      <c r="BE459">
        <v>2</v>
      </c>
      <c r="BF459">
        <v>0</v>
      </c>
      <c r="BG459">
        <v>2</v>
      </c>
      <c r="BH459">
        <v>0</v>
      </c>
      <c r="BI459">
        <v>0</v>
      </c>
      <c r="BJ459">
        <v>0</v>
      </c>
      <c r="BK459">
        <v>0</v>
      </c>
      <c r="BL459">
        <v>1</v>
      </c>
      <c r="BM459">
        <v>0</v>
      </c>
      <c r="BN459">
        <v>2</v>
      </c>
      <c r="BO459">
        <v>0</v>
      </c>
      <c r="BP459">
        <v>0</v>
      </c>
      <c r="BQ459">
        <v>1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2</v>
      </c>
      <c r="BX459">
        <v>0</v>
      </c>
      <c r="BY459">
        <v>0</v>
      </c>
      <c r="BZ459">
        <v>2</v>
      </c>
      <c r="CA459">
        <v>44</v>
      </c>
      <c r="CB459">
        <v>6</v>
      </c>
      <c r="CC459">
        <v>1</v>
      </c>
      <c r="CD459">
        <v>2</v>
      </c>
      <c r="CE459">
        <v>1</v>
      </c>
      <c r="CF459">
        <v>1</v>
      </c>
      <c r="CG459">
        <v>1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6</v>
      </c>
      <c r="CR459">
        <v>5</v>
      </c>
      <c r="CS459">
        <v>3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1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1</v>
      </c>
      <c r="DQ459">
        <v>5</v>
      </c>
      <c r="DR459">
        <v>27</v>
      </c>
      <c r="DS459">
        <v>15</v>
      </c>
      <c r="DT459">
        <v>1</v>
      </c>
      <c r="DU459">
        <v>0</v>
      </c>
      <c r="DV459">
        <v>1</v>
      </c>
      <c r="DW459">
        <v>0</v>
      </c>
      <c r="DX459">
        <v>2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8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27</v>
      </c>
      <c r="ER459">
        <v>27</v>
      </c>
      <c r="ES459">
        <v>12</v>
      </c>
      <c r="ET459">
        <v>0</v>
      </c>
      <c r="EU459">
        <v>0</v>
      </c>
      <c r="EV459">
        <v>1</v>
      </c>
      <c r="EW459">
        <v>1</v>
      </c>
      <c r="EX459">
        <v>1</v>
      </c>
      <c r="EY459">
        <v>0</v>
      </c>
      <c r="EZ459">
        <v>0</v>
      </c>
      <c r="FA459">
        <v>0</v>
      </c>
      <c r="FB459">
        <v>1</v>
      </c>
      <c r="FC459">
        <v>1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10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27</v>
      </c>
      <c r="FQ459">
        <v>36</v>
      </c>
      <c r="FR459">
        <v>11</v>
      </c>
      <c r="FS459">
        <v>3</v>
      </c>
      <c r="FT459">
        <v>0</v>
      </c>
      <c r="FU459">
        <v>3</v>
      </c>
      <c r="FV459">
        <v>5</v>
      </c>
      <c r="FW459">
        <v>1</v>
      </c>
      <c r="FX459">
        <v>3</v>
      </c>
      <c r="FY459">
        <v>3</v>
      </c>
      <c r="FZ459">
        <v>0</v>
      </c>
      <c r="GA459">
        <v>0</v>
      </c>
      <c r="GB459">
        <v>1</v>
      </c>
      <c r="GC459">
        <v>0</v>
      </c>
      <c r="GD459">
        <v>0</v>
      </c>
      <c r="GE459">
        <v>0</v>
      </c>
      <c r="GF459">
        <v>4</v>
      </c>
      <c r="GG459">
        <v>2</v>
      </c>
      <c r="GH459">
        <v>36</v>
      </c>
      <c r="GI459">
        <v>12</v>
      </c>
      <c r="GJ459">
        <v>5</v>
      </c>
      <c r="GK459">
        <v>0</v>
      </c>
      <c r="GL459">
        <v>2</v>
      </c>
      <c r="GM459">
        <v>0</v>
      </c>
      <c r="GN459">
        <v>1</v>
      </c>
      <c r="GO459">
        <v>0</v>
      </c>
      <c r="GP459">
        <v>3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1</v>
      </c>
      <c r="HC459">
        <v>12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8</v>
      </c>
      <c r="IX459">
        <v>3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1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4</v>
      </c>
      <c r="JN459">
        <v>0</v>
      </c>
      <c r="JO459">
        <v>0</v>
      </c>
      <c r="JP459">
        <v>8</v>
      </c>
    </row>
    <row r="460" spans="1:276">
      <c r="A460" t="s">
        <v>693</v>
      </c>
      <c r="B460" t="s">
        <v>690</v>
      </c>
      <c r="C460" t="str">
        <f>"101402"</f>
        <v>101402</v>
      </c>
      <c r="D460" t="s">
        <v>692</v>
      </c>
      <c r="E460">
        <v>10</v>
      </c>
      <c r="F460">
        <v>1484</v>
      </c>
      <c r="G460">
        <v>1102</v>
      </c>
      <c r="H460">
        <v>475</v>
      </c>
      <c r="I460">
        <v>627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627</v>
      </c>
      <c r="T460">
        <v>0</v>
      </c>
      <c r="U460">
        <v>0</v>
      </c>
      <c r="V460">
        <v>627</v>
      </c>
      <c r="W460">
        <v>22</v>
      </c>
      <c r="X460">
        <v>8</v>
      </c>
      <c r="Y460">
        <v>14</v>
      </c>
      <c r="Z460">
        <v>0</v>
      </c>
      <c r="AA460">
        <v>605</v>
      </c>
      <c r="AB460">
        <v>251</v>
      </c>
      <c r="AC460">
        <v>57</v>
      </c>
      <c r="AD460">
        <v>12</v>
      </c>
      <c r="AE460">
        <v>12</v>
      </c>
      <c r="AF460">
        <v>23</v>
      </c>
      <c r="AG460">
        <v>8</v>
      </c>
      <c r="AH460">
        <v>54</v>
      </c>
      <c r="AI460">
        <v>1</v>
      </c>
      <c r="AJ460">
        <v>39</v>
      </c>
      <c r="AK460">
        <v>3</v>
      </c>
      <c r="AL460">
        <v>2</v>
      </c>
      <c r="AM460">
        <v>0</v>
      </c>
      <c r="AN460">
        <v>15</v>
      </c>
      <c r="AO460">
        <v>14</v>
      </c>
      <c r="AP460">
        <v>0</v>
      </c>
      <c r="AQ460">
        <v>0</v>
      </c>
      <c r="AR460">
        <v>0</v>
      </c>
      <c r="AS460">
        <v>0</v>
      </c>
      <c r="AT460">
        <v>1</v>
      </c>
      <c r="AU460">
        <v>2</v>
      </c>
      <c r="AV460">
        <v>0</v>
      </c>
      <c r="AW460">
        <v>2</v>
      </c>
      <c r="AX460">
        <v>1</v>
      </c>
      <c r="AY460">
        <v>0</v>
      </c>
      <c r="AZ460">
        <v>5</v>
      </c>
      <c r="BA460">
        <v>251</v>
      </c>
      <c r="BB460">
        <v>67</v>
      </c>
      <c r="BC460">
        <v>47</v>
      </c>
      <c r="BD460">
        <v>2</v>
      </c>
      <c r="BE460">
        <v>8</v>
      </c>
      <c r="BF460">
        <v>2</v>
      </c>
      <c r="BG460">
        <v>0</v>
      </c>
      <c r="BH460">
        <v>1</v>
      </c>
      <c r="BI460">
        <v>0</v>
      </c>
      <c r="BJ460">
        <v>1</v>
      </c>
      <c r="BK460">
        <v>1</v>
      </c>
      <c r="BL460">
        <v>0</v>
      </c>
      <c r="BM460">
        <v>0</v>
      </c>
      <c r="BN460">
        <v>1</v>
      </c>
      <c r="BO460">
        <v>0</v>
      </c>
      <c r="BP460">
        <v>0</v>
      </c>
      <c r="BQ460">
        <v>2</v>
      </c>
      <c r="BR460">
        <v>0</v>
      </c>
      <c r="BS460">
        <v>0</v>
      </c>
      <c r="BT460">
        <v>0</v>
      </c>
      <c r="BU460">
        <v>1</v>
      </c>
      <c r="BV460">
        <v>0</v>
      </c>
      <c r="BW460">
        <v>0</v>
      </c>
      <c r="BX460">
        <v>0</v>
      </c>
      <c r="BY460">
        <v>0</v>
      </c>
      <c r="BZ460">
        <v>1</v>
      </c>
      <c r="CA460">
        <v>67</v>
      </c>
      <c r="CB460">
        <v>8</v>
      </c>
      <c r="CC460">
        <v>2</v>
      </c>
      <c r="CD460">
        <v>1</v>
      </c>
      <c r="CE460">
        <v>0</v>
      </c>
      <c r="CF460">
        <v>1</v>
      </c>
      <c r="CG460">
        <v>0</v>
      </c>
      <c r="CH460">
        <v>2</v>
      </c>
      <c r="CI460">
        <v>0</v>
      </c>
      <c r="CJ460">
        <v>0</v>
      </c>
      <c r="CK460">
        <v>2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8</v>
      </c>
      <c r="CR460">
        <v>22</v>
      </c>
      <c r="CS460">
        <v>11</v>
      </c>
      <c r="CT460">
        <v>2</v>
      </c>
      <c r="CU460">
        <v>0</v>
      </c>
      <c r="CV460">
        <v>0</v>
      </c>
      <c r="CW460">
        <v>2</v>
      </c>
      <c r="CX460">
        <v>0</v>
      </c>
      <c r="CY460">
        <v>0</v>
      </c>
      <c r="CZ460">
        <v>0</v>
      </c>
      <c r="DA460">
        <v>0</v>
      </c>
      <c r="DB460">
        <v>1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1</v>
      </c>
      <c r="DI460">
        <v>2</v>
      </c>
      <c r="DJ460">
        <v>0</v>
      </c>
      <c r="DK460">
        <v>1</v>
      </c>
      <c r="DL460">
        <v>1</v>
      </c>
      <c r="DM460">
        <v>0</v>
      </c>
      <c r="DN460">
        <v>0</v>
      </c>
      <c r="DO460">
        <v>0</v>
      </c>
      <c r="DP460">
        <v>1</v>
      </c>
      <c r="DQ460">
        <v>22</v>
      </c>
      <c r="DR460">
        <v>152</v>
      </c>
      <c r="DS460">
        <v>74</v>
      </c>
      <c r="DT460">
        <v>7</v>
      </c>
      <c r="DU460">
        <v>2</v>
      </c>
      <c r="DV460">
        <v>1</v>
      </c>
      <c r="DW460">
        <v>2</v>
      </c>
      <c r="DX460">
        <v>0</v>
      </c>
      <c r="DY460">
        <v>1</v>
      </c>
      <c r="DZ460">
        <v>0</v>
      </c>
      <c r="EA460">
        <v>0</v>
      </c>
      <c r="EB460">
        <v>2</v>
      </c>
      <c r="EC460">
        <v>7</v>
      </c>
      <c r="ED460">
        <v>0</v>
      </c>
      <c r="EE460">
        <v>0</v>
      </c>
      <c r="EF460">
        <v>0</v>
      </c>
      <c r="EG460">
        <v>0</v>
      </c>
      <c r="EH460">
        <v>6</v>
      </c>
      <c r="EI460">
        <v>45</v>
      </c>
      <c r="EJ460">
        <v>0</v>
      </c>
      <c r="EK460">
        <v>0</v>
      </c>
      <c r="EL460">
        <v>1</v>
      </c>
      <c r="EM460">
        <v>0</v>
      </c>
      <c r="EN460">
        <v>0</v>
      </c>
      <c r="EO460">
        <v>3</v>
      </c>
      <c r="EP460">
        <v>1</v>
      </c>
      <c r="EQ460">
        <v>152</v>
      </c>
      <c r="ER460">
        <v>25</v>
      </c>
      <c r="ES460">
        <v>14</v>
      </c>
      <c r="ET460">
        <v>0</v>
      </c>
      <c r="EU460">
        <v>0</v>
      </c>
      <c r="EV460">
        <v>1</v>
      </c>
      <c r="EW460">
        <v>2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5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3</v>
      </c>
      <c r="FP460">
        <v>25</v>
      </c>
      <c r="FQ460">
        <v>51</v>
      </c>
      <c r="FR460">
        <v>17</v>
      </c>
      <c r="FS460">
        <v>6</v>
      </c>
      <c r="FT460">
        <v>0</v>
      </c>
      <c r="FU460">
        <v>0</v>
      </c>
      <c r="FV460">
        <v>9</v>
      </c>
      <c r="FW460">
        <v>1</v>
      </c>
      <c r="FX460">
        <v>0</v>
      </c>
      <c r="FY460">
        <v>0</v>
      </c>
      <c r="FZ460">
        <v>0</v>
      </c>
      <c r="GA460">
        <v>3</v>
      </c>
      <c r="GB460">
        <v>1</v>
      </c>
      <c r="GC460">
        <v>1</v>
      </c>
      <c r="GD460">
        <v>0</v>
      </c>
      <c r="GE460">
        <v>4</v>
      </c>
      <c r="GF460">
        <v>6</v>
      </c>
      <c r="GG460">
        <v>3</v>
      </c>
      <c r="GH460">
        <v>51</v>
      </c>
      <c r="GI460">
        <v>14</v>
      </c>
      <c r="GJ460">
        <v>4</v>
      </c>
      <c r="GK460">
        <v>3</v>
      </c>
      <c r="GL460">
        <v>1</v>
      </c>
      <c r="GM460">
        <v>1</v>
      </c>
      <c r="GN460">
        <v>2</v>
      </c>
      <c r="GO460">
        <v>0</v>
      </c>
      <c r="GP460">
        <v>2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1</v>
      </c>
      <c r="HB460">
        <v>0</v>
      </c>
      <c r="HC460">
        <v>14</v>
      </c>
      <c r="HD460">
        <v>3</v>
      </c>
      <c r="HE460">
        <v>1</v>
      </c>
      <c r="HF460">
        <v>0</v>
      </c>
      <c r="HG460">
        <v>0</v>
      </c>
      <c r="HH460">
        <v>0</v>
      </c>
      <c r="HI460">
        <v>0</v>
      </c>
      <c r="HJ460">
        <v>1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1</v>
      </c>
      <c r="HW460">
        <v>0</v>
      </c>
      <c r="HX460">
        <v>0</v>
      </c>
      <c r="HY460">
        <v>3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12</v>
      </c>
      <c r="IX460">
        <v>0</v>
      </c>
      <c r="IY460">
        <v>0</v>
      </c>
      <c r="IZ460">
        <v>0</v>
      </c>
      <c r="JA460">
        <v>0</v>
      </c>
      <c r="JB460">
        <v>2</v>
      </c>
      <c r="JC460">
        <v>0</v>
      </c>
      <c r="JD460">
        <v>6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4</v>
      </c>
      <c r="JN460">
        <v>0</v>
      </c>
      <c r="JO460">
        <v>0</v>
      </c>
      <c r="JP460">
        <v>12</v>
      </c>
    </row>
    <row r="461" spans="1:276">
      <c r="A461" t="s">
        <v>691</v>
      </c>
      <c r="B461" t="s">
        <v>690</v>
      </c>
      <c r="C461" t="str">
        <f>"101402"</f>
        <v>101402</v>
      </c>
      <c r="D461" t="s">
        <v>689</v>
      </c>
      <c r="E461">
        <v>11</v>
      </c>
      <c r="F461">
        <v>919</v>
      </c>
      <c r="G461">
        <v>698</v>
      </c>
      <c r="H461">
        <v>396</v>
      </c>
      <c r="I461">
        <v>302</v>
      </c>
      <c r="J461">
        <v>1</v>
      </c>
      <c r="K461">
        <v>5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302</v>
      </c>
      <c r="T461">
        <v>0</v>
      </c>
      <c r="U461">
        <v>0</v>
      </c>
      <c r="V461">
        <v>302</v>
      </c>
      <c r="W461">
        <v>14</v>
      </c>
      <c r="X461">
        <v>8</v>
      </c>
      <c r="Y461">
        <v>6</v>
      </c>
      <c r="Z461">
        <v>0</v>
      </c>
      <c r="AA461">
        <v>288</v>
      </c>
      <c r="AB461">
        <v>141</v>
      </c>
      <c r="AC461">
        <v>36</v>
      </c>
      <c r="AD461">
        <v>7</v>
      </c>
      <c r="AE461">
        <v>10</v>
      </c>
      <c r="AF461">
        <v>2</v>
      </c>
      <c r="AG461">
        <v>0</v>
      </c>
      <c r="AH461">
        <v>40</v>
      </c>
      <c r="AI461">
        <v>1</v>
      </c>
      <c r="AJ461">
        <v>14</v>
      </c>
      <c r="AK461">
        <v>3</v>
      </c>
      <c r="AL461">
        <v>10</v>
      </c>
      <c r="AM461">
        <v>0</v>
      </c>
      <c r="AN461">
        <v>5</v>
      </c>
      <c r="AO461">
        <v>6</v>
      </c>
      <c r="AP461">
        <v>0</v>
      </c>
      <c r="AQ461">
        <v>2</v>
      </c>
      <c r="AR461">
        <v>1</v>
      </c>
      <c r="AS461">
        <v>0</v>
      </c>
      <c r="AT461">
        <v>0</v>
      </c>
      <c r="AU461">
        <v>0</v>
      </c>
      <c r="AV461">
        <v>0</v>
      </c>
      <c r="AW461">
        <v>2</v>
      </c>
      <c r="AX461">
        <v>1</v>
      </c>
      <c r="AY461">
        <v>0</v>
      </c>
      <c r="AZ461">
        <v>1</v>
      </c>
      <c r="BA461">
        <v>141</v>
      </c>
      <c r="BB461">
        <v>36</v>
      </c>
      <c r="BC461">
        <v>26</v>
      </c>
      <c r="BD461">
        <v>1</v>
      </c>
      <c r="BE461">
        <v>1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1</v>
      </c>
      <c r="BT461">
        <v>1</v>
      </c>
      <c r="BU461">
        <v>1</v>
      </c>
      <c r="BV461">
        <v>0</v>
      </c>
      <c r="BW461">
        <v>0</v>
      </c>
      <c r="BX461">
        <v>1</v>
      </c>
      <c r="BY461">
        <v>1</v>
      </c>
      <c r="BZ461">
        <v>3</v>
      </c>
      <c r="CA461">
        <v>36</v>
      </c>
      <c r="CB461">
        <v>4</v>
      </c>
      <c r="CC461">
        <v>3</v>
      </c>
      <c r="CD461">
        <v>1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4</v>
      </c>
      <c r="CR461">
        <v>23</v>
      </c>
      <c r="CS461">
        <v>17</v>
      </c>
      <c r="CT461">
        <v>1</v>
      </c>
      <c r="CU461">
        <v>1</v>
      </c>
      <c r="CV461">
        <v>0</v>
      </c>
      <c r="CW461">
        <v>0</v>
      </c>
      <c r="CX461">
        <v>1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1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2</v>
      </c>
      <c r="DQ461">
        <v>23</v>
      </c>
      <c r="DR461">
        <v>29</v>
      </c>
      <c r="DS461">
        <v>13</v>
      </c>
      <c r="DT461">
        <v>5</v>
      </c>
      <c r="DU461">
        <v>2</v>
      </c>
      <c r="DV461">
        <v>1</v>
      </c>
      <c r="DW461">
        <v>0</v>
      </c>
      <c r="DX461">
        <v>0</v>
      </c>
      <c r="DY461">
        <v>0</v>
      </c>
      <c r="DZ461">
        <v>1</v>
      </c>
      <c r="EA461">
        <v>1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3</v>
      </c>
      <c r="EJ461">
        <v>0</v>
      </c>
      <c r="EK461">
        <v>0</v>
      </c>
      <c r="EL461">
        <v>2</v>
      </c>
      <c r="EM461">
        <v>0</v>
      </c>
      <c r="EN461">
        <v>0</v>
      </c>
      <c r="EO461">
        <v>1</v>
      </c>
      <c r="EP461">
        <v>0</v>
      </c>
      <c r="EQ461">
        <v>29</v>
      </c>
      <c r="ER461">
        <v>14</v>
      </c>
      <c r="ES461">
        <v>7</v>
      </c>
      <c r="ET461">
        <v>0</v>
      </c>
      <c r="EU461">
        <v>1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6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14</v>
      </c>
      <c r="FQ461">
        <v>15</v>
      </c>
      <c r="FR461">
        <v>2</v>
      </c>
      <c r="FS461">
        <v>0</v>
      </c>
      <c r="FT461">
        <v>1</v>
      </c>
      <c r="FU461">
        <v>0</v>
      </c>
      <c r="FV461">
        <v>4</v>
      </c>
      <c r="FW461">
        <v>0</v>
      </c>
      <c r="FX461">
        <v>1</v>
      </c>
      <c r="FY461">
        <v>0</v>
      </c>
      <c r="FZ461">
        <v>3</v>
      </c>
      <c r="GA461">
        <v>0</v>
      </c>
      <c r="GB461">
        <v>0</v>
      </c>
      <c r="GC461">
        <v>2</v>
      </c>
      <c r="GD461">
        <v>0</v>
      </c>
      <c r="GE461">
        <v>1</v>
      </c>
      <c r="GF461">
        <v>0</v>
      </c>
      <c r="GG461">
        <v>1</v>
      </c>
      <c r="GH461">
        <v>15</v>
      </c>
      <c r="GI461">
        <v>4</v>
      </c>
      <c r="GJ461">
        <v>1</v>
      </c>
      <c r="GK461">
        <v>0</v>
      </c>
      <c r="GL461">
        <v>2</v>
      </c>
      <c r="GM461">
        <v>0</v>
      </c>
      <c r="GN461">
        <v>0</v>
      </c>
      <c r="GO461">
        <v>0</v>
      </c>
      <c r="GP461">
        <v>0</v>
      </c>
      <c r="GQ461">
        <v>1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4</v>
      </c>
      <c r="HD461">
        <v>2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1</v>
      </c>
      <c r="HT461">
        <v>1</v>
      </c>
      <c r="HU461">
        <v>0</v>
      </c>
      <c r="HV461">
        <v>0</v>
      </c>
      <c r="HW461">
        <v>0</v>
      </c>
      <c r="HX461">
        <v>0</v>
      </c>
      <c r="HY461">
        <v>2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20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19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1</v>
      </c>
      <c r="JN461">
        <v>0</v>
      </c>
      <c r="JO461">
        <v>0</v>
      </c>
      <c r="JP461">
        <v>20</v>
      </c>
    </row>
    <row r="462" spans="1:276">
      <c r="A462" t="s">
        <v>688</v>
      </c>
      <c r="B462" t="s">
        <v>681</v>
      </c>
      <c r="C462" t="str">
        <f>"101403"</f>
        <v>101403</v>
      </c>
      <c r="D462" t="s">
        <v>687</v>
      </c>
      <c r="E462">
        <v>1</v>
      </c>
      <c r="F462">
        <v>1475</v>
      </c>
      <c r="G462">
        <v>1100</v>
      </c>
      <c r="H462">
        <v>405</v>
      </c>
      <c r="I462">
        <v>695</v>
      </c>
      <c r="J462">
        <v>1</v>
      </c>
      <c r="K462">
        <v>2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695</v>
      </c>
      <c r="T462">
        <v>0</v>
      </c>
      <c r="U462">
        <v>0</v>
      </c>
      <c r="V462">
        <v>695</v>
      </c>
      <c r="W462">
        <v>32</v>
      </c>
      <c r="X462">
        <v>30</v>
      </c>
      <c r="Y462">
        <v>2</v>
      </c>
      <c r="Z462">
        <v>0</v>
      </c>
      <c r="AA462">
        <v>663</v>
      </c>
      <c r="AB462">
        <v>391</v>
      </c>
      <c r="AC462">
        <v>33</v>
      </c>
      <c r="AD462">
        <v>22</v>
      </c>
      <c r="AE462">
        <v>14</v>
      </c>
      <c r="AF462">
        <v>5</v>
      </c>
      <c r="AG462">
        <v>14</v>
      </c>
      <c r="AH462">
        <v>175</v>
      </c>
      <c r="AI462">
        <v>3</v>
      </c>
      <c r="AJ462">
        <v>50</v>
      </c>
      <c r="AK462">
        <v>6</v>
      </c>
      <c r="AL462">
        <v>0</v>
      </c>
      <c r="AM462">
        <v>7</v>
      </c>
      <c r="AN462">
        <v>27</v>
      </c>
      <c r="AO462">
        <v>5</v>
      </c>
      <c r="AP462">
        <v>0</v>
      </c>
      <c r="AQ462">
        <v>0</v>
      </c>
      <c r="AR462">
        <v>1</v>
      </c>
      <c r="AS462">
        <v>0</v>
      </c>
      <c r="AT462">
        <v>0</v>
      </c>
      <c r="AU462">
        <v>1</v>
      </c>
      <c r="AV462">
        <v>0</v>
      </c>
      <c r="AW462">
        <v>1</v>
      </c>
      <c r="AX462">
        <v>2</v>
      </c>
      <c r="AY462">
        <v>2</v>
      </c>
      <c r="AZ462">
        <v>23</v>
      </c>
      <c r="BA462">
        <v>391</v>
      </c>
      <c r="BB462">
        <v>65</v>
      </c>
      <c r="BC462">
        <v>48</v>
      </c>
      <c r="BD462">
        <v>2</v>
      </c>
      <c r="BE462">
        <v>3</v>
      </c>
      <c r="BF462">
        <v>0</v>
      </c>
      <c r="BG462">
        <v>3</v>
      </c>
      <c r="BH462">
        <v>0</v>
      </c>
      <c r="BI462">
        <v>0</v>
      </c>
      <c r="BJ462">
        <v>1</v>
      </c>
      <c r="BK462">
        <v>1</v>
      </c>
      <c r="BL462">
        <v>2</v>
      </c>
      <c r="BM462">
        <v>0</v>
      </c>
      <c r="BN462">
        <v>0</v>
      </c>
      <c r="BO462">
        <v>1</v>
      </c>
      <c r="BP462">
        <v>0</v>
      </c>
      <c r="BQ462">
        <v>0</v>
      </c>
      <c r="BR462">
        <v>0</v>
      </c>
      <c r="BS462">
        <v>0</v>
      </c>
      <c r="BT462">
        <v>1</v>
      </c>
      <c r="BU462">
        <v>0</v>
      </c>
      <c r="BV462">
        <v>0</v>
      </c>
      <c r="BW462">
        <v>0</v>
      </c>
      <c r="BX462">
        <v>1</v>
      </c>
      <c r="BY462">
        <v>2</v>
      </c>
      <c r="BZ462">
        <v>0</v>
      </c>
      <c r="CA462">
        <v>65</v>
      </c>
      <c r="CB462">
        <v>5</v>
      </c>
      <c r="CC462">
        <v>3</v>
      </c>
      <c r="CD462">
        <v>0</v>
      </c>
      <c r="CE462">
        <v>0</v>
      </c>
      <c r="CF462">
        <v>0</v>
      </c>
      <c r="CG462">
        <v>0</v>
      </c>
      <c r="CH462">
        <v>1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1</v>
      </c>
      <c r="CO462">
        <v>0</v>
      </c>
      <c r="CP462">
        <v>0</v>
      </c>
      <c r="CQ462">
        <v>5</v>
      </c>
      <c r="CR462">
        <v>29</v>
      </c>
      <c r="CS462">
        <v>13</v>
      </c>
      <c r="CT462">
        <v>0</v>
      </c>
      <c r="CU462">
        <v>0</v>
      </c>
      <c r="CV462">
        <v>3</v>
      </c>
      <c r="CW462">
        <v>0</v>
      </c>
      <c r="CX462">
        <v>0</v>
      </c>
      <c r="CY462">
        <v>3</v>
      </c>
      <c r="CZ462">
        <v>0</v>
      </c>
      <c r="DA462">
        <v>0</v>
      </c>
      <c r="DB462">
        <v>0</v>
      </c>
      <c r="DC462">
        <v>0</v>
      </c>
      <c r="DD462">
        <v>1</v>
      </c>
      <c r="DE462">
        <v>2</v>
      </c>
      <c r="DF462">
        <v>0</v>
      </c>
      <c r="DG462">
        <v>1</v>
      </c>
      <c r="DH462">
        <v>0</v>
      </c>
      <c r="DI462">
        <v>0</v>
      </c>
      <c r="DJ462">
        <v>0</v>
      </c>
      <c r="DK462">
        <v>0</v>
      </c>
      <c r="DL462">
        <v>1</v>
      </c>
      <c r="DM462">
        <v>1</v>
      </c>
      <c r="DN462">
        <v>0</v>
      </c>
      <c r="DO462">
        <v>1</v>
      </c>
      <c r="DP462">
        <v>3</v>
      </c>
      <c r="DQ462">
        <v>29</v>
      </c>
      <c r="DR462">
        <v>53</v>
      </c>
      <c r="DS462">
        <v>12</v>
      </c>
      <c r="DT462">
        <v>16</v>
      </c>
      <c r="DU462">
        <v>1</v>
      </c>
      <c r="DV462">
        <v>1</v>
      </c>
      <c r="DW462">
        <v>3</v>
      </c>
      <c r="DX462">
        <v>9</v>
      </c>
      <c r="DY462">
        <v>0</v>
      </c>
      <c r="DZ462">
        <v>2</v>
      </c>
      <c r="EA462">
        <v>0</v>
      </c>
      <c r="EB462">
        <v>0</v>
      </c>
      <c r="EC462">
        <v>5</v>
      </c>
      <c r="ED462">
        <v>0</v>
      </c>
      <c r="EE462">
        <v>0</v>
      </c>
      <c r="EF462">
        <v>0</v>
      </c>
      <c r="EG462">
        <v>0</v>
      </c>
      <c r="EH462">
        <v>1</v>
      </c>
      <c r="EI462">
        <v>1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1</v>
      </c>
      <c r="EP462">
        <v>1</v>
      </c>
      <c r="EQ462">
        <v>53</v>
      </c>
      <c r="ER462">
        <v>31</v>
      </c>
      <c r="ES462">
        <v>11</v>
      </c>
      <c r="ET462">
        <v>2</v>
      </c>
      <c r="EU462">
        <v>2</v>
      </c>
      <c r="EV462">
        <v>7</v>
      </c>
      <c r="EW462">
        <v>1</v>
      </c>
      <c r="EX462">
        <v>0</v>
      </c>
      <c r="EY462">
        <v>0</v>
      </c>
      <c r="EZ462">
        <v>0</v>
      </c>
      <c r="FA462">
        <v>1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2</v>
      </c>
      <c r="FI462">
        <v>1</v>
      </c>
      <c r="FJ462">
        <v>0</v>
      </c>
      <c r="FK462">
        <v>2</v>
      </c>
      <c r="FL462">
        <v>1</v>
      </c>
      <c r="FM462">
        <v>0</v>
      </c>
      <c r="FN462">
        <v>1</v>
      </c>
      <c r="FO462">
        <v>0</v>
      </c>
      <c r="FP462">
        <v>31</v>
      </c>
      <c r="FQ462">
        <v>63</v>
      </c>
      <c r="FR462">
        <v>19</v>
      </c>
      <c r="FS462">
        <v>8</v>
      </c>
      <c r="FT462">
        <v>0</v>
      </c>
      <c r="FU462">
        <v>2</v>
      </c>
      <c r="FV462">
        <v>0</v>
      </c>
      <c r="FW462">
        <v>3</v>
      </c>
      <c r="FX462">
        <v>14</v>
      </c>
      <c r="FY462">
        <v>3</v>
      </c>
      <c r="FZ462">
        <v>5</v>
      </c>
      <c r="GA462">
        <v>2</v>
      </c>
      <c r="GB462">
        <v>1</v>
      </c>
      <c r="GC462">
        <v>1</v>
      </c>
      <c r="GD462">
        <v>1</v>
      </c>
      <c r="GE462">
        <v>0</v>
      </c>
      <c r="GF462">
        <v>2</v>
      </c>
      <c r="GG462">
        <v>2</v>
      </c>
      <c r="GH462">
        <v>63</v>
      </c>
      <c r="GI462">
        <v>22</v>
      </c>
      <c r="GJ462">
        <v>10</v>
      </c>
      <c r="GK462">
        <v>0</v>
      </c>
      <c r="GL462">
        <v>6</v>
      </c>
      <c r="GM462">
        <v>0</v>
      </c>
      <c r="GN462">
        <v>1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4</v>
      </c>
      <c r="GU462">
        <v>0</v>
      </c>
      <c r="GV462">
        <v>0</v>
      </c>
      <c r="GW462">
        <v>0</v>
      </c>
      <c r="GX462">
        <v>0</v>
      </c>
      <c r="GY462">
        <v>1</v>
      </c>
      <c r="GZ462">
        <v>0</v>
      </c>
      <c r="HA462">
        <v>0</v>
      </c>
      <c r="HB462">
        <v>0</v>
      </c>
      <c r="HC462">
        <v>22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4</v>
      </c>
      <c r="IX462">
        <v>1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2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1</v>
      </c>
      <c r="JN462">
        <v>0</v>
      </c>
      <c r="JO462">
        <v>0</v>
      </c>
      <c r="JP462">
        <v>4</v>
      </c>
    </row>
    <row r="463" spans="1:276">
      <c r="A463" t="s">
        <v>686</v>
      </c>
      <c r="B463" t="s">
        <v>681</v>
      </c>
      <c r="C463" t="str">
        <f>"101403"</f>
        <v>101403</v>
      </c>
      <c r="D463" t="s">
        <v>685</v>
      </c>
      <c r="E463">
        <v>2</v>
      </c>
      <c r="F463">
        <v>450</v>
      </c>
      <c r="G463">
        <v>299</v>
      </c>
      <c r="H463">
        <v>95</v>
      </c>
      <c r="I463">
        <v>204</v>
      </c>
      <c r="J463">
        <v>0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204</v>
      </c>
      <c r="T463">
        <v>0</v>
      </c>
      <c r="U463">
        <v>0</v>
      </c>
      <c r="V463">
        <v>204</v>
      </c>
      <c r="W463">
        <v>14</v>
      </c>
      <c r="X463">
        <v>11</v>
      </c>
      <c r="Y463">
        <v>3</v>
      </c>
      <c r="Z463">
        <v>0</v>
      </c>
      <c r="AA463">
        <v>190</v>
      </c>
      <c r="AB463">
        <v>92</v>
      </c>
      <c r="AC463">
        <v>19</v>
      </c>
      <c r="AD463">
        <v>2</v>
      </c>
      <c r="AE463">
        <v>2</v>
      </c>
      <c r="AF463">
        <v>2</v>
      </c>
      <c r="AG463">
        <v>1</v>
      </c>
      <c r="AH463">
        <v>29</v>
      </c>
      <c r="AI463">
        <v>3</v>
      </c>
      <c r="AJ463">
        <v>9</v>
      </c>
      <c r="AK463">
        <v>2</v>
      </c>
      <c r="AL463">
        <v>0</v>
      </c>
      <c r="AM463">
        <v>0</v>
      </c>
      <c r="AN463">
        <v>2</v>
      </c>
      <c r="AO463">
        <v>11</v>
      </c>
      <c r="AP463">
        <v>0</v>
      </c>
      <c r="AQ463">
        <v>0</v>
      </c>
      <c r="AR463">
        <v>0</v>
      </c>
      <c r="AS463">
        <v>0</v>
      </c>
      <c r="AT463">
        <v>1</v>
      </c>
      <c r="AU463">
        <v>0</v>
      </c>
      <c r="AV463">
        <v>1</v>
      </c>
      <c r="AW463">
        <v>0</v>
      </c>
      <c r="AX463">
        <v>1</v>
      </c>
      <c r="AY463">
        <v>0</v>
      </c>
      <c r="AZ463">
        <v>7</v>
      </c>
      <c r="BA463">
        <v>92</v>
      </c>
      <c r="BB463">
        <v>22</v>
      </c>
      <c r="BC463">
        <v>12</v>
      </c>
      <c r="BD463">
        <v>2</v>
      </c>
      <c r="BE463">
        <v>1</v>
      </c>
      <c r="BF463">
        <v>0</v>
      </c>
      <c r="BG463">
        <v>0</v>
      </c>
      <c r="BH463">
        <v>1</v>
      </c>
      <c r="BI463">
        <v>1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1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4</v>
      </c>
      <c r="BZ463">
        <v>0</v>
      </c>
      <c r="CA463">
        <v>22</v>
      </c>
      <c r="CB463">
        <v>2</v>
      </c>
      <c r="CC463">
        <v>0</v>
      </c>
      <c r="CD463">
        <v>0</v>
      </c>
      <c r="CE463">
        <v>0</v>
      </c>
      <c r="CF463">
        <v>1</v>
      </c>
      <c r="CG463">
        <v>0</v>
      </c>
      <c r="CH463">
        <v>0</v>
      </c>
      <c r="CI463">
        <v>1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2</v>
      </c>
      <c r="CR463">
        <v>8</v>
      </c>
      <c r="CS463">
        <v>1</v>
      </c>
      <c r="CT463">
        <v>0</v>
      </c>
      <c r="CU463">
        <v>0</v>
      </c>
      <c r="CV463">
        <v>1</v>
      </c>
      <c r="CW463">
        <v>0</v>
      </c>
      <c r="CX463">
        <v>0</v>
      </c>
      <c r="CY463">
        <v>2</v>
      </c>
      <c r="CZ463">
        <v>0</v>
      </c>
      <c r="DA463">
        <v>0</v>
      </c>
      <c r="DB463">
        <v>0</v>
      </c>
      <c r="DC463">
        <v>2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1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1</v>
      </c>
      <c r="DQ463">
        <v>8</v>
      </c>
      <c r="DR463">
        <v>27</v>
      </c>
      <c r="DS463">
        <v>4</v>
      </c>
      <c r="DT463">
        <v>9</v>
      </c>
      <c r="DU463">
        <v>0</v>
      </c>
      <c r="DV463">
        <v>0</v>
      </c>
      <c r="DW463">
        <v>0</v>
      </c>
      <c r="DX463">
        <v>5</v>
      </c>
      <c r="DY463">
        <v>0</v>
      </c>
      <c r="DZ463">
        <v>0</v>
      </c>
      <c r="EA463">
        <v>0</v>
      </c>
      <c r="EB463">
        <v>0</v>
      </c>
      <c r="EC463">
        <v>4</v>
      </c>
      <c r="ED463">
        <v>0</v>
      </c>
      <c r="EE463">
        <v>0</v>
      </c>
      <c r="EF463">
        <v>0</v>
      </c>
      <c r="EG463">
        <v>0</v>
      </c>
      <c r="EH463">
        <v>2</v>
      </c>
      <c r="EI463">
        <v>3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27</v>
      </c>
      <c r="ER463">
        <v>9</v>
      </c>
      <c r="ES463">
        <v>6</v>
      </c>
      <c r="ET463">
        <v>0</v>
      </c>
      <c r="EU463">
        <v>2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1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9</v>
      </c>
      <c r="FQ463">
        <v>25</v>
      </c>
      <c r="FR463">
        <v>7</v>
      </c>
      <c r="FS463">
        <v>1</v>
      </c>
      <c r="FT463">
        <v>2</v>
      </c>
      <c r="FU463">
        <v>1</v>
      </c>
      <c r="FV463">
        <v>1</v>
      </c>
      <c r="FW463">
        <v>0</v>
      </c>
      <c r="FX463">
        <v>7</v>
      </c>
      <c r="FY463">
        <v>1</v>
      </c>
      <c r="FZ463">
        <v>1</v>
      </c>
      <c r="GA463">
        <v>2</v>
      </c>
      <c r="GB463">
        <v>2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25</v>
      </c>
      <c r="GI463">
        <v>3</v>
      </c>
      <c r="GJ463">
        <v>1</v>
      </c>
      <c r="GK463">
        <v>0</v>
      </c>
      <c r="GL463">
        <v>0</v>
      </c>
      <c r="GM463">
        <v>1</v>
      </c>
      <c r="GN463">
        <v>0</v>
      </c>
      <c r="GO463">
        <v>1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3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2</v>
      </c>
      <c r="IX463">
        <v>0</v>
      </c>
      <c r="IY463">
        <v>0</v>
      </c>
      <c r="IZ463">
        <v>0</v>
      </c>
      <c r="JA463">
        <v>0</v>
      </c>
      <c r="JB463">
        <v>1</v>
      </c>
      <c r="JC463">
        <v>0</v>
      </c>
      <c r="JD463">
        <v>1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2</v>
      </c>
    </row>
    <row r="464" spans="1:276">
      <c r="A464" t="s">
        <v>684</v>
      </c>
      <c r="B464" t="s">
        <v>681</v>
      </c>
      <c r="C464" t="str">
        <f>"101403"</f>
        <v>101403</v>
      </c>
      <c r="D464" t="s">
        <v>683</v>
      </c>
      <c r="E464">
        <v>3</v>
      </c>
      <c r="F464">
        <v>1031</v>
      </c>
      <c r="G464">
        <v>748</v>
      </c>
      <c r="H464">
        <v>303</v>
      </c>
      <c r="I464">
        <v>445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445</v>
      </c>
      <c r="T464">
        <v>0</v>
      </c>
      <c r="U464">
        <v>0</v>
      </c>
      <c r="V464">
        <v>445</v>
      </c>
      <c r="W464">
        <v>20</v>
      </c>
      <c r="X464">
        <v>14</v>
      </c>
      <c r="Y464">
        <v>6</v>
      </c>
      <c r="Z464">
        <v>0</v>
      </c>
      <c r="AA464">
        <v>425</v>
      </c>
      <c r="AB464">
        <v>258</v>
      </c>
      <c r="AC464">
        <v>39</v>
      </c>
      <c r="AD464">
        <v>26</v>
      </c>
      <c r="AE464">
        <v>8</v>
      </c>
      <c r="AF464">
        <v>8</v>
      </c>
      <c r="AG464">
        <v>17</v>
      </c>
      <c r="AH464">
        <v>48</v>
      </c>
      <c r="AI464">
        <v>0</v>
      </c>
      <c r="AJ464">
        <v>41</v>
      </c>
      <c r="AK464">
        <v>10</v>
      </c>
      <c r="AL464">
        <v>1</v>
      </c>
      <c r="AM464">
        <v>3</v>
      </c>
      <c r="AN464">
        <v>30</v>
      </c>
      <c r="AO464">
        <v>5</v>
      </c>
      <c r="AP464">
        <v>1</v>
      </c>
      <c r="AQ464">
        <v>0</v>
      </c>
      <c r="AR464">
        <v>1</v>
      </c>
      <c r="AS464">
        <v>0</v>
      </c>
      <c r="AT464">
        <v>0</v>
      </c>
      <c r="AU464">
        <v>1</v>
      </c>
      <c r="AV464">
        <v>2</v>
      </c>
      <c r="AW464">
        <v>1</v>
      </c>
      <c r="AX464">
        <v>3</v>
      </c>
      <c r="AY464">
        <v>0</v>
      </c>
      <c r="AZ464">
        <v>13</v>
      </c>
      <c r="BA464">
        <v>258</v>
      </c>
      <c r="BB464">
        <v>46</v>
      </c>
      <c r="BC464">
        <v>39</v>
      </c>
      <c r="BD464">
        <v>1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1</v>
      </c>
      <c r="BO464">
        <v>0</v>
      </c>
      <c r="BP464">
        <v>0</v>
      </c>
      <c r="BQ464">
        <v>1</v>
      </c>
      <c r="BR464">
        <v>0</v>
      </c>
      <c r="BS464">
        <v>1</v>
      </c>
      <c r="BT464">
        <v>0</v>
      </c>
      <c r="BU464">
        <v>0</v>
      </c>
      <c r="BV464">
        <v>0</v>
      </c>
      <c r="BW464">
        <v>1</v>
      </c>
      <c r="BX464">
        <v>1</v>
      </c>
      <c r="BY464">
        <v>0</v>
      </c>
      <c r="BZ464">
        <v>1</v>
      </c>
      <c r="CA464">
        <v>46</v>
      </c>
      <c r="CB464">
        <v>5</v>
      </c>
      <c r="CC464">
        <v>1</v>
      </c>
      <c r="CD464">
        <v>1</v>
      </c>
      <c r="CE464">
        <v>0</v>
      </c>
      <c r="CF464">
        <v>1</v>
      </c>
      <c r="CG464">
        <v>0</v>
      </c>
      <c r="CH464">
        <v>0</v>
      </c>
      <c r="CI464">
        <v>1</v>
      </c>
      <c r="CJ464">
        <v>1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5</v>
      </c>
      <c r="CR464">
        <v>22</v>
      </c>
      <c r="CS464">
        <v>13</v>
      </c>
      <c r="CT464">
        <v>1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2</v>
      </c>
      <c r="DB464">
        <v>3</v>
      </c>
      <c r="DC464">
        <v>0</v>
      </c>
      <c r="DD464">
        <v>1</v>
      </c>
      <c r="DE464">
        <v>1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1</v>
      </c>
      <c r="DQ464">
        <v>22</v>
      </c>
      <c r="DR464">
        <v>23</v>
      </c>
      <c r="DS464">
        <v>6</v>
      </c>
      <c r="DT464">
        <v>9</v>
      </c>
      <c r="DU464">
        <v>1</v>
      </c>
      <c r="DV464">
        <v>0</v>
      </c>
      <c r="DW464">
        <v>2</v>
      </c>
      <c r="DX464">
        <v>1</v>
      </c>
      <c r="DY464">
        <v>1</v>
      </c>
      <c r="DZ464">
        <v>0</v>
      </c>
      <c r="EA464">
        <v>0</v>
      </c>
      <c r="EB464">
        <v>1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1</v>
      </c>
      <c r="EJ464">
        <v>0</v>
      </c>
      <c r="EK464">
        <v>0</v>
      </c>
      <c r="EL464">
        <v>0</v>
      </c>
      <c r="EM464">
        <v>1</v>
      </c>
      <c r="EN464">
        <v>0</v>
      </c>
      <c r="EO464">
        <v>0</v>
      </c>
      <c r="EP464">
        <v>0</v>
      </c>
      <c r="EQ464">
        <v>23</v>
      </c>
      <c r="ER464">
        <v>21</v>
      </c>
      <c r="ES464">
        <v>7</v>
      </c>
      <c r="ET464">
        <v>0</v>
      </c>
      <c r="EU464">
        <v>0</v>
      </c>
      <c r="EV464">
        <v>13</v>
      </c>
      <c r="EW464">
        <v>0</v>
      </c>
      <c r="EX464">
        <v>1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21</v>
      </c>
      <c r="FQ464">
        <v>37</v>
      </c>
      <c r="FR464">
        <v>8</v>
      </c>
      <c r="FS464">
        <v>1</v>
      </c>
      <c r="FT464">
        <v>0</v>
      </c>
      <c r="FU464">
        <v>1</v>
      </c>
      <c r="FV464">
        <v>3</v>
      </c>
      <c r="FW464">
        <v>2</v>
      </c>
      <c r="FX464">
        <v>10</v>
      </c>
      <c r="FY464">
        <v>0</v>
      </c>
      <c r="FZ464">
        <v>0</v>
      </c>
      <c r="GA464">
        <v>2</v>
      </c>
      <c r="GB464">
        <v>2</v>
      </c>
      <c r="GC464">
        <v>1</v>
      </c>
      <c r="GD464">
        <v>3</v>
      </c>
      <c r="GE464">
        <v>1</v>
      </c>
      <c r="GF464">
        <v>1</v>
      </c>
      <c r="GG464">
        <v>2</v>
      </c>
      <c r="GH464">
        <v>37</v>
      </c>
      <c r="GI464">
        <v>8</v>
      </c>
      <c r="GJ464">
        <v>4</v>
      </c>
      <c r="GK464">
        <v>0</v>
      </c>
      <c r="GL464">
        <v>0</v>
      </c>
      <c r="GM464">
        <v>1</v>
      </c>
      <c r="GN464">
        <v>0</v>
      </c>
      <c r="GO464">
        <v>0</v>
      </c>
      <c r="GP464">
        <v>2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1</v>
      </c>
      <c r="GY464">
        <v>0</v>
      </c>
      <c r="GZ464">
        <v>0</v>
      </c>
      <c r="HA464">
        <v>0</v>
      </c>
      <c r="HB464">
        <v>0</v>
      </c>
      <c r="HC464">
        <v>8</v>
      </c>
      <c r="HD464">
        <v>3</v>
      </c>
      <c r="HE464">
        <v>2</v>
      </c>
      <c r="HF464">
        <v>1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3</v>
      </c>
      <c r="HZ464">
        <v>1</v>
      </c>
      <c r="IA464">
        <v>1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1</v>
      </c>
      <c r="IW464">
        <v>1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1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1</v>
      </c>
    </row>
    <row r="465" spans="1:276">
      <c r="A465" t="s">
        <v>682</v>
      </c>
      <c r="B465" t="s">
        <v>681</v>
      </c>
      <c r="C465" t="str">
        <f>"101403"</f>
        <v>101403</v>
      </c>
      <c r="D465" t="s">
        <v>680</v>
      </c>
      <c r="E465">
        <v>4</v>
      </c>
      <c r="F465">
        <v>576</v>
      </c>
      <c r="G465">
        <v>402</v>
      </c>
      <c r="H465">
        <v>170</v>
      </c>
      <c r="I465">
        <v>232</v>
      </c>
      <c r="J465">
        <v>0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232</v>
      </c>
      <c r="T465">
        <v>0</v>
      </c>
      <c r="U465">
        <v>0</v>
      </c>
      <c r="V465">
        <v>232</v>
      </c>
      <c r="W465">
        <v>5</v>
      </c>
      <c r="X465">
        <v>5</v>
      </c>
      <c r="Y465">
        <v>0</v>
      </c>
      <c r="Z465">
        <v>0</v>
      </c>
      <c r="AA465">
        <v>227</v>
      </c>
      <c r="AB465">
        <v>141</v>
      </c>
      <c r="AC465">
        <v>14</v>
      </c>
      <c r="AD465">
        <v>5</v>
      </c>
      <c r="AE465">
        <v>6</v>
      </c>
      <c r="AF465">
        <v>4</v>
      </c>
      <c r="AG465">
        <v>4</v>
      </c>
      <c r="AH465">
        <v>70</v>
      </c>
      <c r="AI465">
        <v>0</v>
      </c>
      <c r="AJ465">
        <v>16</v>
      </c>
      <c r="AK465">
        <v>0</v>
      </c>
      <c r="AL465">
        <v>0</v>
      </c>
      <c r="AM465">
        <v>3</v>
      </c>
      <c r="AN465">
        <v>6</v>
      </c>
      <c r="AO465">
        <v>0</v>
      </c>
      <c r="AP465">
        <v>0</v>
      </c>
      <c r="AQ465">
        <v>1</v>
      </c>
      <c r="AR465">
        <v>0</v>
      </c>
      <c r="AS465">
        <v>0</v>
      </c>
      <c r="AT465">
        <v>1</v>
      </c>
      <c r="AU465">
        <v>0</v>
      </c>
      <c r="AV465">
        <v>0</v>
      </c>
      <c r="AW465">
        <v>1</v>
      </c>
      <c r="AX465">
        <v>3</v>
      </c>
      <c r="AY465">
        <v>1</v>
      </c>
      <c r="AZ465">
        <v>6</v>
      </c>
      <c r="BA465">
        <v>141</v>
      </c>
      <c r="BB465">
        <v>20</v>
      </c>
      <c r="BC465">
        <v>15</v>
      </c>
      <c r="BD465">
        <v>1</v>
      </c>
      <c r="BE465">
        <v>3</v>
      </c>
      <c r="BF465">
        <v>0</v>
      </c>
      <c r="BG465">
        <v>0</v>
      </c>
      <c r="BH465">
        <v>0</v>
      </c>
      <c r="BI465">
        <v>1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20</v>
      </c>
      <c r="CB465">
        <v>4</v>
      </c>
      <c r="CC465">
        <v>3</v>
      </c>
      <c r="CD465">
        <v>1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4</v>
      </c>
      <c r="CR465">
        <v>12</v>
      </c>
      <c r="CS465">
        <v>6</v>
      </c>
      <c r="CT465">
        <v>0</v>
      </c>
      <c r="CU465">
        <v>0</v>
      </c>
      <c r="CV465">
        <v>1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</v>
      </c>
      <c r="DK465">
        <v>0</v>
      </c>
      <c r="DL465">
        <v>0</v>
      </c>
      <c r="DM465">
        <v>1</v>
      </c>
      <c r="DN465">
        <v>0</v>
      </c>
      <c r="DO465">
        <v>0</v>
      </c>
      <c r="DP465">
        <v>3</v>
      </c>
      <c r="DQ465">
        <v>12</v>
      </c>
      <c r="DR465">
        <v>20</v>
      </c>
      <c r="DS465">
        <v>1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1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17</v>
      </c>
      <c r="EJ465">
        <v>0</v>
      </c>
      <c r="EK465">
        <v>0</v>
      </c>
      <c r="EL465">
        <v>0</v>
      </c>
      <c r="EM465">
        <v>1</v>
      </c>
      <c r="EN465">
        <v>0</v>
      </c>
      <c r="EO465">
        <v>0</v>
      </c>
      <c r="EP465">
        <v>0</v>
      </c>
      <c r="EQ465">
        <v>20</v>
      </c>
      <c r="ER465">
        <v>6</v>
      </c>
      <c r="ES465">
        <v>4</v>
      </c>
      <c r="ET465">
        <v>0</v>
      </c>
      <c r="EU465">
        <v>0</v>
      </c>
      <c r="EV465">
        <v>1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1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6</v>
      </c>
      <c r="FQ465">
        <v>19</v>
      </c>
      <c r="FR465">
        <v>4</v>
      </c>
      <c r="FS465">
        <v>1</v>
      </c>
      <c r="FT465">
        <v>0</v>
      </c>
      <c r="FU465">
        <v>1</v>
      </c>
      <c r="FV465">
        <v>2</v>
      </c>
      <c r="FW465">
        <v>2</v>
      </c>
      <c r="FX465">
        <v>1</v>
      </c>
      <c r="FY465">
        <v>0</v>
      </c>
      <c r="FZ465">
        <v>0</v>
      </c>
      <c r="GA465">
        <v>1</v>
      </c>
      <c r="GB465">
        <v>1</v>
      </c>
      <c r="GC465">
        <v>0</v>
      </c>
      <c r="GD465">
        <v>0</v>
      </c>
      <c r="GE465">
        <v>0</v>
      </c>
      <c r="GF465">
        <v>0</v>
      </c>
      <c r="GG465">
        <v>6</v>
      </c>
      <c r="GH465">
        <v>19</v>
      </c>
      <c r="GI465">
        <v>1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1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1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4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4</v>
      </c>
      <c r="JN465">
        <v>0</v>
      </c>
      <c r="JO465">
        <v>0</v>
      </c>
      <c r="JP465">
        <v>4</v>
      </c>
    </row>
    <row r="466" spans="1:276">
      <c r="A466" t="s">
        <v>679</v>
      </c>
      <c r="B466" t="s">
        <v>671</v>
      </c>
      <c r="C466" t="str">
        <f>"101404"</f>
        <v>101404</v>
      </c>
      <c r="D466" t="s">
        <v>677</v>
      </c>
      <c r="E466">
        <v>1</v>
      </c>
      <c r="F466">
        <v>1183</v>
      </c>
      <c r="G466">
        <v>900</v>
      </c>
      <c r="H466">
        <v>290</v>
      </c>
      <c r="I466">
        <v>610</v>
      </c>
      <c r="J466">
        <v>0</v>
      </c>
      <c r="K466">
        <v>4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610</v>
      </c>
      <c r="T466">
        <v>0</v>
      </c>
      <c r="U466">
        <v>0</v>
      </c>
      <c r="V466">
        <v>610</v>
      </c>
      <c r="W466">
        <v>13</v>
      </c>
      <c r="X466">
        <v>6</v>
      </c>
      <c r="Y466">
        <v>6</v>
      </c>
      <c r="Z466">
        <v>0</v>
      </c>
      <c r="AA466">
        <v>597</v>
      </c>
      <c r="AB466">
        <v>207</v>
      </c>
      <c r="AC466">
        <v>49</v>
      </c>
      <c r="AD466">
        <v>31</v>
      </c>
      <c r="AE466">
        <v>9</v>
      </c>
      <c r="AF466">
        <v>7</v>
      </c>
      <c r="AG466">
        <v>6</v>
      </c>
      <c r="AH466">
        <v>16</v>
      </c>
      <c r="AI466">
        <v>0</v>
      </c>
      <c r="AJ466">
        <v>14</v>
      </c>
      <c r="AK466">
        <v>2</v>
      </c>
      <c r="AL466">
        <v>2</v>
      </c>
      <c r="AM466">
        <v>0</v>
      </c>
      <c r="AN466">
        <v>46</v>
      </c>
      <c r="AO466">
        <v>9</v>
      </c>
      <c r="AP466">
        <v>0</v>
      </c>
      <c r="AQ466">
        <v>0</v>
      </c>
      <c r="AR466">
        <v>1</v>
      </c>
      <c r="AS466">
        <v>0</v>
      </c>
      <c r="AT466">
        <v>0</v>
      </c>
      <c r="AU466">
        <v>0</v>
      </c>
      <c r="AV466">
        <v>2</v>
      </c>
      <c r="AW466">
        <v>1</v>
      </c>
      <c r="AX466">
        <v>0</v>
      </c>
      <c r="AY466">
        <v>0</v>
      </c>
      <c r="AZ466">
        <v>12</v>
      </c>
      <c r="BA466">
        <v>207</v>
      </c>
      <c r="BB466">
        <v>125</v>
      </c>
      <c r="BC466">
        <v>88</v>
      </c>
      <c r="BD466">
        <v>2</v>
      </c>
      <c r="BE466">
        <v>7</v>
      </c>
      <c r="BF466">
        <v>4</v>
      </c>
      <c r="BG466">
        <v>1</v>
      </c>
      <c r="BH466">
        <v>2</v>
      </c>
      <c r="BI466">
        <v>0</v>
      </c>
      <c r="BJ466">
        <v>0</v>
      </c>
      <c r="BK466">
        <v>1</v>
      </c>
      <c r="BL466">
        <v>1</v>
      </c>
      <c r="BM466">
        <v>0</v>
      </c>
      <c r="BN466">
        <v>0</v>
      </c>
      <c r="BO466">
        <v>2</v>
      </c>
      <c r="BP466">
        <v>0</v>
      </c>
      <c r="BQ466">
        <v>1</v>
      </c>
      <c r="BR466">
        <v>0</v>
      </c>
      <c r="BS466">
        <v>3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13</v>
      </c>
      <c r="BZ466">
        <v>0</v>
      </c>
      <c r="CA466">
        <v>125</v>
      </c>
      <c r="CB466">
        <v>17</v>
      </c>
      <c r="CC466">
        <v>6</v>
      </c>
      <c r="CD466">
        <v>1</v>
      </c>
      <c r="CE466">
        <v>3</v>
      </c>
      <c r="CF466">
        <v>0</v>
      </c>
      <c r="CG466">
        <v>2</v>
      </c>
      <c r="CH466">
        <v>0</v>
      </c>
      <c r="CI466">
        <v>1</v>
      </c>
      <c r="CJ466">
        <v>0</v>
      </c>
      <c r="CK466">
        <v>0</v>
      </c>
      <c r="CL466">
        <v>1</v>
      </c>
      <c r="CM466">
        <v>0</v>
      </c>
      <c r="CN466">
        <v>0</v>
      </c>
      <c r="CO466">
        <v>0</v>
      </c>
      <c r="CP466">
        <v>3</v>
      </c>
      <c r="CQ466">
        <v>17</v>
      </c>
      <c r="CR466">
        <v>32</v>
      </c>
      <c r="CS466">
        <v>20</v>
      </c>
      <c r="CT466">
        <v>1</v>
      </c>
      <c r="CU466">
        <v>5</v>
      </c>
      <c r="CV466">
        <v>2</v>
      </c>
      <c r="CW466">
        <v>1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1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1</v>
      </c>
      <c r="DO466">
        <v>1</v>
      </c>
      <c r="DP466">
        <v>0</v>
      </c>
      <c r="DQ466">
        <v>32</v>
      </c>
      <c r="DR466">
        <v>76</v>
      </c>
      <c r="DS466">
        <v>46</v>
      </c>
      <c r="DT466">
        <v>5</v>
      </c>
      <c r="DU466">
        <v>1</v>
      </c>
      <c r="DV466">
        <v>0</v>
      </c>
      <c r="DW466">
        <v>1</v>
      </c>
      <c r="DX466">
        <v>5</v>
      </c>
      <c r="DY466">
        <v>0</v>
      </c>
      <c r="DZ466">
        <v>1</v>
      </c>
      <c r="EA466">
        <v>0</v>
      </c>
      <c r="EB466">
        <v>11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4</v>
      </c>
      <c r="EP466">
        <v>2</v>
      </c>
      <c r="EQ466">
        <v>76</v>
      </c>
      <c r="ER466">
        <v>43</v>
      </c>
      <c r="ES466">
        <v>24</v>
      </c>
      <c r="ET466">
        <v>2</v>
      </c>
      <c r="EU466">
        <v>3</v>
      </c>
      <c r="EV466">
        <v>5</v>
      </c>
      <c r="EW466">
        <v>0</v>
      </c>
      <c r="EX466">
        <v>1</v>
      </c>
      <c r="EY466">
        <v>0</v>
      </c>
      <c r="EZ466">
        <v>0</v>
      </c>
      <c r="FA466">
        <v>0</v>
      </c>
      <c r="FB466">
        <v>1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1</v>
      </c>
      <c r="FJ466">
        <v>0</v>
      </c>
      <c r="FK466">
        <v>1</v>
      </c>
      <c r="FL466">
        <v>5</v>
      </c>
      <c r="FM466">
        <v>0</v>
      </c>
      <c r="FN466">
        <v>0</v>
      </c>
      <c r="FO466">
        <v>0</v>
      </c>
      <c r="FP466">
        <v>43</v>
      </c>
      <c r="FQ466">
        <v>68</v>
      </c>
      <c r="FR466">
        <v>17</v>
      </c>
      <c r="FS466">
        <v>7</v>
      </c>
      <c r="FT466">
        <v>0</v>
      </c>
      <c r="FU466">
        <v>1</v>
      </c>
      <c r="FV466">
        <v>5</v>
      </c>
      <c r="FW466">
        <v>1</v>
      </c>
      <c r="FX466">
        <v>18</v>
      </c>
      <c r="FY466">
        <v>1</v>
      </c>
      <c r="FZ466">
        <v>1</v>
      </c>
      <c r="GA466">
        <v>1</v>
      </c>
      <c r="GB466">
        <v>4</v>
      </c>
      <c r="GC466">
        <v>4</v>
      </c>
      <c r="GD466">
        <v>0</v>
      </c>
      <c r="GE466">
        <v>0</v>
      </c>
      <c r="GF466">
        <v>3</v>
      </c>
      <c r="GG466">
        <v>5</v>
      </c>
      <c r="GH466">
        <v>68</v>
      </c>
      <c r="GI466">
        <v>23</v>
      </c>
      <c r="GJ466">
        <v>11</v>
      </c>
      <c r="GK466">
        <v>0</v>
      </c>
      <c r="GL466">
        <v>6</v>
      </c>
      <c r="GM466">
        <v>3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1</v>
      </c>
      <c r="GU466">
        <v>0</v>
      </c>
      <c r="GV466">
        <v>0</v>
      </c>
      <c r="GW466">
        <v>1</v>
      </c>
      <c r="GX466">
        <v>0</v>
      </c>
      <c r="GY466">
        <v>0</v>
      </c>
      <c r="GZ466">
        <v>0</v>
      </c>
      <c r="HA466">
        <v>0</v>
      </c>
      <c r="HB466">
        <v>1</v>
      </c>
      <c r="HC466">
        <v>23</v>
      </c>
      <c r="HD466">
        <v>2</v>
      </c>
      <c r="HE466">
        <v>0</v>
      </c>
      <c r="HF466">
        <v>1</v>
      </c>
      <c r="HG466">
        <v>1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2</v>
      </c>
      <c r="HZ466">
        <v>2</v>
      </c>
      <c r="IA466">
        <v>0</v>
      </c>
      <c r="IB466">
        <v>2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2</v>
      </c>
      <c r="IW466">
        <v>2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1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1</v>
      </c>
      <c r="JN466">
        <v>0</v>
      </c>
      <c r="JO466">
        <v>0</v>
      </c>
      <c r="JP466">
        <v>2</v>
      </c>
    </row>
    <row r="467" spans="1:276">
      <c r="A467" t="s">
        <v>678</v>
      </c>
      <c r="B467" t="s">
        <v>671</v>
      </c>
      <c r="C467" t="str">
        <f>"101404"</f>
        <v>101404</v>
      </c>
      <c r="D467" t="s">
        <v>677</v>
      </c>
      <c r="E467">
        <v>2</v>
      </c>
      <c r="F467">
        <v>1143</v>
      </c>
      <c r="G467">
        <v>850</v>
      </c>
      <c r="H467">
        <v>367</v>
      </c>
      <c r="I467">
        <v>483</v>
      </c>
      <c r="J467">
        <v>0</v>
      </c>
      <c r="K467">
        <v>3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483</v>
      </c>
      <c r="T467">
        <v>0</v>
      </c>
      <c r="U467">
        <v>0</v>
      </c>
      <c r="V467">
        <v>483</v>
      </c>
      <c r="W467">
        <v>23</v>
      </c>
      <c r="X467">
        <v>15</v>
      </c>
      <c r="Y467">
        <v>7</v>
      </c>
      <c r="Z467">
        <v>0</v>
      </c>
      <c r="AA467">
        <v>460</v>
      </c>
      <c r="AB467">
        <v>165</v>
      </c>
      <c r="AC467">
        <v>44</v>
      </c>
      <c r="AD467">
        <v>14</v>
      </c>
      <c r="AE467">
        <v>5</v>
      </c>
      <c r="AF467">
        <v>3</v>
      </c>
      <c r="AG467">
        <v>5</v>
      </c>
      <c r="AH467">
        <v>24</v>
      </c>
      <c r="AI467">
        <v>3</v>
      </c>
      <c r="AJ467">
        <v>8</v>
      </c>
      <c r="AK467">
        <v>0</v>
      </c>
      <c r="AL467">
        <v>1</v>
      </c>
      <c r="AM467">
        <v>3</v>
      </c>
      <c r="AN467">
        <v>27</v>
      </c>
      <c r="AO467">
        <v>3</v>
      </c>
      <c r="AP467">
        <v>2</v>
      </c>
      <c r="AQ467">
        <v>0</v>
      </c>
      <c r="AR467">
        <v>1</v>
      </c>
      <c r="AS467">
        <v>0</v>
      </c>
      <c r="AT467">
        <v>1</v>
      </c>
      <c r="AU467">
        <v>0</v>
      </c>
      <c r="AV467">
        <v>3</v>
      </c>
      <c r="AW467">
        <v>3</v>
      </c>
      <c r="AX467">
        <v>0</v>
      </c>
      <c r="AY467">
        <v>1</v>
      </c>
      <c r="AZ467">
        <v>14</v>
      </c>
      <c r="BA467">
        <v>165</v>
      </c>
      <c r="BB467">
        <v>114</v>
      </c>
      <c r="BC467">
        <v>103</v>
      </c>
      <c r="BD467">
        <v>0</v>
      </c>
      <c r="BE467">
        <v>1</v>
      </c>
      <c r="BF467">
        <v>0</v>
      </c>
      <c r="BG467">
        <v>1</v>
      </c>
      <c r="BH467">
        <v>0</v>
      </c>
      <c r="BI467">
        <v>0</v>
      </c>
      <c r="BJ467">
        <v>0</v>
      </c>
      <c r="BK467">
        <v>2</v>
      </c>
      <c r="BL467">
        <v>0</v>
      </c>
      <c r="BM467">
        <v>0</v>
      </c>
      <c r="BN467">
        <v>1</v>
      </c>
      <c r="BO467">
        <v>1</v>
      </c>
      <c r="BP467">
        <v>0</v>
      </c>
      <c r="BQ467">
        <v>1</v>
      </c>
      <c r="BR467">
        <v>0</v>
      </c>
      <c r="BS467">
        <v>0</v>
      </c>
      <c r="BT467">
        <v>0</v>
      </c>
      <c r="BU467">
        <v>1</v>
      </c>
      <c r="BV467">
        <v>0</v>
      </c>
      <c r="BW467">
        <v>0</v>
      </c>
      <c r="BX467">
        <v>0</v>
      </c>
      <c r="BY467">
        <v>1</v>
      </c>
      <c r="BZ467">
        <v>2</v>
      </c>
      <c r="CA467">
        <v>114</v>
      </c>
      <c r="CB467">
        <v>11</v>
      </c>
      <c r="CC467">
        <v>1</v>
      </c>
      <c r="CD467">
        <v>1</v>
      </c>
      <c r="CE467">
        <v>0</v>
      </c>
      <c r="CF467">
        <v>2</v>
      </c>
      <c r="CG467">
        <v>1</v>
      </c>
      <c r="CH467">
        <v>1</v>
      </c>
      <c r="CI467">
        <v>0</v>
      </c>
      <c r="CJ467">
        <v>1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4</v>
      </c>
      <c r="CQ467">
        <v>11</v>
      </c>
      <c r="CR467">
        <v>13</v>
      </c>
      <c r="CS467">
        <v>9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1</v>
      </c>
      <c r="DE467">
        <v>0</v>
      </c>
      <c r="DF467">
        <v>0</v>
      </c>
      <c r="DG467">
        <v>1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1</v>
      </c>
      <c r="DN467">
        <v>1</v>
      </c>
      <c r="DO467">
        <v>0</v>
      </c>
      <c r="DP467">
        <v>0</v>
      </c>
      <c r="DQ467">
        <v>13</v>
      </c>
      <c r="DR467">
        <v>33</v>
      </c>
      <c r="DS467">
        <v>10</v>
      </c>
      <c r="DT467">
        <v>5</v>
      </c>
      <c r="DU467">
        <v>2</v>
      </c>
      <c r="DV467">
        <v>1</v>
      </c>
      <c r="DW467">
        <v>0</v>
      </c>
      <c r="DX467">
        <v>6</v>
      </c>
      <c r="DY467">
        <v>1</v>
      </c>
      <c r="DZ467">
        <v>0</v>
      </c>
      <c r="EA467">
        <v>1</v>
      </c>
      <c r="EB467">
        <v>0</v>
      </c>
      <c r="EC467">
        <v>0</v>
      </c>
      <c r="ED467">
        <v>2</v>
      </c>
      <c r="EE467">
        <v>0</v>
      </c>
      <c r="EF467">
        <v>1</v>
      </c>
      <c r="EG467">
        <v>0</v>
      </c>
      <c r="EH467">
        <v>2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2</v>
      </c>
      <c r="EP467">
        <v>0</v>
      </c>
      <c r="EQ467">
        <v>33</v>
      </c>
      <c r="ER467">
        <v>41</v>
      </c>
      <c r="ES467">
        <v>22</v>
      </c>
      <c r="ET467">
        <v>2</v>
      </c>
      <c r="EU467">
        <v>3</v>
      </c>
      <c r="EV467">
        <v>10</v>
      </c>
      <c r="EW467">
        <v>0</v>
      </c>
      <c r="EX467">
        <v>1</v>
      </c>
      <c r="EY467">
        <v>1</v>
      </c>
      <c r="EZ467">
        <v>0</v>
      </c>
      <c r="FA467">
        <v>0</v>
      </c>
      <c r="FB467">
        <v>1</v>
      </c>
      <c r="FC467">
        <v>0</v>
      </c>
      <c r="FD467">
        <v>1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41</v>
      </c>
      <c r="FQ467">
        <v>56</v>
      </c>
      <c r="FR467">
        <v>16</v>
      </c>
      <c r="FS467">
        <v>7</v>
      </c>
      <c r="FT467">
        <v>2</v>
      </c>
      <c r="FU467">
        <v>0</v>
      </c>
      <c r="FV467">
        <v>2</v>
      </c>
      <c r="FW467">
        <v>1</v>
      </c>
      <c r="FX467">
        <v>16</v>
      </c>
      <c r="FY467">
        <v>0</v>
      </c>
      <c r="FZ467">
        <v>4</v>
      </c>
      <c r="GA467">
        <v>2</v>
      </c>
      <c r="GB467">
        <v>0</v>
      </c>
      <c r="GC467">
        <v>1</v>
      </c>
      <c r="GD467">
        <v>0</v>
      </c>
      <c r="GE467">
        <v>1</v>
      </c>
      <c r="GF467">
        <v>3</v>
      </c>
      <c r="GG467">
        <v>1</v>
      </c>
      <c r="GH467">
        <v>56</v>
      </c>
      <c r="GI467">
        <v>22</v>
      </c>
      <c r="GJ467">
        <v>10</v>
      </c>
      <c r="GK467">
        <v>2</v>
      </c>
      <c r="GL467">
        <v>4</v>
      </c>
      <c r="GM467">
        <v>0</v>
      </c>
      <c r="GN467">
        <v>1</v>
      </c>
      <c r="GO467">
        <v>2</v>
      </c>
      <c r="GP467">
        <v>0</v>
      </c>
      <c r="GQ467">
        <v>0</v>
      </c>
      <c r="GR467">
        <v>0</v>
      </c>
      <c r="GS467">
        <v>1</v>
      </c>
      <c r="GT467">
        <v>2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22</v>
      </c>
      <c r="HD467">
        <v>3</v>
      </c>
      <c r="HE467">
        <v>2</v>
      </c>
      <c r="HF467">
        <v>0</v>
      </c>
      <c r="HG467">
        <v>0</v>
      </c>
      <c r="HH467">
        <v>1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3</v>
      </c>
      <c r="HZ467">
        <v>2</v>
      </c>
      <c r="IA467">
        <v>1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1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2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</row>
    <row r="468" spans="1:276">
      <c r="A468" t="s">
        <v>676</v>
      </c>
      <c r="B468" t="s">
        <v>671</v>
      </c>
      <c r="C468" t="str">
        <f>"101404"</f>
        <v>101404</v>
      </c>
      <c r="D468" t="s">
        <v>675</v>
      </c>
      <c r="E468">
        <v>3</v>
      </c>
      <c r="F468">
        <v>1018</v>
      </c>
      <c r="G468">
        <v>750</v>
      </c>
      <c r="H468">
        <v>289</v>
      </c>
      <c r="I468">
        <v>461</v>
      </c>
      <c r="J468">
        <v>0</v>
      </c>
      <c r="K468">
        <v>2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461</v>
      </c>
      <c r="T468">
        <v>0</v>
      </c>
      <c r="U468">
        <v>0</v>
      </c>
      <c r="V468">
        <v>461</v>
      </c>
      <c r="W468">
        <v>30</v>
      </c>
      <c r="X468">
        <v>21</v>
      </c>
      <c r="Y468">
        <v>9</v>
      </c>
      <c r="Z468">
        <v>0</v>
      </c>
      <c r="AA468">
        <v>431</v>
      </c>
      <c r="AB468">
        <v>169</v>
      </c>
      <c r="AC468">
        <v>45</v>
      </c>
      <c r="AD468">
        <v>6</v>
      </c>
      <c r="AE468">
        <v>13</v>
      </c>
      <c r="AF468">
        <v>3</v>
      </c>
      <c r="AG468">
        <v>7</v>
      </c>
      <c r="AH468">
        <v>15</v>
      </c>
      <c r="AI468">
        <v>4</v>
      </c>
      <c r="AJ468">
        <v>31</v>
      </c>
      <c r="AK468">
        <v>4</v>
      </c>
      <c r="AL468">
        <v>0</v>
      </c>
      <c r="AM468">
        <v>1</v>
      </c>
      <c r="AN468">
        <v>25</v>
      </c>
      <c r="AO468">
        <v>1</v>
      </c>
      <c r="AP468">
        <v>1</v>
      </c>
      <c r="AQ468">
        <v>0</v>
      </c>
      <c r="AR468">
        <v>1</v>
      </c>
      <c r="AS468">
        <v>0</v>
      </c>
      <c r="AT468">
        <v>1</v>
      </c>
      <c r="AU468">
        <v>2</v>
      </c>
      <c r="AV468">
        <v>1</v>
      </c>
      <c r="AW468">
        <v>0</v>
      </c>
      <c r="AX468">
        <v>2</v>
      </c>
      <c r="AY468">
        <v>0</v>
      </c>
      <c r="AZ468">
        <v>6</v>
      </c>
      <c r="BA468">
        <v>169</v>
      </c>
      <c r="BB468">
        <v>80</v>
      </c>
      <c r="BC468">
        <v>69</v>
      </c>
      <c r="BD468">
        <v>0</v>
      </c>
      <c r="BE468">
        <v>1</v>
      </c>
      <c r="BF468">
        <v>1</v>
      </c>
      <c r="BG468">
        <v>0</v>
      </c>
      <c r="BH468">
        <v>0</v>
      </c>
      <c r="BI468">
        <v>0</v>
      </c>
      <c r="BJ468">
        <v>0</v>
      </c>
      <c r="BK468">
        <v>4</v>
      </c>
      <c r="BL468">
        <v>2</v>
      </c>
      <c r="BM468">
        <v>0</v>
      </c>
      <c r="BN468">
        <v>0</v>
      </c>
      <c r="BO468">
        <v>0</v>
      </c>
      <c r="BP468">
        <v>0</v>
      </c>
      <c r="BQ468">
        <v>1</v>
      </c>
      <c r="BR468">
        <v>0</v>
      </c>
      <c r="BS468">
        <v>0</v>
      </c>
      <c r="BT468">
        <v>0</v>
      </c>
      <c r="BU468">
        <v>1</v>
      </c>
      <c r="BV468">
        <v>0</v>
      </c>
      <c r="BW468">
        <v>0</v>
      </c>
      <c r="BX468">
        <v>1</v>
      </c>
      <c r="BY468">
        <v>0</v>
      </c>
      <c r="BZ468">
        <v>0</v>
      </c>
      <c r="CA468">
        <v>80</v>
      </c>
      <c r="CB468">
        <v>7</v>
      </c>
      <c r="CC468">
        <v>1</v>
      </c>
      <c r="CD468">
        <v>1</v>
      </c>
      <c r="CE468">
        <v>2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1</v>
      </c>
      <c r="CP468">
        <v>2</v>
      </c>
      <c r="CQ468">
        <v>7</v>
      </c>
      <c r="CR468">
        <v>20</v>
      </c>
      <c r="CS468">
        <v>6</v>
      </c>
      <c r="CT468">
        <v>1</v>
      </c>
      <c r="CU468">
        <v>0</v>
      </c>
      <c r="CV468">
        <v>0</v>
      </c>
      <c r="CW468">
        <v>1</v>
      </c>
      <c r="CX468">
        <v>0</v>
      </c>
      <c r="CY468">
        <v>1</v>
      </c>
      <c r="CZ468">
        <v>0</v>
      </c>
      <c r="DA468">
        <v>0</v>
      </c>
      <c r="DB468">
        <v>0</v>
      </c>
      <c r="DC468">
        <v>0</v>
      </c>
      <c r="DD468">
        <v>2</v>
      </c>
      <c r="DE468">
        <v>1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2</v>
      </c>
      <c r="DO468">
        <v>0</v>
      </c>
      <c r="DP468">
        <v>6</v>
      </c>
      <c r="DQ468">
        <v>20</v>
      </c>
      <c r="DR468">
        <v>48</v>
      </c>
      <c r="DS468">
        <v>13</v>
      </c>
      <c r="DT468">
        <v>3</v>
      </c>
      <c r="DU468">
        <v>2</v>
      </c>
      <c r="DV468">
        <v>0</v>
      </c>
      <c r="DW468">
        <v>0</v>
      </c>
      <c r="DX468">
        <v>10</v>
      </c>
      <c r="DY468">
        <v>0</v>
      </c>
      <c r="DZ468">
        <v>0</v>
      </c>
      <c r="EA468">
        <v>1</v>
      </c>
      <c r="EB468">
        <v>9</v>
      </c>
      <c r="EC468">
        <v>1</v>
      </c>
      <c r="ED468">
        <v>0</v>
      </c>
      <c r="EE468">
        <v>0</v>
      </c>
      <c r="EF468">
        <v>0</v>
      </c>
      <c r="EG468">
        <v>1</v>
      </c>
      <c r="EH468">
        <v>0</v>
      </c>
      <c r="EI468">
        <v>0</v>
      </c>
      <c r="EJ468">
        <v>1</v>
      </c>
      <c r="EK468">
        <v>1</v>
      </c>
      <c r="EL468">
        <v>0</v>
      </c>
      <c r="EM468">
        <v>1</v>
      </c>
      <c r="EN468">
        <v>0</v>
      </c>
      <c r="EO468">
        <v>4</v>
      </c>
      <c r="EP468">
        <v>1</v>
      </c>
      <c r="EQ468">
        <v>48</v>
      </c>
      <c r="ER468">
        <v>44</v>
      </c>
      <c r="ES468">
        <v>19</v>
      </c>
      <c r="ET468">
        <v>0</v>
      </c>
      <c r="EU468">
        <v>1</v>
      </c>
      <c r="EV468">
        <v>4</v>
      </c>
      <c r="EW468">
        <v>4</v>
      </c>
      <c r="EX468">
        <v>1</v>
      </c>
      <c r="EY468">
        <v>1</v>
      </c>
      <c r="EZ468">
        <v>2</v>
      </c>
      <c r="FA468">
        <v>0</v>
      </c>
      <c r="FB468">
        <v>2</v>
      </c>
      <c r="FC468">
        <v>2</v>
      </c>
      <c r="FD468">
        <v>0</v>
      </c>
      <c r="FE468">
        <v>2</v>
      </c>
      <c r="FF468">
        <v>0</v>
      </c>
      <c r="FG468">
        <v>1</v>
      </c>
      <c r="FH468">
        <v>0</v>
      </c>
      <c r="FI468">
        <v>3</v>
      </c>
      <c r="FJ468">
        <v>0</v>
      </c>
      <c r="FK468">
        <v>1</v>
      </c>
      <c r="FL468">
        <v>1</v>
      </c>
      <c r="FM468">
        <v>0</v>
      </c>
      <c r="FN468">
        <v>0</v>
      </c>
      <c r="FO468">
        <v>0</v>
      </c>
      <c r="FP468">
        <v>44</v>
      </c>
      <c r="FQ468">
        <v>42</v>
      </c>
      <c r="FR468">
        <v>10</v>
      </c>
      <c r="FS468">
        <v>7</v>
      </c>
      <c r="FT468">
        <v>1</v>
      </c>
      <c r="FU468">
        <v>0</v>
      </c>
      <c r="FV468">
        <v>4</v>
      </c>
      <c r="FW468">
        <v>1</v>
      </c>
      <c r="FX468">
        <v>9</v>
      </c>
      <c r="FY468">
        <v>0</v>
      </c>
      <c r="FZ468">
        <v>1</v>
      </c>
      <c r="GA468">
        <v>2</v>
      </c>
      <c r="GB468">
        <v>1</v>
      </c>
      <c r="GC468">
        <v>1</v>
      </c>
      <c r="GD468">
        <v>0</v>
      </c>
      <c r="GE468">
        <v>1</v>
      </c>
      <c r="GF468">
        <v>1</v>
      </c>
      <c r="GG468">
        <v>3</v>
      </c>
      <c r="GH468">
        <v>42</v>
      </c>
      <c r="GI468">
        <v>10</v>
      </c>
      <c r="GJ468">
        <v>6</v>
      </c>
      <c r="GK468">
        <v>0</v>
      </c>
      <c r="GL468">
        <v>0</v>
      </c>
      <c r="GM468">
        <v>1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1</v>
      </c>
      <c r="GX468">
        <v>0</v>
      </c>
      <c r="GY468">
        <v>0</v>
      </c>
      <c r="GZ468">
        <v>1</v>
      </c>
      <c r="HA468">
        <v>0</v>
      </c>
      <c r="HB468">
        <v>1</v>
      </c>
      <c r="HC468">
        <v>10</v>
      </c>
      <c r="HD468">
        <v>6</v>
      </c>
      <c r="HE468">
        <v>3</v>
      </c>
      <c r="HF468">
        <v>0</v>
      </c>
      <c r="HG468">
        <v>1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1</v>
      </c>
      <c r="HT468">
        <v>1</v>
      </c>
      <c r="HU468">
        <v>0</v>
      </c>
      <c r="HV468">
        <v>0</v>
      </c>
      <c r="HW468">
        <v>0</v>
      </c>
      <c r="HX468">
        <v>0</v>
      </c>
      <c r="HY468">
        <v>6</v>
      </c>
      <c r="HZ468">
        <v>5</v>
      </c>
      <c r="IA468">
        <v>3</v>
      </c>
      <c r="IB468">
        <v>2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5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</row>
    <row r="469" spans="1:276">
      <c r="A469" t="s">
        <v>674</v>
      </c>
      <c r="B469" t="s">
        <v>671</v>
      </c>
      <c r="C469" t="str">
        <f>"101404"</f>
        <v>101404</v>
      </c>
      <c r="D469" t="s">
        <v>673</v>
      </c>
      <c r="E469">
        <v>4</v>
      </c>
      <c r="F469">
        <v>939</v>
      </c>
      <c r="G469">
        <v>700</v>
      </c>
      <c r="H469">
        <v>278</v>
      </c>
      <c r="I469">
        <v>422</v>
      </c>
      <c r="J469">
        <v>1</v>
      </c>
      <c r="K469">
        <v>2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422</v>
      </c>
      <c r="T469">
        <v>0</v>
      </c>
      <c r="U469">
        <v>0</v>
      </c>
      <c r="V469">
        <v>422</v>
      </c>
      <c r="W469">
        <v>22</v>
      </c>
      <c r="X469">
        <v>17</v>
      </c>
      <c r="Y469">
        <v>5</v>
      </c>
      <c r="Z469">
        <v>0</v>
      </c>
      <c r="AA469">
        <v>400</v>
      </c>
      <c r="AB469">
        <v>243</v>
      </c>
      <c r="AC469">
        <v>37</v>
      </c>
      <c r="AD469">
        <v>23</v>
      </c>
      <c r="AE469">
        <v>7</v>
      </c>
      <c r="AF469">
        <v>8</v>
      </c>
      <c r="AG469">
        <v>7</v>
      </c>
      <c r="AH469">
        <v>33</v>
      </c>
      <c r="AI469">
        <v>0</v>
      </c>
      <c r="AJ469">
        <v>25</v>
      </c>
      <c r="AK469">
        <v>5</v>
      </c>
      <c r="AL469">
        <v>3</v>
      </c>
      <c r="AM469">
        <v>7</v>
      </c>
      <c r="AN469">
        <v>47</v>
      </c>
      <c r="AO469">
        <v>26</v>
      </c>
      <c r="AP469">
        <v>1</v>
      </c>
      <c r="AQ469">
        <v>1</v>
      </c>
      <c r="AR469">
        <v>1</v>
      </c>
      <c r="AS469">
        <v>0</v>
      </c>
      <c r="AT469">
        <v>0</v>
      </c>
      <c r="AU469">
        <v>0</v>
      </c>
      <c r="AV469">
        <v>1</v>
      </c>
      <c r="AW469">
        <v>1</v>
      </c>
      <c r="AX469">
        <v>0</v>
      </c>
      <c r="AY469">
        <v>3</v>
      </c>
      <c r="AZ469">
        <v>7</v>
      </c>
      <c r="BA469">
        <v>243</v>
      </c>
      <c r="BB469">
        <v>33</v>
      </c>
      <c r="BC469">
        <v>24</v>
      </c>
      <c r="BD469">
        <v>5</v>
      </c>
      <c r="BE469">
        <v>1</v>
      </c>
      <c r="BF469">
        <v>1</v>
      </c>
      <c r="BG469">
        <v>1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1</v>
      </c>
      <c r="BX469">
        <v>0</v>
      </c>
      <c r="BY469">
        <v>0</v>
      </c>
      <c r="BZ469">
        <v>0</v>
      </c>
      <c r="CA469">
        <v>33</v>
      </c>
      <c r="CB469">
        <v>5</v>
      </c>
      <c r="CC469">
        <v>2</v>
      </c>
      <c r="CD469">
        <v>1</v>
      </c>
      <c r="CE469">
        <v>0</v>
      </c>
      <c r="CF469">
        <v>1</v>
      </c>
      <c r="CG469">
        <v>0</v>
      </c>
      <c r="CH469">
        <v>0</v>
      </c>
      <c r="CI469">
        <v>1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5</v>
      </c>
      <c r="CR469">
        <v>7</v>
      </c>
      <c r="CS469">
        <v>2</v>
      </c>
      <c r="CT469">
        <v>0</v>
      </c>
      <c r="CU469">
        <v>0</v>
      </c>
      <c r="CV469">
        <v>0</v>
      </c>
      <c r="CW469">
        <v>1</v>
      </c>
      <c r="CX469">
        <v>0</v>
      </c>
      <c r="CY469">
        <v>0</v>
      </c>
      <c r="CZ469">
        <v>1</v>
      </c>
      <c r="DA469">
        <v>0</v>
      </c>
      <c r="DB469">
        <v>0</v>
      </c>
      <c r="DC469">
        <v>0</v>
      </c>
      <c r="DD469">
        <v>0</v>
      </c>
      <c r="DE469">
        <v>1</v>
      </c>
      <c r="DF469">
        <v>1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1</v>
      </c>
      <c r="DN469">
        <v>0</v>
      </c>
      <c r="DO469">
        <v>0</v>
      </c>
      <c r="DP469">
        <v>0</v>
      </c>
      <c r="DQ469">
        <v>7</v>
      </c>
      <c r="DR469">
        <v>54</v>
      </c>
      <c r="DS469">
        <v>13</v>
      </c>
      <c r="DT469">
        <v>11</v>
      </c>
      <c r="DU469">
        <v>5</v>
      </c>
      <c r="DV469">
        <v>0</v>
      </c>
      <c r="DW469">
        <v>1</v>
      </c>
      <c r="DX469">
        <v>9</v>
      </c>
      <c r="DY469">
        <v>0</v>
      </c>
      <c r="DZ469">
        <v>0</v>
      </c>
      <c r="EA469">
        <v>0</v>
      </c>
      <c r="EB469">
        <v>2</v>
      </c>
      <c r="EC469">
        <v>3</v>
      </c>
      <c r="ED469">
        <v>1</v>
      </c>
      <c r="EE469">
        <v>0</v>
      </c>
      <c r="EF469">
        <v>0</v>
      </c>
      <c r="EG469">
        <v>0</v>
      </c>
      <c r="EH469">
        <v>1</v>
      </c>
      <c r="EI469">
        <v>0</v>
      </c>
      <c r="EJ469">
        <v>2</v>
      </c>
      <c r="EK469">
        <v>0</v>
      </c>
      <c r="EL469">
        <v>0</v>
      </c>
      <c r="EM469">
        <v>0</v>
      </c>
      <c r="EN469">
        <v>1</v>
      </c>
      <c r="EO469">
        <v>4</v>
      </c>
      <c r="EP469">
        <v>1</v>
      </c>
      <c r="EQ469">
        <v>54</v>
      </c>
      <c r="ER469">
        <v>19</v>
      </c>
      <c r="ES469">
        <v>12</v>
      </c>
      <c r="ET469">
        <v>0</v>
      </c>
      <c r="EU469">
        <v>0</v>
      </c>
      <c r="EV469">
        <v>3</v>
      </c>
      <c r="EW469">
        <v>0</v>
      </c>
      <c r="EX469">
        <v>1</v>
      </c>
      <c r="EY469">
        <v>0</v>
      </c>
      <c r="EZ469">
        <v>0</v>
      </c>
      <c r="FA469">
        <v>1</v>
      </c>
      <c r="FB469">
        <v>0</v>
      </c>
      <c r="FC469">
        <v>0</v>
      </c>
      <c r="FD469">
        <v>0</v>
      </c>
      <c r="FE469">
        <v>0</v>
      </c>
      <c r="FF469">
        <v>1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1</v>
      </c>
      <c r="FO469">
        <v>0</v>
      </c>
      <c r="FP469">
        <v>19</v>
      </c>
      <c r="FQ469">
        <v>34</v>
      </c>
      <c r="FR469">
        <v>7</v>
      </c>
      <c r="FS469">
        <v>2</v>
      </c>
      <c r="FT469">
        <v>0</v>
      </c>
      <c r="FU469">
        <v>0</v>
      </c>
      <c r="FV469">
        <v>2</v>
      </c>
      <c r="FW469">
        <v>0</v>
      </c>
      <c r="FX469">
        <v>8</v>
      </c>
      <c r="FY469">
        <v>0</v>
      </c>
      <c r="FZ469">
        <v>3</v>
      </c>
      <c r="GA469">
        <v>4</v>
      </c>
      <c r="GB469">
        <v>2</v>
      </c>
      <c r="GC469">
        <v>1</v>
      </c>
      <c r="GD469">
        <v>0</v>
      </c>
      <c r="GE469">
        <v>1</v>
      </c>
      <c r="GF469">
        <v>1</v>
      </c>
      <c r="GG469">
        <v>3</v>
      </c>
      <c r="GH469">
        <v>34</v>
      </c>
      <c r="GI469">
        <v>2</v>
      </c>
      <c r="GJ469">
        <v>2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2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1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1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1</v>
      </c>
      <c r="IW469">
        <v>2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1</v>
      </c>
      <c r="JK469">
        <v>1</v>
      </c>
      <c r="JL469">
        <v>0</v>
      </c>
      <c r="JM469">
        <v>0</v>
      </c>
      <c r="JN469">
        <v>0</v>
      </c>
      <c r="JO469">
        <v>0</v>
      </c>
      <c r="JP469">
        <v>2</v>
      </c>
    </row>
    <row r="470" spans="1:276">
      <c r="A470" t="s">
        <v>672</v>
      </c>
      <c r="B470" t="s">
        <v>671</v>
      </c>
      <c r="C470" t="str">
        <f>"101404"</f>
        <v>101404</v>
      </c>
      <c r="D470" t="s">
        <v>670</v>
      </c>
      <c r="E470">
        <v>5</v>
      </c>
      <c r="F470">
        <v>783</v>
      </c>
      <c r="G470">
        <v>550</v>
      </c>
      <c r="H470">
        <v>240</v>
      </c>
      <c r="I470">
        <v>310</v>
      </c>
      <c r="J470">
        <v>0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310</v>
      </c>
      <c r="T470">
        <v>0</v>
      </c>
      <c r="U470">
        <v>0</v>
      </c>
      <c r="V470">
        <v>310</v>
      </c>
      <c r="W470">
        <v>11</v>
      </c>
      <c r="X470">
        <v>7</v>
      </c>
      <c r="Y470">
        <v>4</v>
      </c>
      <c r="Z470">
        <v>0</v>
      </c>
      <c r="AA470">
        <v>299</v>
      </c>
      <c r="AB470">
        <v>133</v>
      </c>
      <c r="AC470">
        <v>25</v>
      </c>
      <c r="AD470">
        <v>10</v>
      </c>
      <c r="AE470">
        <v>4</v>
      </c>
      <c r="AF470">
        <v>4</v>
      </c>
      <c r="AG470">
        <v>6</v>
      </c>
      <c r="AH470">
        <v>13</v>
      </c>
      <c r="AI470">
        <v>2</v>
      </c>
      <c r="AJ470">
        <v>4</v>
      </c>
      <c r="AK470">
        <v>2</v>
      </c>
      <c r="AL470">
        <v>0</v>
      </c>
      <c r="AM470">
        <v>1</v>
      </c>
      <c r="AN470">
        <v>42</v>
      </c>
      <c r="AO470">
        <v>5</v>
      </c>
      <c r="AP470">
        <v>1</v>
      </c>
      <c r="AQ470">
        <v>1</v>
      </c>
      <c r="AR470">
        <v>2</v>
      </c>
      <c r="AS470">
        <v>0</v>
      </c>
      <c r="AT470">
        <v>0</v>
      </c>
      <c r="AU470">
        <v>0</v>
      </c>
      <c r="AV470">
        <v>2</v>
      </c>
      <c r="AW470">
        <v>0</v>
      </c>
      <c r="AX470">
        <v>3</v>
      </c>
      <c r="AY470">
        <v>0</v>
      </c>
      <c r="AZ470">
        <v>6</v>
      </c>
      <c r="BA470">
        <v>133</v>
      </c>
      <c r="BB470">
        <v>49</v>
      </c>
      <c r="BC470">
        <v>39</v>
      </c>
      <c r="BD470">
        <v>0</v>
      </c>
      <c r="BE470">
        <v>1</v>
      </c>
      <c r="BF470">
        <v>0</v>
      </c>
      <c r="BG470">
        <v>2</v>
      </c>
      <c r="BH470">
        <v>1</v>
      </c>
      <c r="BI470">
        <v>0</v>
      </c>
      <c r="BJ470">
        <v>0</v>
      </c>
      <c r="BK470">
        <v>0</v>
      </c>
      <c r="BL470">
        <v>0</v>
      </c>
      <c r="BM470">
        <v>1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1</v>
      </c>
      <c r="BX470">
        <v>0</v>
      </c>
      <c r="BY470">
        <v>4</v>
      </c>
      <c r="BZ470">
        <v>0</v>
      </c>
      <c r="CA470">
        <v>49</v>
      </c>
      <c r="CB470">
        <v>4</v>
      </c>
      <c r="CC470">
        <v>2</v>
      </c>
      <c r="CD470">
        <v>1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1</v>
      </c>
      <c r="CQ470">
        <v>4</v>
      </c>
      <c r="CR470">
        <v>12</v>
      </c>
      <c r="CS470">
        <v>6</v>
      </c>
      <c r="CT470">
        <v>0</v>
      </c>
      <c r="CU470">
        <v>1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1</v>
      </c>
      <c r="DC470">
        <v>0</v>
      </c>
      <c r="DD470">
        <v>0</v>
      </c>
      <c r="DE470">
        <v>2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2</v>
      </c>
      <c r="DO470">
        <v>0</v>
      </c>
      <c r="DP470">
        <v>0</v>
      </c>
      <c r="DQ470">
        <v>12</v>
      </c>
      <c r="DR470">
        <v>40</v>
      </c>
      <c r="DS470">
        <v>7</v>
      </c>
      <c r="DT470">
        <v>8</v>
      </c>
      <c r="DU470">
        <v>0</v>
      </c>
      <c r="DV470">
        <v>1</v>
      </c>
      <c r="DW470">
        <v>1</v>
      </c>
      <c r="DX470">
        <v>11</v>
      </c>
      <c r="DY470">
        <v>0</v>
      </c>
      <c r="DZ470">
        <v>0</v>
      </c>
      <c r="EA470">
        <v>0</v>
      </c>
      <c r="EB470">
        <v>3</v>
      </c>
      <c r="EC470">
        <v>2</v>
      </c>
      <c r="ED470">
        <v>0</v>
      </c>
      <c r="EE470">
        <v>0</v>
      </c>
      <c r="EF470">
        <v>0</v>
      </c>
      <c r="EG470">
        <v>0</v>
      </c>
      <c r="EH470">
        <v>1</v>
      </c>
      <c r="EI470">
        <v>0</v>
      </c>
      <c r="EJ470">
        <v>1</v>
      </c>
      <c r="EK470">
        <v>0</v>
      </c>
      <c r="EL470">
        <v>0</v>
      </c>
      <c r="EM470">
        <v>1</v>
      </c>
      <c r="EN470">
        <v>0</v>
      </c>
      <c r="EO470">
        <v>2</v>
      </c>
      <c r="EP470">
        <v>2</v>
      </c>
      <c r="EQ470">
        <v>40</v>
      </c>
      <c r="ER470">
        <v>17</v>
      </c>
      <c r="ES470">
        <v>9</v>
      </c>
      <c r="ET470">
        <v>4</v>
      </c>
      <c r="EU470">
        <v>0</v>
      </c>
      <c r="EV470">
        <v>2</v>
      </c>
      <c r="EW470">
        <v>0</v>
      </c>
      <c r="EX470">
        <v>1</v>
      </c>
      <c r="EY470">
        <v>0</v>
      </c>
      <c r="EZ470">
        <v>0</v>
      </c>
      <c r="FA470">
        <v>0</v>
      </c>
      <c r="FB470">
        <v>1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17</v>
      </c>
      <c r="FQ470">
        <v>32</v>
      </c>
      <c r="FR470">
        <v>7</v>
      </c>
      <c r="FS470">
        <v>1</v>
      </c>
      <c r="FT470">
        <v>1</v>
      </c>
      <c r="FU470">
        <v>2</v>
      </c>
      <c r="FV470">
        <v>0</v>
      </c>
      <c r="FW470">
        <v>4</v>
      </c>
      <c r="FX470">
        <v>7</v>
      </c>
      <c r="FY470">
        <v>1</v>
      </c>
      <c r="FZ470">
        <v>2</v>
      </c>
      <c r="GA470">
        <v>0</v>
      </c>
      <c r="GB470">
        <v>1</v>
      </c>
      <c r="GC470">
        <v>0</v>
      </c>
      <c r="GD470">
        <v>0</v>
      </c>
      <c r="GE470">
        <v>0</v>
      </c>
      <c r="GF470">
        <v>2</v>
      </c>
      <c r="GG470">
        <v>4</v>
      </c>
      <c r="GH470">
        <v>32</v>
      </c>
      <c r="GI470">
        <v>7</v>
      </c>
      <c r="GJ470">
        <v>3</v>
      </c>
      <c r="GK470">
        <v>0</v>
      </c>
      <c r="GL470">
        <v>3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1</v>
      </c>
      <c r="HC470">
        <v>7</v>
      </c>
      <c r="HD470">
        <v>1</v>
      </c>
      <c r="HE470">
        <v>1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1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4</v>
      </c>
      <c r="IX470">
        <v>1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1</v>
      </c>
      <c r="JK470">
        <v>1</v>
      </c>
      <c r="JL470">
        <v>1</v>
      </c>
      <c r="JM470">
        <v>0</v>
      </c>
      <c r="JN470">
        <v>0</v>
      </c>
      <c r="JO470">
        <v>0</v>
      </c>
      <c r="JP470">
        <v>4</v>
      </c>
    </row>
    <row r="471" spans="1:276">
      <c r="A471" t="s">
        <v>669</v>
      </c>
      <c r="B471" t="s">
        <v>656</v>
      </c>
      <c r="C471" t="str">
        <f>"101405"</f>
        <v>101405</v>
      </c>
      <c r="D471" t="s">
        <v>668</v>
      </c>
      <c r="E471">
        <v>1</v>
      </c>
      <c r="F471">
        <v>1442</v>
      </c>
      <c r="G471">
        <v>1100</v>
      </c>
      <c r="H471">
        <v>412</v>
      </c>
      <c r="I471">
        <v>688</v>
      </c>
      <c r="J471">
        <v>0</v>
      </c>
      <c r="K471">
        <v>4</v>
      </c>
      <c r="L471">
        <v>1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689</v>
      </c>
      <c r="T471">
        <v>1</v>
      </c>
      <c r="U471">
        <v>0</v>
      </c>
      <c r="V471">
        <v>689</v>
      </c>
      <c r="W471">
        <v>35</v>
      </c>
      <c r="X471">
        <v>9</v>
      </c>
      <c r="Y471">
        <v>10</v>
      </c>
      <c r="Z471">
        <v>0</v>
      </c>
      <c r="AA471">
        <v>654</v>
      </c>
      <c r="AB471">
        <v>221</v>
      </c>
      <c r="AC471">
        <v>51</v>
      </c>
      <c r="AD471">
        <v>9</v>
      </c>
      <c r="AE471">
        <v>19</v>
      </c>
      <c r="AF471">
        <v>12</v>
      </c>
      <c r="AG471">
        <v>4</v>
      </c>
      <c r="AH471">
        <v>41</v>
      </c>
      <c r="AI471">
        <v>4</v>
      </c>
      <c r="AJ471">
        <v>27</v>
      </c>
      <c r="AK471">
        <v>3</v>
      </c>
      <c r="AL471">
        <v>4</v>
      </c>
      <c r="AM471">
        <v>2</v>
      </c>
      <c r="AN471">
        <v>24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1</v>
      </c>
      <c r="AU471">
        <v>2</v>
      </c>
      <c r="AV471">
        <v>3</v>
      </c>
      <c r="AW471">
        <v>1</v>
      </c>
      <c r="AX471">
        <v>2</v>
      </c>
      <c r="AY471">
        <v>0</v>
      </c>
      <c r="AZ471">
        <v>12</v>
      </c>
      <c r="BA471">
        <v>221</v>
      </c>
      <c r="BB471">
        <v>139</v>
      </c>
      <c r="BC471">
        <v>105</v>
      </c>
      <c r="BD471">
        <v>4</v>
      </c>
      <c r="BE471">
        <v>3</v>
      </c>
      <c r="BF471">
        <v>1</v>
      </c>
      <c r="BG471">
        <v>0</v>
      </c>
      <c r="BH471">
        <v>1</v>
      </c>
      <c r="BI471">
        <v>6</v>
      </c>
      <c r="BJ471">
        <v>0</v>
      </c>
      <c r="BK471">
        <v>2</v>
      </c>
      <c r="BL471">
        <v>1</v>
      </c>
      <c r="BM471">
        <v>0</v>
      </c>
      <c r="BN471">
        <v>1</v>
      </c>
      <c r="BO471">
        <v>0</v>
      </c>
      <c r="BP471">
        <v>0</v>
      </c>
      <c r="BQ471">
        <v>5</v>
      </c>
      <c r="BR471">
        <v>0</v>
      </c>
      <c r="BS471">
        <v>0</v>
      </c>
      <c r="BT471">
        <v>0</v>
      </c>
      <c r="BU471">
        <v>2</v>
      </c>
      <c r="BV471">
        <v>0</v>
      </c>
      <c r="BW471">
        <v>4</v>
      </c>
      <c r="BX471">
        <v>0</v>
      </c>
      <c r="BY471">
        <v>4</v>
      </c>
      <c r="BZ471">
        <v>0</v>
      </c>
      <c r="CA471">
        <v>139</v>
      </c>
      <c r="CB471">
        <v>12</v>
      </c>
      <c r="CC471">
        <v>4</v>
      </c>
      <c r="CD471">
        <v>1</v>
      </c>
      <c r="CE471">
        <v>1</v>
      </c>
      <c r="CF471">
        <v>0</v>
      </c>
      <c r="CG471">
        <v>2</v>
      </c>
      <c r="CH471">
        <v>0</v>
      </c>
      <c r="CI471">
        <v>0</v>
      </c>
      <c r="CJ471">
        <v>0</v>
      </c>
      <c r="CK471">
        <v>2</v>
      </c>
      <c r="CL471">
        <v>0</v>
      </c>
      <c r="CM471">
        <v>0</v>
      </c>
      <c r="CN471">
        <v>1</v>
      </c>
      <c r="CO471">
        <v>1</v>
      </c>
      <c r="CP471">
        <v>0</v>
      </c>
      <c r="CQ471">
        <v>12</v>
      </c>
      <c r="CR471">
        <v>33</v>
      </c>
      <c r="CS471">
        <v>11</v>
      </c>
      <c r="CT471">
        <v>4</v>
      </c>
      <c r="CU471">
        <v>1</v>
      </c>
      <c r="CV471">
        <v>0</v>
      </c>
      <c r="CW471">
        <v>0</v>
      </c>
      <c r="CX471">
        <v>1</v>
      </c>
      <c r="CY471">
        <v>4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1</v>
      </c>
      <c r="DL471">
        <v>1</v>
      </c>
      <c r="DM471">
        <v>1</v>
      </c>
      <c r="DN471">
        <v>0</v>
      </c>
      <c r="DO471">
        <v>3</v>
      </c>
      <c r="DP471">
        <v>6</v>
      </c>
      <c r="DQ471">
        <v>33</v>
      </c>
      <c r="DR471">
        <v>43</v>
      </c>
      <c r="DS471">
        <v>12</v>
      </c>
      <c r="DT471">
        <v>13</v>
      </c>
      <c r="DU471">
        <v>3</v>
      </c>
      <c r="DV471">
        <v>0</v>
      </c>
      <c r="DW471">
        <v>3</v>
      </c>
      <c r="DX471">
        <v>6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3</v>
      </c>
      <c r="EP471">
        <v>3</v>
      </c>
      <c r="EQ471">
        <v>43</v>
      </c>
      <c r="ER471">
        <v>71</v>
      </c>
      <c r="ES471">
        <v>42</v>
      </c>
      <c r="ET471">
        <v>0</v>
      </c>
      <c r="EU471">
        <v>4</v>
      </c>
      <c r="EV471">
        <v>12</v>
      </c>
      <c r="EW471">
        <v>0</v>
      </c>
      <c r="EX471">
        <v>1</v>
      </c>
      <c r="EY471">
        <v>1</v>
      </c>
      <c r="EZ471">
        <v>1</v>
      </c>
      <c r="FA471">
        <v>0</v>
      </c>
      <c r="FB471">
        <v>1</v>
      </c>
      <c r="FC471">
        <v>1</v>
      </c>
      <c r="FD471">
        <v>1</v>
      </c>
      <c r="FE471">
        <v>0</v>
      </c>
      <c r="FF471">
        <v>0</v>
      </c>
      <c r="FG471">
        <v>0</v>
      </c>
      <c r="FH471">
        <v>0</v>
      </c>
      <c r="FI471">
        <v>4</v>
      </c>
      <c r="FJ471">
        <v>0</v>
      </c>
      <c r="FK471">
        <v>1</v>
      </c>
      <c r="FL471">
        <v>2</v>
      </c>
      <c r="FM471">
        <v>0</v>
      </c>
      <c r="FN471">
        <v>0</v>
      </c>
      <c r="FO471">
        <v>0</v>
      </c>
      <c r="FP471">
        <v>71</v>
      </c>
      <c r="FQ471">
        <v>92</v>
      </c>
      <c r="FR471">
        <v>25</v>
      </c>
      <c r="FS471">
        <v>16</v>
      </c>
      <c r="FT471">
        <v>2</v>
      </c>
      <c r="FU471">
        <v>0</v>
      </c>
      <c r="FV471">
        <v>3</v>
      </c>
      <c r="FW471">
        <v>8</v>
      </c>
      <c r="FX471">
        <v>13</v>
      </c>
      <c r="FY471">
        <v>2</v>
      </c>
      <c r="FZ471">
        <v>6</v>
      </c>
      <c r="GA471">
        <v>0</v>
      </c>
      <c r="GB471">
        <v>2</v>
      </c>
      <c r="GC471">
        <v>0</v>
      </c>
      <c r="GD471">
        <v>0</v>
      </c>
      <c r="GE471">
        <v>2</v>
      </c>
      <c r="GF471">
        <v>3</v>
      </c>
      <c r="GG471">
        <v>10</v>
      </c>
      <c r="GH471">
        <v>92</v>
      </c>
      <c r="GI471">
        <v>33</v>
      </c>
      <c r="GJ471">
        <v>17</v>
      </c>
      <c r="GK471">
        <v>0</v>
      </c>
      <c r="GL471">
        <v>5</v>
      </c>
      <c r="GM471">
        <v>3</v>
      </c>
      <c r="GN471">
        <v>0</v>
      </c>
      <c r="GO471">
        <v>0</v>
      </c>
      <c r="GP471">
        <v>0</v>
      </c>
      <c r="GQ471">
        <v>1</v>
      </c>
      <c r="GR471">
        <v>2</v>
      </c>
      <c r="GS471">
        <v>1</v>
      </c>
      <c r="GT471">
        <v>2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2</v>
      </c>
      <c r="HC471">
        <v>33</v>
      </c>
      <c r="HD471">
        <v>8</v>
      </c>
      <c r="HE471">
        <v>4</v>
      </c>
      <c r="HF471">
        <v>0</v>
      </c>
      <c r="HG471">
        <v>0</v>
      </c>
      <c r="HH471">
        <v>0</v>
      </c>
      <c r="HI471">
        <v>0</v>
      </c>
      <c r="HJ471">
        <v>2</v>
      </c>
      <c r="HK471">
        <v>0</v>
      </c>
      <c r="HL471">
        <v>0</v>
      </c>
      <c r="HM471">
        <v>1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1</v>
      </c>
      <c r="HW471">
        <v>0</v>
      </c>
      <c r="HX471">
        <v>0</v>
      </c>
      <c r="HY471">
        <v>8</v>
      </c>
      <c r="HZ471">
        <v>1</v>
      </c>
      <c r="IA471">
        <v>0</v>
      </c>
      <c r="IB471">
        <v>1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1</v>
      </c>
      <c r="IW471">
        <v>1</v>
      </c>
      <c r="IX471">
        <v>0</v>
      </c>
      <c r="IY471">
        <v>0</v>
      </c>
      <c r="IZ471">
        <v>0</v>
      </c>
      <c r="JA471">
        <v>0</v>
      </c>
      <c r="JB471">
        <v>1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1</v>
      </c>
    </row>
    <row r="472" spans="1:276">
      <c r="A472" t="s">
        <v>667</v>
      </c>
      <c r="B472" t="s">
        <v>656</v>
      </c>
      <c r="C472" t="str">
        <f>"101405"</f>
        <v>101405</v>
      </c>
      <c r="D472" t="s">
        <v>666</v>
      </c>
      <c r="E472">
        <v>2</v>
      </c>
      <c r="F472">
        <v>591</v>
      </c>
      <c r="G472">
        <v>450</v>
      </c>
      <c r="H472">
        <v>200</v>
      </c>
      <c r="I472">
        <v>250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250</v>
      </c>
      <c r="T472">
        <v>0</v>
      </c>
      <c r="U472">
        <v>0</v>
      </c>
      <c r="V472">
        <v>250</v>
      </c>
      <c r="W472">
        <v>11</v>
      </c>
      <c r="X472">
        <v>11</v>
      </c>
      <c r="Y472">
        <v>0</v>
      </c>
      <c r="Z472">
        <v>0</v>
      </c>
      <c r="AA472">
        <v>239</v>
      </c>
      <c r="AB472">
        <v>133</v>
      </c>
      <c r="AC472">
        <v>17</v>
      </c>
      <c r="AD472">
        <v>7</v>
      </c>
      <c r="AE472">
        <v>4</v>
      </c>
      <c r="AF472">
        <v>9</v>
      </c>
      <c r="AG472">
        <v>0</v>
      </c>
      <c r="AH472">
        <v>12</v>
      </c>
      <c r="AI472">
        <v>0</v>
      </c>
      <c r="AJ472">
        <v>19</v>
      </c>
      <c r="AK472">
        <v>2</v>
      </c>
      <c r="AL472">
        <v>0</v>
      </c>
      <c r="AM472">
        <v>3</v>
      </c>
      <c r="AN472">
        <v>35</v>
      </c>
      <c r="AO472">
        <v>0</v>
      </c>
      <c r="AP472">
        <v>0</v>
      </c>
      <c r="AQ472">
        <v>0</v>
      </c>
      <c r="AR472">
        <v>2</v>
      </c>
      <c r="AS472">
        <v>2</v>
      </c>
      <c r="AT472">
        <v>0</v>
      </c>
      <c r="AU472">
        <v>2</v>
      </c>
      <c r="AV472">
        <v>0</v>
      </c>
      <c r="AW472">
        <v>0</v>
      </c>
      <c r="AX472">
        <v>1</v>
      </c>
      <c r="AY472">
        <v>1</v>
      </c>
      <c r="AZ472">
        <v>17</v>
      </c>
      <c r="BA472">
        <v>133</v>
      </c>
      <c r="BB472">
        <v>23</v>
      </c>
      <c r="BC472">
        <v>17</v>
      </c>
      <c r="BD472">
        <v>0</v>
      </c>
      <c r="BE472">
        <v>0</v>
      </c>
      <c r="BF472">
        <v>1</v>
      </c>
      <c r="BG472">
        <v>1</v>
      </c>
      <c r="BH472">
        <v>1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1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1</v>
      </c>
      <c r="BZ472">
        <v>1</v>
      </c>
      <c r="CA472">
        <v>23</v>
      </c>
      <c r="CB472">
        <v>2</v>
      </c>
      <c r="CC472">
        <v>0</v>
      </c>
      <c r="CD472">
        <v>0</v>
      </c>
      <c r="CE472">
        <v>0</v>
      </c>
      <c r="CF472">
        <v>0</v>
      </c>
      <c r="CG472">
        <v>1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1</v>
      </c>
      <c r="CO472">
        <v>0</v>
      </c>
      <c r="CP472">
        <v>0</v>
      </c>
      <c r="CQ472">
        <v>2</v>
      </c>
      <c r="CR472">
        <v>4</v>
      </c>
      <c r="CS472">
        <v>1</v>
      </c>
      <c r="CT472">
        <v>0</v>
      </c>
      <c r="CU472">
        <v>0</v>
      </c>
      <c r="CV472">
        <v>0</v>
      </c>
      <c r="CW472">
        <v>1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1</v>
      </c>
      <c r="DF472">
        <v>0</v>
      </c>
      <c r="DG472">
        <v>0</v>
      </c>
      <c r="DH472">
        <v>1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4</v>
      </c>
      <c r="DR472">
        <v>43</v>
      </c>
      <c r="DS472">
        <v>1</v>
      </c>
      <c r="DT472">
        <v>2</v>
      </c>
      <c r="DU472">
        <v>0</v>
      </c>
      <c r="DV472">
        <v>1</v>
      </c>
      <c r="DW472">
        <v>0</v>
      </c>
      <c r="DX472">
        <v>33</v>
      </c>
      <c r="DY472">
        <v>0</v>
      </c>
      <c r="DZ472">
        <v>0</v>
      </c>
      <c r="EA472">
        <v>0</v>
      </c>
      <c r="EB472">
        <v>2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4</v>
      </c>
      <c r="EO472">
        <v>0</v>
      </c>
      <c r="EP472">
        <v>0</v>
      </c>
      <c r="EQ472">
        <v>43</v>
      </c>
      <c r="ER472">
        <v>13</v>
      </c>
      <c r="ES472">
        <v>8</v>
      </c>
      <c r="ET472">
        <v>0</v>
      </c>
      <c r="EU472">
        <v>4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1</v>
      </c>
      <c r="FN472">
        <v>0</v>
      </c>
      <c r="FO472">
        <v>0</v>
      </c>
      <c r="FP472">
        <v>13</v>
      </c>
      <c r="FQ472">
        <v>18</v>
      </c>
      <c r="FR472">
        <v>7</v>
      </c>
      <c r="FS472">
        <v>3</v>
      </c>
      <c r="FT472">
        <v>2</v>
      </c>
      <c r="FU472">
        <v>0</v>
      </c>
      <c r="FV472">
        <v>0</v>
      </c>
      <c r="FW472">
        <v>0</v>
      </c>
      <c r="FX472">
        <v>4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2</v>
      </c>
      <c r="GH472">
        <v>18</v>
      </c>
      <c r="GI472">
        <v>2</v>
      </c>
      <c r="GJ472">
        <v>1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1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2</v>
      </c>
      <c r="HD472">
        <v>1</v>
      </c>
      <c r="HE472">
        <v>1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1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</row>
    <row r="473" spans="1:276">
      <c r="A473" t="s">
        <v>665</v>
      </c>
      <c r="B473" t="s">
        <v>656</v>
      </c>
      <c r="C473" t="str">
        <f>"101405"</f>
        <v>101405</v>
      </c>
      <c r="D473" t="s">
        <v>664</v>
      </c>
      <c r="E473">
        <v>3</v>
      </c>
      <c r="F473">
        <v>763</v>
      </c>
      <c r="G473">
        <v>550</v>
      </c>
      <c r="H473">
        <v>261</v>
      </c>
      <c r="I473">
        <v>289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289</v>
      </c>
      <c r="T473">
        <v>0</v>
      </c>
      <c r="U473">
        <v>0</v>
      </c>
      <c r="V473">
        <v>289</v>
      </c>
      <c r="W473">
        <v>10</v>
      </c>
      <c r="X473">
        <v>6</v>
      </c>
      <c r="Y473">
        <v>4</v>
      </c>
      <c r="Z473">
        <v>0</v>
      </c>
      <c r="AA473">
        <v>279</v>
      </c>
      <c r="AB473">
        <v>85</v>
      </c>
      <c r="AC473">
        <v>8</v>
      </c>
      <c r="AD473">
        <v>2</v>
      </c>
      <c r="AE473">
        <v>4</v>
      </c>
      <c r="AF473">
        <v>5</v>
      </c>
      <c r="AG473">
        <v>1</v>
      </c>
      <c r="AH473">
        <v>24</v>
      </c>
      <c r="AI473">
        <v>1</v>
      </c>
      <c r="AJ473">
        <v>11</v>
      </c>
      <c r="AK473">
        <v>0</v>
      </c>
      <c r="AL473">
        <v>0</v>
      </c>
      <c r="AM473">
        <v>0</v>
      </c>
      <c r="AN473">
        <v>19</v>
      </c>
      <c r="AO473">
        <v>1</v>
      </c>
      <c r="AP473">
        <v>1</v>
      </c>
      <c r="AQ473">
        <v>0</v>
      </c>
      <c r="AR473">
        <v>0</v>
      </c>
      <c r="AS473">
        <v>0</v>
      </c>
      <c r="AT473">
        <v>2</v>
      </c>
      <c r="AU473">
        <v>0</v>
      </c>
      <c r="AV473">
        <v>0</v>
      </c>
      <c r="AW473">
        <v>1</v>
      </c>
      <c r="AX473">
        <v>0</v>
      </c>
      <c r="AY473">
        <v>0</v>
      </c>
      <c r="AZ473">
        <v>5</v>
      </c>
      <c r="BA473">
        <v>85</v>
      </c>
      <c r="BB473">
        <v>42</v>
      </c>
      <c r="BC473">
        <v>34</v>
      </c>
      <c r="BD473">
        <v>1</v>
      </c>
      <c r="BE473">
        <v>0</v>
      </c>
      <c r="BF473">
        <v>0</v>
      </c>
      <c r="BG473">
        <v>1</v>
      </c>
      <c r="BH473">
        <v>0</v>
      </c>
      <c r="BI473">
        <v>0</v>
      </c>
      <c r="BJ473">
        <v>2</v>
      </c>
      <c r="BK473">
        <v>0</v>
      </c>
      <c r="BL473">
        <v>1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1</v>
      </c>
      <c r="BU473">
        <v>1</v>
      </c>
      <c r="BV473">
        <v>0</v>
      </c>
      <c r="BW473">
        <v>0</v>
      </c>
      <c r="BX473">
        <v>0</v>
      </c>
      <c r="BY473">
        <v>1</v>
      </c>
      <c r="BZ473">
        <v>0</v>
      </c>
      <c r="CA473">
        <v>42</v>
      </c>
      <c r="CB473">
        <v>3</v>
      </c>
      <c r="CC473">
        <v>3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3</v>
      </c>
      <c r="CR473">
        <v>7</v>
      </c>
      <c r="CS473">
        <v>4</v>
      </c>
      <c r="CT473">
        <v>0</v>
      </c>
      <c r="CU473">
        <v>0</v>
      </c>
      <c r="CV473">
        <v>0</v>
      </c>
      <c r="CW473">
        <v>1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2</v>
      </c>
      <c r="DQ473">
        <v>7</v>
      </c>
      <c r="DR473">
        <v>51</v>
      </c>
      <c r="DS473">
        <v>3</v>
      </c>
      <c r="DT473">
        <v>4</v>
      </c>
      <c r="DU473">
        <v>1</v>
      </c>
      <c r="DV473">
        <v>0</v>
      </c>
      <c r="DW473">
        <v>0</v>
      </c>
      <c r="DX473">
        <v>38</v>
      </c>
      <c r="DY473">
        <v>0</v>
      </c>
      <c r="DZ473">
        <v>0</v>
      </c>
      <c r="EA473">
        <v>0</v>
      </c>
      <c r="EB473">
        <v>0</v>
      </c>
      <c r="EC473">
        <v>4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1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51</v>
      </c>
      <c r="ER473">
        <v>35</v>
      </c>
      <c r="ES473">
        <v>22</v>
      </c>
      <c r="ET473">
        <v>0</v>
      </c>
      <c r="EU473">
        <v>2</v>
      </c>
      <c r="EV473">
        <v>4</v>
      </c>
      <c r="EW473">
        <v>0</v>
      </c>
      <c r="EX473">
        <v>1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1</v>
      </c>
      <c r="FI473">
        <v>4</v>
      </c>
      <c r="FJ473">
        <v>0</v>
      </c>
      <c r="FK473">
        <v>0</v>
      </c>
      <c r="FL473">
        <v>1</v>
      </c>
      <c r="FM473">
        <v>0</v>
      </c>
      <c r="FN473">
        <v>0</v>
      </c>
      <c r="FO473">
        <v>0</v>
      </c>
      <c r="FP473">
        <v>35</v>
      </c>
      <c r="FQ473">
        <v>32</v>
      </c>
      <c r="FR473">
        <v>7</v>
      </c>
      <c r="FS473">
        <v>0</v>
      </c>
      <c r="FT473">
        <v>0</v>
      </c>
      <c r="FU473">
        <v>0</v>
      </c>
      <c r="FV473">
        <v>2</v>
      </c>
      <c r="FW473">
        <v>1</v>
      </c>
      <c r="FX473">
        <v>5</v>
      </c>
      <c r="FY473">
        <v>0</v>
      </c>
      <c r="FZ473">
        <v>5</v>
      </c>
      <c r="GA473">
        <v>1</v>
      </c>
      <c r="GB473">
        <v>0</v>
      </c>
      <c r="GC473">
        <v>1</v>
      </c>
      <c r="GD473">
        <v>0</v>
      </c>
      <c r="GE473">
        <v>0</v>
      </c>
      <c r="GF473">
        <v>2</v>
      </c>
      <c r="GG473">
        <v>8</v>
      </c>
      <c r="GH473">
        <v>32</v>
      </c>
      <c r="GI473">
        <v>8</v>
      </c>
      <c r="GJ473">
        <v>3</v>
      </c>
      <c r="GK473">
        <v>2</v>
      </c>
      <c r="GL473">
        <v>2</v>
      </c>
      <c r="GM473">
        <v>1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8</v>
      </c>
      <c r="HD473">
        <v>3</v>
      </c>
      <c r="HE473">
        <v>1</v>
      </c>
      <c r="HF473">
        <v>0</v>
      </c>
      <c r="HG473">
        <v>0</v>
      </c>
      <c r="HH473">
        <v>0</v>
      </c>
      <c r="HI473">
        <v>0</v>
      </c>
      <c r="HJ473">
        <v>1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1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3</v>
      </c>
      <c r="HZ473">
        <v>12</v>
      </c>
      <c r="IA473">
        <v>0</v>
      </c>
      <c r="IB473">
        <v>12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12</v>
      </c>
      <c r="IW473">
        <v>1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1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1</v>
      </c>
    </row>
    <row r="474" spans="1:276">
      <c r="A474" t="s">
        <v>663</v>
      </c>
      <c r="B474" t="s">
        <v>656</v>
      </c>
      <c r="C474" t="str">
        <f>"101405"</f>
        <v>101405</v>
      </c>
      <c r="D474" t="s">
        <v>662</v>
      </c>
      <c r="E474">
        <v>4</v>
      </c>
      <c r="F474">
        <v>386</v>
      </c>
      <c r="G474">
        <v>300</v>
      </c>
      <c r="H474">
        <v>135</v>
      </c>
      <c r="I474">
        <v>165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165</v>
      </c>
      <c r="T474">
        <v>0</v>
      </c>
      <c r="U474">
        <v>0</v>
      </c>
      <c r="V474">
        <v>165</v>
      </c>
      <c r="W474">
        <v>10</v>
      </c>
      <c r="X474">
        <v>8</v>
      </c>
      <c r="Y474">
        <v>2</v>
      </c>
      <c r="Z474">
        <v>0</v>
      </c>
      <c r="AA474">
        <v>155</v>
      </c>
      <c r="AB474">
        <v>57</v>
      </c>
      <c r="AC474">
        <v>14</v>
      </c>
      <c r="AD474">
        <v>0</v>
      </c>
      <c r="AE474">
        <v>2</v>
      </c>
      <c r="AF474">
        <v>4</v>
      </c>
      <c r="AG474">
        <v>4</v>
      </c>
      <c r="AH474">
        <v>4</v>
      </c>
      <c r="AI474">
        <v>0</v>
      </c>
      <c r="AJ474">
        <v>11</v>
      </c>
      <c r="AK474">
        <v>0</v>
      </c>
      <c r="AL474">
        <v>0</v>
      </c>
      <c r="AM474">
        <v>1</v>
      </c>
      <c r="AN474">
        <v>7</v>
      </c>
      <c r="AO474">
        <v>0</v>
      </c>
      <c r="AP474">
        <v>0</v>
      </c>
      <c r="AQ474">
        <v>1</v>
      </c>
      <c r="AR474">
        <v>0</v>
      </c>
      <c r="AS474">
        <v>0</v>
      </c>
      <c r="AT474">
        <v>1</v>
      </c>
      <c r="AU474">
        <v>1</v>
      </c>
      <c r="AV474">
        <v>0</v>
      </c>
      <c r="AW474">
        <v>0</v>
      </c>
      <c r="AX474">
        <v>1</v>
      </c>
      <c r="AY474">
        <v>1</v>
      </c>
      <c r="AZ474">
        <v>5</v>
      </c>
      <c r="BA474">
        <v>57</v>
      </c>
      <c r="BB474">
        <v>17</v>
      </c>
      <c r="BC474">
        <v>15</v>
      </c>
      <c r="BD474">
        <v>0</v>
      </c>
      <c r="BE474">
        <v>1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1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17</v>
      </c>
      <c r="CB474">
        <v>3</v>
      </c>
      <c r="CC474">
        <v>0</v>
      </c>
      <c r="CD474">
        <v>0</v>
      </c>
      <c r="CE474">
        <v>1</v>
      </c>
      <c r="CF474">
        <v>1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1</v>
      </c>
      <c r="CO474">
        <v>0</v>
      </c>
      <c r="CP474">
        <v>0</v>
      </c>
      <c r="CQ474">
        <v>3</v>
      </c>
      <c r="CR474">
        <v>11</v>
      </c>
      <c r="CS474">
        <v>4</v>
      </c>
      <c r="CT474">
        <v>0</v>
      </c>
      <c r="CU474">
        <v>0</v>
      </c>
      <c r="CV474">
        <v>0</v>
      </c>
      <c r="CW474">
        <v>1</v>
      </c>
      <c r="CX474">
        <v>3</v>
      </c>
      <c r="CY474">
        <v>0</v>
      </c>
      <c r="CZ474">
        <v>1</v>
      </c>
      <c r="DA474">
        <v>0</v>
      </c>
      <c r="DB474">
        <v>0</v>
      </c>
      <c r="DC474">
        <v>0</v>
      </c>
      <c r="DD474">
        <v>0</v>
      </c>
      <c r="DE474">
        <v>2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11</v>
      </c>
      <c r="DR474">
        <v>24</v>
      </c>
      <c r="DS474">
        <v>6</v>
      </c>
      <c r="DT474">
        <v>0</v>
      </c>
      <c r="DU474">
        <v>3</v>
      </c>
      <c r="DV474">
        <v>0</v>
      </c>
      <c r="DW474">
        <v>0</v>
      </c>
      <c r="DX474">
        <v>9</v>
      </c>
      <c r="DY474">
        <v>1</v>
      </c>
      <c r="DZ474">
        <v>0</v>
      </c>
      <c r="EA474">
        <v>1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2</v>
      </c>
      <c r="EN474">
        <v>0</v>
      </c>
      <c r="EO474">
        <v>2</v>
      </c>
      <c r="EP474">
        <v>0</v>
      </c>
      <c r="EQ474">
        <v>24</v>
      </c>
      <c r="ER474">
        <v>10</v>
      </c>
      <c r="ES474">
        <v>6</v>
      </c>
      <c r="ET474">
        <v>0</v>
      </c>
      <c r="EU474">
        <v>1</v>
      </c>
      <c r="EV474">
        <v>1</v>
      </c>
      <c r="EW474">
        <v>1</v>
      </c>
      <c r="EX474">
        <v>0</v>
      </c>
      <c r="EY474">
        <v>0</v>
      </c>
      <c r="EZ474">
        <v>0</v>
      </c>
      <c r="FA474">
        <v>1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10</v>
      </c>
      <c r="FQ474">
        <v>28</v>
      </c>
      <c r="FR474">
        <v>11</v>
      </c>
      <c r="FS474">
        <v>0</v>
      </c>
      <c r="FT474">
        <v>0</v>
      </c>
      <c r="FU474">
        <v>0</v>
      </c>
      <c r="FV474">
        <v>1</v>
      </c>
      <c r="FW474">
        <v>1</v>
      </c>
      <c r="FX474">
        <v>4</v>
      </c>
      <c r="FY474">
        <v>0</v>
      </c>
      <c r="FZ474">
        <v>1</v>
      </c>
      <c r="GA474">
        <v>1</v>
      </c>
      <c r="GB474">
        <v>0</v>
      </c>
      <c r="GC474">
        <v>1</v>
      </c>
      <c r="GD474">
        <v>0</v>
      </c>
      <c r="GE474">
        <v>0</v>
      </c>
      <c r="GF474">
        <v>2</v>
      </c>
      <c r="GG474">
        <v>6</v>
      </c>
      <c r="GH474">
        <v>28</v>
      </c>
      <c r="GI474">
        <v>5</v>
      </c>
      <c r="GJ474">
        <v>2</v>
      </c>
      <c r="GK474">
        <v>1</v>
      </c>
      <c r="GL474">
        <v>0</v>
      </c>
      <c r="GM474">
        <v>1</v>
      </c>
      <c r="GN474">
        <v>1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5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</row>
    <row r="475" spans="1:276">
      <c r="A475" t="s">
        <v>661</v>
      </c>
      <c r="B475" t="s">
        <v>656</v>
      </c>
      <c r="C475" t="str">
        <f>"101405"</f>
        <v>101405</v>
      </c>
      <c r="D475" t="s">
        <v>660</v>
      </c>
      <c r="E475">
        <v>5</v>
      </c>
      <c r="F475">
        <v>548</v>
      </c>
      <c r="G475">
        <v>400</v>
      </c>
      <c r="H475">
        <v>230</v>
      </c>
      <c r="I475">
        <v>170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170</v>
      </c>
      <c r="T475">
        <v>0</v>
      </c>
      <c r="U475">
        <v>0</v>
      </c>
      <c r="V475">
        <v>170</v>
      </c>
      <c r="W475">
        <v>10</v>
      </c>
      <c r="X475">
        <v>5</v>
      </c>
      <c r="Y475">
        <v>5</v>
      </c>
      <c r="Z475">
        <v>0</v>
      </c>
      <c r="AA475">
        <v>160</v>
      </c>
      <c r="AB475">
        <v>84</v>
      </c>
      <c r="AC475">
        <v>8</v>
      </c>
      <c r="AD475">
        <v>9</v>
      </c>
      <c r="AE475">
        <v>8</v>
      </c>
      <c r="AF475">
        <v>6</v>
      </c>
      <c r="AG475">
        <v>3</v>
      </c>
      <c r="AH475">
        <v>13</v>
      </c>
      <c r="AI475">
        <v>2</v>
      </c>
      <c r="AJ475">
        <v>8</v>
      </c>
      <c r="AK475">
        <v>4</v>
      </c>
      <c r="AL475">
        <v>0</v>
      </c>
      <c r="AM475">
        <v>3</v>
      </c>
      <c r="AN475">
        <v>16</v>
      </c>
      <c r="AO475">
        <v>0</v>
      </c>
      <c r="AP475">
        <v>0</v>
      </c>
      <c r="AQ475">
        <v>0</v>
      </c>
      <c r="AR475">
        <v>2</v>
      </c>
      <c r="AS475">
        <v>0</v>
      </c>
      <c r="AT475">
        <v>0</v>
      </c>
      <c r="AU475">
        <v>1</v>
      </c>
      <c r="AV475">
        <v>0</v>
      </c>
      <c r="AW475">
        <v>0</v>
      </c>
      <c r="AX475">
        <v>0</v>
      </c>
      <c r="AY475">
        <v>0</v>
      </c>
      <c r="AZ475">
        <v>1</v>
      </c>
      <c r="BA475">
        <v>84</v>
      </c>
      <c r="BB475">
        <v>11</v>
      </c>
      <c r="BC475">
        <v>8</v>
      </c>
      <c r="BD475">
        <v>0</v>
      </c>
      <c r="BE475">
        <v>1</v>
      </c>
      <c r="BF475">
        <v>1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1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11</v>
      </c>
      <c r="CB475">
        <v>4</v>
      </c>
      <c r="CC475">
        <v>1</v>
      </c>
      <c r="CD475">
        <v>0</v>
      </c>
      <c r="CE475">
        <v>1</v>
      </c>
      <c r="CF475">
        <v>1</v>
      </c>
      <c r="CG475">
        <v>0</v>
      </c>
      <c r="CH475">
        <v>1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4</v>
      </c>
      <c r="CR475">
        <v>9</v>
      </c>
      <c r="CS475">
        <v>5</v>
      </c>
      <c r="CT475">
        <v>1</v>
      </c>
      <c r="CU475">
        <v>0</v>
      </c>
      <c r="CV475">
        <v>0</v>
      </c>
      <c r="CW475">
        <v>1</v>
      </c>
      <c r="CX475">
        <v>0</v>
      </c>
      <c r="CY475">
        <v>1</v>
      </c>
      <c r="CZ475">
        <v>0</v>
      </c>
      <c r="DA475">
        <v>0</v>
      </c>
      <c r="DB475">
        <v>1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9</v>
      </c>
      <c r="DR475">
        <v>27</v>
      </c>
      <c r="DS475">
        <v>7</v>
      </c>
      <c r="DT475">
        <v>5</v>
      </c>
      <c r="DU475">
        <v>0</v>
      </c>
      <c r="DV475">
        <v>0</v>
      </c>
      <c r="DW475">
        <v>3</v>
      </c>
      <c r="DX475">
        <v>5</v>
      </c>
      <c r="DY475">
        <v>0</v>
      </c>
      <c r="DZ475">
        <v>0</v>
      </c>
      <c r="EA475">
        <v>0</v>
      </c>
      <c r="EB475">
        <v>2</v>
      </c>
      <c r="EC475">
        <v>4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1</v>
      </c>
      <c r="EQ475">
        <v>27</v>
      </c>
      <c r="ER475">
        <v>4</v>
      </c>
      <c r="ES475">
        <v>2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1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1</v>
      </c>
      <c r="FN475">
        <v>0</v>
      </c>
      <c r="FO475">
        <v>0</v>
      </c>
      <c r="FP475">
        <v>4</v>
      </c>
      <c r="FQ475">
        <v>15</v>
      </c>
      <c r="FR475">
        <v>6</v>
      </c>
      <c r="FS475">
        <v>2</v>
      </c>
      <c r="FT475">
        <v>1</v>
      </c>
      <c r="FU475">
        <v>0</v>
      </c>
      <c r="FV475">
        <v>1</v>
      </c>
      <c r="FW475">
        <v>0</v>
      </c>
      <c r="FX475">
        <v>1</v>
      </c>
      <c r="FY475">
        <v>1</v>
      </c>
      <c r="FZ475">
        <v>1</v>
      </c>
      <c r="GA475">
        <v>0</v>
      </c>
      <c r="GB475">
        <v>0</v>
      </c>
      <c r="GC475">
        <v>1</v>
      </c>
      <c r="GD475">
        <v>0</v>
      </c>
      <c r="GE475">
        <v>0</v>
      </c>
      <c r="GF475">
        <v>0</v>
      </c>
      <c r="GG475">
        <v>1</v>
      </c>
      <c r="GH475">
        <v>15</v>
      </c>
      <c r="GI475">
        <v>4</v>
      </c>
      <c r="GJ475">
        <v>1</v>
      </c>
      <c r="GK475">
        <v>0</v>
      </c>
      <c r="GL475">
        <v>0</v>
      </c>
      <c r="GM475">
        <v>1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1</v>
      </c>
      <c r="GT475">
        <v>1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4</v>
      </c>
      <c r="HD475">
        <v>2</v>
      </c>
      <c r="HE475">
        <v>0</v>
      </c>
      <c r="HF475">
        <v>0</v>
      </c>
      <c r="HG475">
        <v>0</v>
      </c>
      <c r="HH475">
        <v>0</v>
      </c>
      <c r="HI475">
        <v>1</v>
      </c>
      <c r="HJ475">
        <v>1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2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</row>
    <row r="476" spans="1:276">
      <c r="A476" t="s">
        <v>659</v>
      </c>
      <c r="B476" t="s">
        <v>656</v>
      </c>
      <c r="C476" t="str">
        <f>"101405"</f>
        <v>101405</v>
      </c>
      <c r="D476" t="s">
        <v>658</v>
      </c>
      <c r="E476">
        <v>6</v>
      </c>
      <c r="F476">
        <v>766</v>
      </c>
      <c r="G476">
        <v>550</v>
      </c>
      <c r="H476">
        <v>244</v>
      </c>
      <c r="I476">
        <v>306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306</v>
      </c>
      <c r="T476">
        <v>0</v>
      </c>
      <c r="U476">
        <v>0</v>
      </c>
      <c r="V476">
        <v>306</v>
      </c>
      <c r="W476">
        <v>14</v>
      </c>
      <c r="X476">
        <v>10</v>
      </c>
      <c r="Y476">
        <v>4</v>
      </c>
      <c r="Z476">
        <v>0</v>
      </c>
      <c r="AA476">
        <v>292</v>
      </c>
      <c r="AB476">
        <v>116</v>
      </c>
      <c r="AC476">
        <v>14</v>
      </c>
      <c r="AD476">
        <v>5</v>
      </c>
      <c r="AE476">
        <v>13</v>
      </c>
      <c r="AF476">
        <v>10</v>
      </c>
      <c r="AG476">
        <v>1</v>
      </c>
      <c r="AH476">
        <v>30</v>
      </c>
      <c r="AI476">
        <v>1</v>
      </c>
      <c r="AJ476">
        <v>8</v>
      </c>
      <c r="AK476">
        <v>1</v>
      </c>
      <c r="AL476">
        <v>1</v>
      </c>
      <c r="AM476">
        <v>1</v>
      </c>
      <c r="AN476">
        <v>24</v>
      </c>
      <c r="AO476">
        <v>0</v>
      </c>
      <c r="AP476">
        <v>0</v>
      </c>
      <c r="AQ476">
        <v>1</v>
      </c>
      <c r="AR476">
        <v>1</v>
      </c>
      <c r="AS476">
        <v>0</v>
      </c>
      <c r="AT476">
        <v>0</v>
      </c>
      <c r="AU476">
        <v>0</v>
      </c>
      <c r="AV476">
        <v>1</v>
      </c>
      <c r="AW476">
        <v>1</v>
      </c>
      <c r="AX476">
        <v>0</v>
      </c>
      <c r="AY476">
        <v>0</v>
      </c>
      <c r="AZ476">
        <v>3</v>
      </c>
      <c r="BA476">
        <v>116</v>
      </c>
      <c r="BB476">
        <v>58</v>
      </c>
      <c r="BC476">
        <v>47</v>
      </c>
      <c r="BD476">
        <v>1</v>
      </c>
      <c r="BE476">
        <v>0</v>
      </c>
      <c r="BF476">
        <v>1</v>
      </c>
      <c r="BG476">
        <v>1</v>
      </c>
      <c r="BH476">
        <v>1</v>
      </c>
      <c r="BI476">
        <v>1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1</v>
      </c>
      <c r="BT476">
        <v>0</v>
      </c>
      <c r="BU476">
        <v>2</v>
      </c>
      <c r="BV476">
        <v>1</v>
      </c>
      <c r="BW476">
        <v>0</v>
      </c>
      <c r="BX476">
        <v>1</v>
      </c>
      <c r="BY476">
        <v>0</v>
      </c>
      <c r="BZ476">
        <v>1</v>
      </c>
      <c r="CA476">
        <v>58</v>
      </c>
      <c r="CB476">
        <v>7</v>
      </c>
      <c r="CC476">
        <v>1</v>
      </c>
      <c r="CD476">
        <v>2</v>
      </c>
      <c r="CE476">
        <v>1</v>
      </c>
      <c r="CF476">
        <v>0</v>
      </c>
      <c r="CG476">
        <v>0</v>
      </c>
      <c r="CH476">
        <v>1</v>
      </c>
      <c r="CI476">
        <v>0</v>
      </c>
      <c r="CJ476">
        <v>0</v>
      </c>
      <c r="CK476">
        <v>0</v>
      </c>
      <c r="CL476">
        <v>0</v>
      </c>
      <c r="CM476">
        <v>1</v>
      </c>
      <c r="CN476">
        <v>1</v>
      </c>
      <c r="CO476">
        <v>0</v>
      </c>
      <c r="CP476">
        <v>0</v>
      </c>
      <c r="CQ476">
        <v>7</v>
      </c>
      <c r="CR476">
        <v>20</v>
      </c>
      <c r="CS476">
        <v>2</v>
      </c>
      <c r="CT476">
        <v>1</v>
      </c>
      <c r="CU476">
        <v>2</v>
      </c>
      <c r="CV476">
        <v>0</v>
      </c>
      <c r="CW476">
        <v>2</v>
      </c>
      <c r="CX476">
        <v>1</v>
      </c>
      <c r="CY476">
        <v>1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2</v>
      </c>
      <c r="DF476">
        <v>0</v>
      </c>
      <c r="DG476">
        <v>0</v>
      </c>
      <c r="DH476">
        <v>2</v>
      </c>
      <c r="DI476">
        <v>0</v>
      </c>
      <c r="DJ476">
        <v>1</v>
      </c>
      <c r="DK476">
        <v>0</v>
      </c>
      <c r="DL476">
        <v>1</v>
      </c>
      <c r="DM476">
        <v>2</v>
      </c>
      <c r="DN476">
        <v>1</v>
      </c>
      <c r="DO476">
        <v>0</v>
      </c>
      <c r="DP476">
        <v>2</v>
      </c>
      <c r="DQ476">
        <v>20</v>
      </c>
      <c r="DR476">
        <v>35</v>
      </c>
      <c r="DS476">
        <v>4</v>
      </c>
      <c r="DT476">
        <v>10</v>
      </c>
      <c r="DU476">
        <v>4</v>
      </c>
      <c r="DV476">
        <v>0</v>
      </c>
      <c r="DW476">
        <v>0</v>
      </c>
      <c r="DX476">
        <v>5</v>
      </c>
      <c r="DY476">
        <v>1</v>
      </c>
      <c r="DZ476">
        <v>2</v>
      </c>
      <c r="EA476">
        <v>0</v>
      </c>
      <c r="EB476">
        <v>2</v>
      </c>
      <c r="EC476">
        <v>1</v>
      </c>
      <c r="ED476">
        <v>0</v>
      </c>
      <c r="EE476">
        <v>0</v>
      </c>
      <c r="EF476">
        <v>0</v>
      </c>
      <c r="EG476">
        <v>2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1</v>
      </c>
      <c r="EO476">
        <v>2</v>
      </c>
      <c r="EP476">
        <v>1</v>
      </c>
      <c r="EQ476">
        <v>35</v>
      </c>
      <c r="ER476">
        <v>14</v>
      </c>
      <c r="ES476">
        <v>9</v>
      </c>
      <c r="ET476">
        <v>1</v>
      </c>
      <c r="EU476">
        <v>0</v>
      </c>
      <c r="EV476">
        <v>0</v>
      </c>
      <c r="EW476">
        <v>0</v>
      </c>
      <c r="EX476">
        <v>2</v>
      </c>
      <c r="EY476">
        <v>1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1</v>
      </c>
      <c r="FM476">
        <v>0</v>
      </c>
      <c r="FN476">
        <v>0</v>
      </c>
      <c r="FO476">
        <v>0</v>
      </c>
      <c r="FP476">
        <v>14</v>
      </c>
      <c r="FQ476">
        <v>35</v>
      </c>
      <c r="FR476">
        <v>7</v>
      </c>
      <c r="FS476">
        <v>1</v>
      </c>
      <c r="FT476">
        <v>2</v>
      </c>
      <c r="FU476">
        <v>0</v>
      </c>
      <c r="FV476">
        <v>4</v>
      </c>
      <c r="FW476">
        <v>1</v>
      </c>
      <c r="FX476">
        <v>6</v>
      </c>
      <c r="FY476">
        <v>0</v>
      </c>
      <c r="FZ476">
        <v>0</v>
      </c>
      <c r="GA476">
        <v>2</v>
      </c>
      <c r="GB476">
        <v>1</v>
      </c>
      <c r="GC476">
        <v>1</v>
      </c>
      <c r="GD476">
        <v>0</v>
      </c>
      <c r="GE476">
        <v>2</v>
      </c>
      <c r="GF476">
        <v>3</v>
      </c>
      <c r="GG476">
        <v>5</v>
      </c>
      <c r="GH476">
        <v>35</v>
      </c>
      <c r="GI476">
        <v>5</v>
      </c>
      <c r="GJ476">
        <v>2</v>
      </c>
      <c r="GK476">
        <v>0</v>
      </c>
      <c r="GL476">
        <v>1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1</v>
      </c>
      <c r="GS476">
        <v>0</v>
      </c>
      <c r="GT476">
        <v>1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5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2</v>
      </c>
      <c r="IA476">
        <v>0</v>
      </c>
      <c r="IB476">
        <v>2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2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</row>
    <row r="477" spans="1:276">
      <c r="A477" t="s">
        <v>657</v>
      </c>
      <c r="B477" t="s">
        <v>656</v>
      </c>
      <c r="C477" t="str">
        <f>"101405"</f>
        <v>101405</v>
      </c>
      <c r="D477" t="s">
        <v>655</v>
      </c>
      <c r="E477">
        <v>7</v>
      </c>
      <c r="F477">
        <v>21</v>
      </c>
      <c r="G477">
        <v>22</v>
      </c>
      <c r="H477">
        <v>13</v>
      </c>
      <c r="I477">
        <v>9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9</v>
      </c>
      <c r="T477">
        <v>0</v>
      </c>
      <c r="U477">
        <v>0</v>
      </c>
      <c r="V477">
        <v>9</v>
      </c>
      <c r="W477">
        <v>0</v>
      </c>
      <c r="X477">
        <v>0</v>
      </c>
      <c r="Y477">
        <v>0</v>
      </c>
      <c r="Z477">
        <v>0</v>
      </c>
      <c r="AA477">
        <v>9</v>
      </c>
      <c r="AB477">
        <v>4</v>
      </c>
      <c r="AC477">
        <v>2</v>
      </c>
      <c r="AD477">
        <v>0</v>
      </c>
      <c r="AE477">
        <v>0</v>
      </c>
      <c r="AF477">
        <v>1</v>
      </c>
      <c r="AG477">
        <v>1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4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2</v>
      </c>
      <c r="DS477">
        <v>0</v>
      </c>
      <c r="DT477">
        <v>1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1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2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2</v>
      </c>
      <c r="FR477">
        <v>1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1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2</v>
      </c>
      <c r="GI477">
        <v>1</v>
      </c>
      <c r="GJ477">
        <v>0</v>
      </c>
      <c r="GK477">
        <v>0</v>
      </c>
      <c r="GL477">
        <v>0</v>
      </c>
      <c r="GM477">
        <v>1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1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</row>
    <row r="478" spans="1:276">
      <c r="A478" t="s">
        <v>654</v>
      </c>
      <c r="B478" t="s">
        <v>643</v>
      </c>
      <c r="C478" t="str">
        <f>"101406"</f>
        <v>101406</v>
      </c>
      <c r="D478" t="s">
        <v>653</v>
      </c>
      <c r="E478">
        <v>1</v>
      </c>
      <c r="F478">
        <v>1147</v>
      </c>
      <c r="G478">
        <v>850</v>
      </c>
      <c r="H478">
        <v>361</v>
      </c>
      <c r="I478">
        <v>489</v>
      </c>
      <c r="J478">
        <v>0</v>
      </c>
      <c r="K478">
        <v>2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489</v>
      </c>
      <c r="T478">
        <v>0</v>
      </c>
      <c r="U478">
        <v>0</v>
      </c>
      <c r="V478">
        <v>489</v>
      </c>
      <c r="W478">
        <v>11</v>
      </c>
      <c r="X478">
        <v>6</v>
      </c>
      <c r="Y478">
        <v>4</v>
      </c>
      <c r="Z478">
        <v>0</v>
      </c>
      <c r="AA478">
        <v>478</v>
      </c>
      <c r="AB478">
        <v>211</v>
      </c>
      <c r="AC478">
        <v>29</v>
      </c>
      <c r="AD478">
        <v>11</v>
      </c>
      <c r="AE478">
        <v>8</v>
      </c>
      <c r="AF478">
        <v>11</v>
      </c>
      <c r="AG478">
        <v>9</v>
      </c>
      <c r="AH478">
        <v>96</v>
      </c>
      <c r="AI478">
        <v>1</v>
      </c>
      <c r="AJ478">
        <v>20</v>
      </c>
      <c r="AK478">
        <v>0</v>
      </c>
      <c r="AL478">
        <v>1</v>
      </c>
      <c r="AM478">
        <v>0</v>
      </c>
      <c r="AN478">
        <v>6</v>
      </c>
      <c r="AO478">
        <v>1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1</v>
      </c>
      <c r="AV478">
        <v>4</v>
      </c>
      <c r="AW478">
        <v>3</v>
      </c>
      <c r="AX478">
        <v>2</v>
      </c>
      <c r="AY478">
        <v>2</v>
      </c>
      <c r="AZ478">
        <v>6</v>
      </c>
      <c r="BA478">
        <v>211</v>
      </c>
      <c r="BB478">
        <v>72</v>
      </c>
      <c r="BC478">
        <v>52</v>
      </c>
      <c r="BD478">
        <v>3</v>
      </c>
      <c r="BE478">
        <v>0</v>
      </c>
      <c r="BF478">
        <v>1</v>
      </c>
      <c r="BG478">
        <v>1</v>
      </c>
      <c r="BH478">
        <v>1</v>
      </c>
      <c r="BI478">
        <v>0</v>
      </c>
      <c r="BJ478">
        <v>2</v>
      </c>
      <c r="BK478">
        <v>0</v>
      </c>
      <c r="BL478">
        <v>2</v>
      </c>
      <c r="BM478">
        <v>0</v>
      </c>
      <c r="BN478">
        <v>0</v>
      </c>
      <c r="BO478">
        <v>0</v>
      </c>
      <c r="BP478">
        <v>0</v>
      </c>
      <c r="BQ478">
        <v>1</v>
      </c>
      <c r="BR478">
        <v>0</v>
      </c>
      <c r="BS478">
        <v>0</v>
      </c>
      <c r="BT478">
        <v>4</v>
      </c>
      <c r="BU478">
        <v>0</v>
      </c>
      <c r="BV478">
        <v>0</v>
      </c>
      <c r="BW478">
        <v>1</v>
      </c>
      <c r="BX478">
        <v>1</v>
      </c>
      <c r="BY478">
        <v>2</v>
      </c>
      <c r="BZ478">
        <v>1</v>
      </c>
      <c r="CA478">
        <v>72</v>
      </c>
      <c r="CB478">
        <v>6</v>
      </c>
      <c r="CC478">
        <v>1</v>
      </c>
      <c r="CD478">
        <v>1</v>
      </c>
      <c r="CE478">
        <v>1</v>
      </c>
      <c r="CF478">
        <v>0</v>
      </c>
      <c r="CG478">
        <v>0</v>
      </c>
      <c r="CH478">
        <v>1</v>
      </c>
      <c r="CI478">
        <v>1</v>
      </c>
      <c r="CJ478">
        <v>0</v>
      </c>
      <c r="CK478">
        <v>1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6</v>
      </c>
      <c r="CR478">
        <v>14</v>
      </c>
      <c r="CS478">
        <v>6</v>
      </c>
      <c r="CT478">
        <v>0</v>
      </c>
      <c r="CU478">
        <v>1</v>
      </c>
      <c r="CV478">
        <v>0</v>
      </c>
      <c r="CW478">
        <v>0</v>
      </c>
      <c r="CX478">
        <v>1</v>
      </c>
      <c r="CY478">
        <v>1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1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2</v>
      </c>
      <c r="DO478">
        <v>0</v>
      </c>
      <c r="DP478">
        <v>2</v>
      </c>
      <c r="DQ478">
        <v>14</v>
      </c>
      <c r="DR478">
        <v>54</v>
      </c>
      <c r="DS478">
        <v>24</v>
      </c>
      <c r="DT478">
        <v>6</v>
      </c>
      <c r="DU478">
        <v>0</v>
      </c>
      <c r="DV478">
        <v>0</v>
      </c>
      <c r="DW478">
        <v>1</v>
      </c>
      <c r="DX478">
        <v>2</v>
      </c>
      <c r="DY478">
        <v>0</v>
      </c>
      <c r="DZ478">
        <v>0</v>
      </c>
      <c r="EA478">
        <v>0</v>
      </c>
      <c r="EB478">
        <v>3</v>
      </c>
      <c r="EC478">
        <v>7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1</v>
      </c>
      <c r="EJ478">
        <v>1</v>
      </c>
      <c r="EK478">
        <v>0</v>
      </c>
      <c r="EL478">
        <v>0</v>
      </c>
      <c r="EM478">
        <v>0</v>
      </c>
      <c r="EN478">
        <v>1</v>
      </c>
      <c r="EO478">
        <v>4</v>
      </c>
      <c r="EP478">
        <v>4</v>
      </c>
      <c r="EQ478">
        <v>54</v>
      </c>
      <c r="ER478">
        <v>51</v>
      </c>
      <c r="ES478">
        <v>34</v>
      </c>
      <c r="ET478">
        <v>0</v>
      </c>
      <c r="EU478">
        <v>3</v>
      </c>
      <c r="EV478">
        <v>9</v>
      </c>
      <c r="EW478">
        <v>0</v>
      </c>
      <c r="EX478">
        <v>1</v>
      </c>
      <c r="EY478">
        <v>1</v>
      </c>
      <c r="EZ478">
        <v>0</v>
      </c>
      <c r="FA478">
        <v>1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1</v>
      </c>
      <c r="FJ478">
        <v>0</v>
      </c>
      <c r="FK478">
        <v>0</v>
      </c>
      <c r="FL478">
        <v>0</v>
      </c>
      <c r="FM478">
        <v>0</v>
      </c>
      <c r="FN478">
        <v>1</v>
      </c>
      <c r="FO478">
        <v>0</v>
      </c>
      <c r="FP478">
        <v>51</v>
      </c>
      <c r="FQ478">
        <v>52</v>
      </c>
      <c r="FR478">
        <v>16</v>
      </c>
      <c r="FS478">
        <v>4</v>
      </c>
      <c r="FT478">
        <v>1</v>
      </c>
      <c r="FU478">
        <v>0</v>
      </c>
      <c r="FV478">
        <v>26</v>
      </c>
      <c r="FW478">
        <v>0</v>
      </c>
      <c r="FX478">
        <v>1</v>
      </c>
      <c r="FY478">
        <v>0</v>
      </c>
      <c r="FZ478">
        <v>0</v>
      </c>
      <c r="GA478">
        <v>0</v>
      </c>
      <c r="GB478">
        <v>0</v>
      </c>
      <c r="GC478">
        <v>1</v>
      </c>
      <c r="GD478">
        <v>0</v>
      </c>
      <c r="GE478">
        <v>0</v>
      </c>
      <c r="GF478">
        <v>2</v>
      </c>
      <c r="GG478">
        <v>1</v>
      </c>
      <c r="GH478">
        <v>52</v>
      </c>
      <c r="GI478">
        <v>15</v>
      </c>
      <c r="GJ478">
        <v>6</v>
      </c>
      <c r="GK478">
        <v>2</v>
      </c>
      <c r="GL478">
        <v>0</v>
      </c>
      <c r="GM478">
        <v>1</v>
      </c>
      <c r="GN478">
        <v>2</v>
      </c>
      <c r="GO478">
        <v>1</v>
      </c>
      <c r="GP478">
        <v>0</v>
      </c>
      <c r="GQ478">
        <v>0</v>
      </c>
      <c r="GR478">
        <v>0</v>
      </c>
      <c r="GS478">
        <v>0</v>
      </c>
      <c r="GT478">
        <v>2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1</v>
      </c>
      <c r="HC478">
        <v>15</v>
      </c>
      <c r="HD478">
        <v>2</v>
      </c>
      <c r="HE478">
        <v>1</v>
      </c>
      <c r="HF478">
        <v>0</v>
      </c>
      <c r="HG478">
        <v>1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2</v>
      </c>
      <c r="HZ478">
        <v>1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1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1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</row>
    <row r="479" spans="1:276">
      <c r="A479" t="s">
        <v>652</v>
      </c>
      <c r="B479" t="s">
        <v>643</v>
      </c>
      <c r="C479" t="str">
        <f>"101406"</f>
        <v>101406</v>
      </c>
      <c r="D479" t="s">
        <v>651</v>
      </c>
      <c r="E479">
        <v>2</v>
      </c>
      <c r="F479">
        <v>624</v>
      </c>
      <c r="G479">
        <v>450</v>
      </c>
      <c r="H479">
        <v>233</v>
      </c>
      <c r="I479">
        <v>217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217</v>
      </c>
      <c r="T479">
        <v>0</v>
      </c>
      <c r="U479">
        <v>0</v>
      </c>
      <c r="V479">
        <v>217</v>
      </c>
      <c r="W479">
        <v>5</v>
      </c>
      <c r="X479">
        <v>2</v>
      </c>
      <c r="Y479">
        <v>3</v>
      </c>
      <c r="Z479">
        <v>0</v>
      </c>
      <c r="AA479">
        <v>212</v>
      </c>
      <c r="AB479">
        <v>92</v>
      </c>
      <c r="AC479">
        <v>13</v>
      </c>
      <c r="AD479">
        <v>5</v>
      </c>
      <c r="AE479">
        <v>5</v>
      </c>
      <c r="AF479">
        <v>4</v>
      </c>
      <c r="AG479">
        <v>3</v>
      </c>
      <c r="AH479">
        <v>29</v>
      </c>
      <c r="AI479">
        <v>2</v>
      </c>
      <c r="AJ479">
        <v>11</v>
      </c>
      <c r="AK479">
        <v>3</v>
      </c>
      <c r="AL479">
        <v>3</v>
      </c>
      <c r="AM479">
        <v>0</v>
      </c>
      <c r="AN479">
        <v>6</v>
      </c>
      <c r="AO479">
        <v>0</v>
      </c>
      <c r="AP479">
        <v>1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1</v>
      </c>
      <c r="AW479">
        <v>3</v>
      </c>
      <c r="AX479">
        <v>1</v>
      </c>
      <c r="AY479">
        <v>1</v>
      </c>
      <c r="AZ479">
        <v>1</v>
      </c>
      <c r="BA479">
        <v>92</v>
      </c>
      <c r="BB479">
        <v>17</v>
      </c>
      <c r="BC479">
        <v>11</v>
      </c>
      <c r="BD479">
        <v>0</v>
      </c>
      <c r="BE479">
        <v>0</v>
      </c>
      <c r="BF479">
        <v>3</v>
      </c>
      <c r="BG479">
        <v>0</v>
      </c>
      <c r="BH479">
        <v>1</v>
      </c>
      <c r="BI479">
        <v>0</v>
      </c>
      <c r="BJ479">
        <v>0</v>
      </c>
      <c r="BK479">
        <v>1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1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17</v>
      </c>
      <c r="CB479">
        <v>4</v>
      </c>
      <c r="CC479">
        <v>2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1</v>
      </c>
      <c r="CO479">
        <v>0</v>
      </c>
      <c r="CP479">
        <v>1</v>
      </c>
      <c r="CQ479">
        <v>4</v>
      </c>
      <c r="CR479">
        <v>5</v>
      </c>
      <c r="CS479">
        <v>2</v>
      </c>
      <c r="CT479">
        <v>0</v>
      </c>
      <c r="CU479">
        <v>1</v>
      </c>
      <c r="CV479">
        <v>0</v>
      </c>
      <c r="CW479">
        <v>0</v>
      </c>
      <c r="CX479">
        <v>0</v>
      </c>
      <c r="CY479">
        <v>0</v>
      </c>
      <c r="CZ479">
        <v>1</v>
      </c>
      <c r="DA479">
        <v>0</v>
      </c>
      <c r="DB479">
        <v>0</v>
      </c>
      <c r="DC479">
        <v>0</v>
      </c>
      <c r="DD479">
        <v>1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5</v>
      </c>
      <c r="DR479">
        <v>32</v>
      </c>
      <c r="DS479">
        <v>9</v>
      </c>
      <c r="DT479">
        <v>10</v>
      </c>
      <c r="DU479">
        <v>0</v>
      </c>
      <c r="DV479">
        <v>0</v>
      </c>
      <c r="DW479">
        <v>1</v>
      </c>
      <c r="DX479">
        <v>3</v>
      </c>
      <c r="DY479">
        <v>0</v>
      </c>
      <c r="DZ479">
        <v>1</v>
      </c>
      <c r="EA479">
        <v>0</v>
      </c>
      <c r="EB479">
        <v>1</v>
      </c>
      <c r="EC479">
        <v>2</v>
      </c>
      <c r="ED479">
        <v>0</v>
      </c>
      <c r="EE479">
        <v>0</v>
      </c>
      <c r="EF479">
        <v>0</v>
      </c>
      <c r="EG479">
        <v>0</v>
      </c>
      <c r="EH479">
        <v>1</v>
      </c>
      <c r="EI479">
        <v>0</v>
      </c>
      <c r="EJ479">
        <v>0</v>
      </c>
      <c r="EK479">
        <v>1</v>
      </c>
      <c r="EL479">
        <v>0</v>
      </c>
      <c r="EM479">
        <v>0</v>
      </c>
      <c r="EN479">
        <v>0</v>
      </c>
      <c r="EO479">
        <v>1</v>
      </c>
      <c r="EP479">
        <v>2</v>
      </c>
      <c r="EQ479">
        <v>32</v>
      </c>
      <c r="ER479">
        <v>17</v>
      </c>
      <c r="ES479">
        <v>15</v>
      </c>
      <c r="ET479">
        <v>0</v>
      </c>
      <c r="EU479">
        <v>0</v>
      </c>
      <c r="EV479">
        <v>1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1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17</v>
      </c>
      <c r="FQ479">
        <v>30</v>
      </c>
      <c r="FR479">
        <v>6</v>
      </c>
      <c r="FS479">
        <v>3</v>
      </c>
      <c r="FT479">
        <v>0</v>
      </c>
      <c r="FU479">
        <v>1</v>
      </c>
      <c r="FV479">
        <v>2</v>
      </c>
      <c r="FW479">
        <v>1</v>
      </c>
      <c r="FX479">
        <v>7</v>
      </c>
      <c r="FY479">
        <v>5</v>
      </c>
      <c r="FZ479">
        <v>1</v>
      </c>
      <c r="GA479">
        <v>0</v>
      </c>
      <c r="GB479">
        <v>3</v>
      </c>
      <c r="GC479">
        <v>0</v>
      </c>
      <c r="GD479">
        <v>0</v>
      </c>
      <c r="GE479">
        <v>0</v>
      </c>
      <c r="GF479">
        <v>1</v>
      </c>
      <c r="GG479">
        <v>0</v>
      </c>
      <c r="GH479">
        <v>30</v>
      </c>
      <c r="GI479">
        <v>4</v>
      </c>
      <c r="GJ479">
        <v>0</v>
      </c>
      <c r="GK479">
        <v>0</v>
      </c>
      <c r="GL479">
        <v>1</v>
      </c>
      <c r="GM479">
        <v>0</v>
      </c>
      <c r="GN479">
        <v>0</v>
      </c>
      <c r="GO479">
        <v>1</v>
      </c>
      <c r="GP479">
        <v>0</v>
      </c>
      <c r="GQ479">
        <v>0</v>
      </c>
      <c r="GR479">
        <v>0</v>
      </c>
      <c r="GS479">
        <v>0</v>
      </c>
      <c r="GT479">
        <v>1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1</v>
      </c>
      <c r="HC479">
        <v>4</v>
      </c>
      <c r="HD479">
        <v>2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1</v>
      </c>
      <c r="HK479">
        <v>0</v>
      </c>
      <c r="HL479">
        <v>1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2</v>
      </c>
      <c r="HZ479">
        <v>5</v>
      </c>
      <c r="IA479">
        <v>3</v>
      </c>
      <c r="IB479">
        <v>0</v>
      </c>
      <c r="IC479">
        <v>1</v>
      </c>
      <c r="ID479">
        <v>1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5</v>
      </c>
      <c r="IW479">
        <v>4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4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4</v>
      </c>
    </row>
    <row r="480" spans="1:276">
      <c r="A480" t="s">
        <v>650</v>
      </c>
      <c r="B480" t="s">
        <v>643</v>
      </c>
      <c r="C480" t="str">
        <f>"101406"</f>
        <v>101406</v>
      </c>
      <c r="D480" t="s">
        <v>649</v>
      </c>
      <c r="E480">
        <v>3</v>
      </c>
      <c r="F480">
        <v>903</v>
      </c>
      <c r="G480">
        <v>650</v>
      </c>
      <c r="H480">
        <v>331</v>
      </c>
      <c r="I480">
        <v>319</v>
      </c>
      <c r="J480">
        <v>1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319</v>
      </c>
      <c r="T480">
        <v>0</v>
      </c>
      <c r="U480">
        <v>0</v>
      </c>
      <c r="V480">
        <v>319</v>
      </c>
      <c r="W480">
        <v>26</v>
      </c>
      <c r="X480">
        <v>24</v>
      </c>
      <c r="Y480">
        <v>2</v>
      </c>
      <c r="Z480">
        <v>0</v>
      </c>
      <c r="AA480">
        <v>293</v>
      </c>
      <c r="AB480">
        <v>153</v>
      </c>
      <c r="AC480">
        <v>33</v>
      </c>
      <c r="AD480">
        <v>3</v>
      </c>
      <c r="AE480">
        <v>3</v>
      </c>
      <c r="AF480">
        <v>7</v>
      </c>
      <c r="AG480">
        <v>1</v>
      </c>
      <c r="AH480">
        <v>61</v>
      </c>
      <c r="AI480">
        <v>1</v>
      </c>
      <c r="AJ480">
        <v>10</v>
      </c>
      <c r="AK480">
        <v>1</v>
      </c>
      <c r="AL480">
        <v>2</v>
      </c>
      <c r="AM480">
        <v>2</v>
      </c>
      <c r="AN480">
        <v>5</v>
      </c>
      <c r="AO480">
        <v>5</v>
      </c>
      <c r="AP480">
        <v>0</v>
      </c>
      <c r="AQ480">
        <v>3</v>
      </c>
      <c r="AR480">
        <v>2</v>
      </c>
      <c r="AS480">
        <v>0</v>
      </c>
      <c r="AT480">
        <v>1</v>
      </c>
      <c r="AU480">
        <v>1</v>
      </c>
      <c r="AV480">
        <v>2</v>
      </c>
      <c r="AW480">
        <v>2</v>
      </c>
      <c r="AX480">
        <v>3</v>
      </c>
      <c r="AY480">
        <v>1</v>
      </c>
      <c r="AZ480">
        <v>4</v>
      </c>
      <c r="BA480">
        <v>153</v>
      </c>
      <c r="BB480">
        <v>15</v>
      </c>
      <c r="BC480">
        <v>8</v>
      </c>
      <c r="BD480">
        <v>1</v>
      </c>
      <c r="BE480">
        <v>0</v>
      </c>
      <c r="BF480">
        <v>2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1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1</v>
      </c>
      <c r="BV480">
        <v>0</v>
      </c>
      <c r="BW480">
        <v>0</v>
      </c>
      <c r="BX480">
        <v>1</v>
      </c>
      <c r="BY480">
        <v>1</v>
      </c>
      <c r="BZ480">
        <v>0</v>
      </c>
      <c r="CA480">
        <v>15</v>
      </c>
      <c r="CB480">
        <v>6</v>
      </c>
      <c r="CC480">
        <v>0</v>
      </c>
      <c r="CD480">
        <v>3</v>
      </c>
      <c r="CE480">
        <v>0</v>
      </c>
      <c r="CF480">
        <v>2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1</v>
      </c>
      <c r="CQ480">
        <v>6</v>
      </c>
      <c r="CR480">
        <v>12</v>
      </c>
      <c r="CS480">
        <v>6</v>
      </c>
      <c r="CT480">
        <v>1</v>
      </c>
      <c r="CU480">
        <v>0</v>
      </c>
      <c r="CV480">
        <v>0</v>
      </c>
      <c r="CW480">
        <v>1</v>
      </c>
      <c r="CX480">
        <v>0</v>
      </c>
      <c r="CY480">
        <v>0</v>
      </c>
      <c r="CZ480">
        <v>1</v>
      </c>
      <c r="DA480">
        <v>0</v>
      </c>
      <c r="DB480">
        <v>1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2</v>
      </c>
      <c r="DQ480">
        <v>12</v>
      </c>
      <c r="DR480">
        <v>36</v>
      </c>
      <c r="DS480">
        <v>3</v>
      </c>
      <c r="DT480">
        <v>8</v>
      </c>
      <c r="DU480">
        <v>1</v>
      </c>
      <c r="DV480">
        <v>2</v>
      </c>
      <c r="DW480">
        <v>5</v>
      </c>
      <c r="DX480">
        <v>3</v>
      </c>
      <c r="DY480">
        <v>0</v>
      </c>
      <c r="DZ480">
        <v>0</v>
      </c>
      <c r="EA480">
        <v>0</v>
      </c>
      <c r="EB480">
        <v>1</v>
      </c>
      <c r="EC480">
        <v>2</v>
      </c>
      <c r="ED480">
        <v>1</v>
      </c>
      <c r="EE480">
        <v>0</v>
      </c>
      <c r="EF480">
        <v>0</v>
      </c>
      <c r="EG480">
        <v>0</v>
      </c>
      <c r="EH480">
        <v>4</v>
      </c>
      <c r="EI480">
        <v>2</v>
      </c>
      <c r="EJ480">
        <v>0</v>
      </c>
      <c r="EK480">
        <v>0</v>
      </c>
      <c r="EL480">
        <v>0</v>
      </c>
      <c r="EM480">
        <v>3</v>
      </c>
      <c r="EN480">
        <v>0</v>
      </c>
      <c r="EO480">
        <v>1</v>
      </c>
      <c r="EP480">
        <v>0</v>
      </c>
      <c r="EQ480">
        <v>36</v>
      </c>
      <c r="ER480">
        <v>23</v>
      </c>
      <c r="ES480">
        <v>11</v>
      </c>
      <c r="ET480">
        <v>1</v>
      </c>
      <c r="EU480">
        <v>0</v>
      </c>
      <c r="EV480">
        <v>0</v>
      </c>
      <c r="EW480">
        <v>0</v>
      </c>
      <c r="EX480">
        <v>3</v>
      </c>
      <c r="EY480">
        <v>0</v>
      </c>
      <c r="EZ480">
        <v>0</v>
      </c>
      <c r="FA480">
        <v>3</v>
      </c>
      <c r="FB480">
        <v>0</v>
      </c>
      <c r="FC480">
        <v>0</v>
      </c>
      <c r="FD480">
        <v>0</v>
      </c>
      <c r="FE480">
        <v>1</v>
      </c>
      <c r="FF480">
        <v>0</v>
      </c>
      <c r="FG480">
        <v>0</v>
      </c>
      <c r="FH480">
        <v>0</v>
      </c>
      <c r="FI480">
        <v>3</v>
      </c>
      <c r="FJ480">
        <v>0</v>
      </c>
      <c r="FK480">
        <v>0</v>
      </c>
      <c r="FL480">
        <v>0</v>
      </c>
      <c r="FM480">
        <v>1</v>
      </c>
      <c r="FN480">
        <v>0</v>
      </c>
      <c r="FO480">
        <v>0</v>
      </c>
      <c r="FP480">
        <v>23</v>
      </c>
      <c r="FQ480">
        <v>33</v>
      </c>
      <c r="FR480">
        <v>9</v>
      </c>
      <c r="FS480">
        <v>4</v>
      </c>
      <c r="FT480">
        <v>0</v>
      </c>
      <c r="FU480">
        <v>0</v>
      </c>
      <c r="FV480">
        <v>5</v>
      </c>
      <c r="FW480">
        <v>1</v>
      </c>
      <c r="FX480">
        <v>1</v>
      </c>
      <c r="FY480">
        <v>0</v>
      </c>
      <c r="FZ480">
        <v>3</v>
      </c>
      <c r="GA480">
        <v>2</v>
      </c>
      <c r="GB480">
        <v>0</v>
      </c>
      <c r="GC480">
        <v>2</v>
      </c>
      <c r="GD480">
        <v>0</v>
      </c>
      <c r="GE480">
        <v>0</v>
      </c>
      <c r="GF480">
        <v>6</v>
      </c>
      <c r="GG480">
        <v>0</v>
      </c>
      <c r="GH480">
        <v>33</v>
      </c>
      <c r="GI480">
        <v>10</v>
      </c>
      <c r="GJ480">
        <v>3</v>
      </c>
      <c r="GK480">
        <v>0</v>
      </c>
      <c r="GL480">
        <v>0</v>
      </c>
      <c r="GM480">
        <v>2</v>
      </c>
      <c r="GN480">
        <v>0</v>
      </c>
      <c r="GO480">
        <v>0</v>
      </c>
      <c r="GP480">
        <v>3</v>
      </c>
      <c r="GQ480">
        <v>0</v>
      </c>
      <c r="GR480">
        <v>0</v>
      </c>
      <c r="GS480">
        <v>0</v>
      </c>
      <c r="GT480">
        <v>1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1</v>
      </c>
      <c r="HC480">
        <v>10</v>
      </c>
      <c r="HD480">
        <v>1</v>
      </c>
      <c r="HE480">
        <v>1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1</v>
      </c>
      <c r="HZ480">
        <v>3</v>
      </c>
      <c r="IA480">
        <v>1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2</v>
      </c>
      <c r="IV480">
        <v>3</v>
      </c>
      <c r="IW480">
        <v>1</v>
      </c>
      <c r="IX480">
        <v>1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1</v>
      </c>
    </row>
    <row r="481" spans="1:276">
      <c r="A481" t="s">
        <v>648</v>
      </c>
      <c r="B481" t="s">
        <v>643</v>
      </c>
      <c r="C481" t="str">
        <f>"101406"</f>
        <v>101406</v>
      </c>
      <c r="D481" t="s">
        <v>647</v>
      </c>
      <c r="E481">
        <v>4</v>
      </c>
      <c r="F481">
        <v>531</v>
      </c>
      <c r="G481">
        <v>400</v>
      </c>
      <c r="H481">
        <v>235</v>
      </c>
      <c r="I481">
        <v>165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165</v>
      </c>
      <c r="T481">
        <v>0</v>
      </c>
      <c r="U481">
        <v>0</v>
      </c>
      <c r="V481">
        <v>165</v>
      </c>
      <c r="W481">
        <v>10</v>
      </c>
      <c r="X481">
        <v>8</v>
      </c>
      <c r="Y481">
        <v>2</v>
      </c>
      <c r="Z481">
        <v>0</v>
      </c>
      <c r="AA481">
        <v>155</v>
      </c>
      <c r="AB481">
        <v>81</v>
      </c>
      <c r="AC481">
        <v>20</v>
      </c>
      <c r="AD481">
        <v>3</v>
      </c>
      <c r="AE481">
        <v>1</v>
      </c>
      <c r="AF481">
        <v>2</v>
      </c>
      <c r="AG481">
        <v>3</v>
      </c>
      <c r="AH481">
        <v>29</v>
      </c>
      <c r="AI481">
        <v>1</v>
      </c>
      <c r="AJ481">
        <v>7</v>
      </c>
      <c r="AK481">
        <v>1</v>
      </c>
      <c r="AL481">
        <v>1</v>
      </c>
      <c r="AM481">
        <v>0</v>
      </c>
      <c r="AN481">
        <v>0</v>
      </c>
      <c r="AO481">
        <v>1</v>
      </c>
      <c r="AP481">
        <v>2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3</v>
      </c>
      <c r="AW481">
        <v>2</v>
      </c>
      <c r="AX481">
        <v>3</v>
      </c>
      <c r="AY481">
        <v>1</v>
      </c>
      <c r="AZ481">
        <v>1</v>
      </c>
      <c r="BA481">
        <v>81</v>
      </c>
      <c r="BB481">
        <v>10</v>
      </c>
      <c r="BC481">
        <v>4</v>
      </c>
      <c r="BD481">
        <v>1</v>
      </c>
      <c r="BE481">
        <v>0</v>
      </c>
      <c r="BF481">
        <v>1</v>
      </c>
      <c r="BG481">
        <v>1</v>
      </c>
      <c r="BH481">
        <v>0</v>
      </c>
      <c r="BI481">
        <v>0</v>
      </c>
      <c r="BJ481">
        <v>0</v>
      </c>
      <c r="BK481">
        <v>0</v>
      </c>
      <c r="BL481">
        <v>1</v>
      </c>
      <c r="BM481">
        <v>0</v>
      </c>
      <c r="BN481">
        <v>0</v>
      </c>
      <c r="BO481">
        <v>0</v>
      </c>
      <c r="BP481">
        <v>0</v>
      </c>
      <c r="BQ481">
        <v>1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1</v>
      </c>
      <c r="BY481">
        <v>0</v>
      </c>
      <c r="BZ481">
        <v>0</v>
      </c>
      <c r="CA481">
        <v>10</v>
      </c>
      <c r="CB481">
        <v>7</v>
      </c>
      <c r="CC481">
        <v>2</v>
      </c>
      <c r="CD481">
        <v>2</v>
      </c>
      <c r="CE481">
        <v>1</v>
      </c>
      <c r="CF481">
        <v>0</v>
      </c>
      <c r="CG481">
        <v>0</v>
      </c>
      <c r="CH481">
        <v>1</v>
      </c>
      <c r="CI481">
        <v>0</v>
      </c>
      <c r="CJ481">
        <v>1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7</v>
      </c>
      <c r="CR481">
        <v>5</v>
      </c>
      <c r="CS481">
        <v>3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1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1</v>
      </c>
      <c r="DN481">
        <v>0</v>
      </c>
      <c r="DO481">
        <v>0</v>
      </c>
      <c r="DP481">
        <v>0</v>
      </c>
      <c r="DQ481">
        <v>5</v>
      </c>
      <c r="DR481">
        <v>19</v>
      </c>
      <c r="DS481">
        <v>2</v>
      </c>
      <c r="DT481">
        <v>5</v>
      </c>
      <c r="DU481">
        <v>3</v>
      </c>
      <c r="DV481">
        <v>0</v>
      </c>
      <c r="DW481">
        <v>0</v>
      </c>
      <c r="DX481">
        <v>4</v>
      </c>
      <c r="DY481">
        <v>0</v>
      </c>
      <c r="DZ481">
        <v>0</v>
      </c>
      <c r="EA481">
        <v>0</v>
      </c>
      <c r="EB481">
        <v>0</v>
      </c>
      <c r="EC481">
        <v>1</v>
      </c>
      <c r="ED481">
        <v>1</v>
      </c>
      <c r="EE481">
        <v>0</v>
      </c>
      <c r="EF481">
        <v>0</v>
      </c>
      <c r="EG481">
        <v>0</v>
      </c>
      <c r="EH481">
        <v>1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2</v>
      </c>
      <c r="EP481">
        <v>0</v>
      </c>
      <c r="EQ481">
        <v>19</v>
      </c>
      <c r="ER481">
        <v>22</v>
      </c>
      <c r="ES481">
        <v>15</v>
      </c>
      <c r="ET481">
        <v>2</v>
      </c>
      <c r="EU481">
        <v>0</v>
      </c>
      <c r="EV481">
        <v>0</v>
      </c>
      <c r="EW481">
        <v>1</v>
      </c>
      <c r="EX481">
        <v>0</v>
      </c>
      <c r="EY481">
        <v>0</v>
      </c>
      <c r="EZ481">
        <v>0</v>
      </c>
      <c r="FA481">
        <v>0</v>
      </c>
      <c r="FB481">
        <v>1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1</v>
      </c>
      <c r="FI481">
        <v>1</v>
      </c>
      <c r="FJ481">
        <v>0</v>
      </c>
      <c r="FK481">
        <v>0</v>
      </c>
      <c r="FL481">
        <v>0</v>
      </c>
      <c r="FM481">
        <v>0</v>
      </c>
      <c r="FN481">
        <v>1</v>
      </c>
      <c r="FO481">
        <v>0</v>
      </c>
      <c r="FP481">
        <v>22</v>
      </c>
      <c r="FQ481">
        <v>6</v>
      </c>
      <c r="FR481">
        <v>1</v>
      </c>
      <c r="FS481">
        <v>1</v>
      </c>
      <c r="FT481">
        <v>0</v>
      </c>
      <c r="FU481">
        <v>0</v>
      </c>
      <c r="FV481">
        <v>0</v>
      </c>
      <c r="FW481">
        <v>0</v>
      </c>
      <c r="FX481">
        <v>3</v>
      </c>
      <c r="FY481">
        <v>0</v>
      </c>
      <c r="FZ481">
        <v>1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6</v>
      </c>
      <c r="GI481">
        <v>3</v>
      </c>
      <c r="GJ481">
        <v>0</v>
      </c>
      <c r="GK481">
        <v>0</v>
      </c>
      <c r="GL481">
        <v>1</v>
      </c>
      <c r="GM481">
        <v>2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3</v>
      </c>
      <c r="HD481">
        <v>1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1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1</v>
      </c>
      <c r="HZ481">
        <v>1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1</v>
      </c>
      <c r="IV481">
        <v>1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</row>
    <row r="482" spans="1:276">
      <c r="A482" t="s">
        <v>646</v>
      </c>
      <c r="B482" t="s">
        <v>643</v>
      </c>
      <c r="C482" t="str">
        <f>"101406"</f>
        <v>101406</v>
      </c>
      <c r="D482" t="s">
        <v>645</v>
      </c>
      <c r="E482">
        <v>5</v>
      </c>
      <c r="F482">
        <v>657</v>
      </c>
      <c r="G482">
        <v>500</v>
      </c>
      <c r="H482">
        <v>262</v>
      </c>
      <c r="I482">
        <v>238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238</v>
      </c>
      <c r="T482">
        <v>0</v>
      </c>
      <c r="U482">
        <v>0</v>
      </c>
      <c r="V482">
        <v>238</v>
      </c>
      <c r="W482">
        <v>11</v>
      </c>
      <c r="X482">
        <v>6</v>
      </c>
      <c r="Y482">
        <v>4</v>
      </c>
      <c r="Z482">
        <v>0</v>
      </c>
      <c r="AA482">
        <v>227</v>
      </c>
      <c r="AB482">
        <v>108</v>
      </c>
      <c r="AC482">
        <v>14</v>
      </c>
      <c r="AD482">
        <v>6</v>
      </c>
      <c r="AE482">
        <v>3</v>
      </c>
      <c r="AF482">
        <v>6</v>
      </c>
      <c r="AG482">
        <v>2</v>
      </c>
      <c r="AH482">
        <v>45</v>
      </c>
      <c r="AI482">
        <v>0</v>
      </c>
      <c r="AJ482">
        <v>13</v>
      </c>
      <c r="AK482">
        <v>3</v>
      </c>
      <c r="AL482">
        <v>0</v>
      </c>
      <c r="AM482">
        <v>1</v>
      </c>
      <c r="AN482">
        <v>0</v>
      </c>
      <c r="AO482">
        <v>6</v>
      </c>
      <c r="AP482">
        <v>0</v>
      </c>
      <c r="AQ482">
        <v>1</v>
      </c>
      <c r="AR482">
        <v>2</v>
      </c>
      <c r="AS482">
        <v>1</v>
      </c>
      <c r="AT482">
        <v>0</v>
      </c>
      <c r="AU482">
        <v>1</v>
      </c>
      <c r="AV482">
        <v>2</v>
      </c>
      <c r="AW482">
        <v>0</v>
      </c>
      <c r="AX482">
        <v>0</v>
      </c>
      <c r="AY482">
        <v>0</v>
      </c>
      <c r="AZ482">
        <v>2</v>
      </c>
      <c r="BA482">
        <v>108</v>
      </c>
      <c r="BB482">
        <v>24</v>
      </c>
      <c r="BC482">
        <v>17</v>
      </c>
      <c r="BD482">
        <v>0</v>
      </c>
      <c r="BE482">
        <v>0</v>
      </c>
      <c r="BF482">
        <v>0</v>
      </c>
      <c r="BG482">
        <v>1</v>
      </c>
      <c r="BH482">
        <v>0</v>
      </c>
      <c r="BI482">
        <v>0</v>
      </c>
      <c r="BJ482">
        <v>1</v>
      </c>
      <c r="BK482">
        <v>0</v>
      </c>
      <c r="BL482">
        <v>1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1</v>
      </c>
      <c r="BU482">
        <v>2</v>
      </c>
      <c r="BV482">
        <v>0</v>
      </c>
      <c r="BW482">
        <v>0</v>
      </c>
      <c r="BX482">
        <v>0</v>
      </c>
      <c r="BY482">
        <v>1</v>
      </c>
      <c r="BZ482">
        <v>0</v>
      </c>
      <c r="CA482">
        <v>24</v>
      </c>
      <c r="CB482">
        <v>8</v>
      </c>
      <c r="CC482">
        <v>0</v>
      </c>
      <c r="CD482">
        <v>1</v>
      </c>
      <c r="CE482">
        <v>4</v>
      </c>
      <c r="CF482">
        <v>0</v>
      </c>
      <c r="CG482">
        <v>0</v>
      </c>
      <c r="CH482">
        <v>1</v>
      </c>
      <c r="CI482">
        <v>0</v>
      </c>
      <c r="CJ482">
        <v>0</v>
      </c>
      <c r="CK482">
        <v>0</v>
      </c>
      <c r="CL482">
        <v>1</v>
      </c>
      <c r="CM482">
        <v>0</v>
      </c>
      <c r="CN482">
        <v>0</v>
      </c>
      <c r="CO482">
        <v>0</v>
      </c>
      <c r="CP482">
        <v>1</v>
      </c>
      <c r="CQ482">
        <v>8</v>
      </c>
      <c r="CR482">
        <v>5</v>
      </c>
      <c r="CS482">
        <v>1</v>
      </c>
      <c r="CT482">
        <v>3</v>
      </c>
      <c r="CU482">
        <v>0</v>
      </c>
      <c r="CV482">
        <v>0</v>
      </c>
      <c r="CW482">
        <v>1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5</v>
      </c>
      <c r="DR482">
        <v>42</v>
      </c>
      <c r="DS482">
        <v>9</v>
      </c>
      <c r="DT482">
        <v>4</v>
      </c>
      <c r="DU482">
        <v>2</v>
      </c>
      <c r="DV482">
        <v>0</v>
      </c>
      <c r="DW482">
        <v>3</v>
      </c>
      <c r="DX482">
        <v>4</v>
      </c>
      <c r="DY482">
        <v>2</v>
      </c>
      <c r="DZ482">
        <v>0</v>
      </c>
      <c r="EA482">
        <v>1</v>
      </c>
      <c r="EB482">
        <v>0</v>
      </c>
      <c r="EC482">
        <v>6</v>
      </c>
      <c r="ED482">
        <v>0</v>
      </c>
      <c r="EE482">
        <v>0</v>
      </c>
      <c r="EF482">
        <v>0</v>
      </c>
      <c r="EG482">
        <v>0</v>
      </c>
      <c r="EH482">
        <v>2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6</v>
      </c>
      <c r="EP482">
        <v>3</v>
      </c>
      <c r="EQ482">
        <v>42</v>
      </c>
      <c r="ER482">
        <v>11</v>
      </c>
      <c r="ES482">
        <v>6</v>
      </c>
      <c r="ET482">
        <v>0</v>
      </c>
      <c r="EU482">
        <v>0</v>
      </c>
      <c r="EV482">
        <v>4</v>
      </c>
      <c r="EW482">
        <v>0</v>
      </c>
      <c r="EX482">
        <v>1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11</v>
      </c>
      <c r="FQ482">
        <v>24</v>
      </c>
      <c r="FR482">
        <v>9</v>
      </c>
      <c r="FS482">
        <v>4</v>
      </c>
      <c r="FT482">
        <v>0</v>
      </c>
      <c r="FU482">
        <v>0</v>
      </c>
      <c r="FV482">
        <v>9</v>
      </c>
      <c r="FW482">
        <v>1</v>
      </c>
      <c r="FX482">
        <v>0</v>
      </c>
      <c r="FY482">
        <v>0</v>
      </c>
      <c r="FZ482">
        <v>1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24</v>
      </c>
      <c r="GI482">
        <v>3</v>
      </c>
      <c r="GJ482">
        <v>1</v>
      </c>
      <c r="GK482">
        <v>1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1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3</v>
      </c>
      <c r="HD482">
        <v>1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1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1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1</v>
      </c>
      <c r="IX482">
        <v>1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1</v>
      </c>
    </row>
    <row r="483" spans="1:276">
      <c r="A483" t="s">
        <v>644</v>
      </c>
      <c r="B483" t="s">
        <v>643</v>
      </c>
      <c r="C483" t="str">
        <f>"101406"</f>
        <v>101406</v>
      </c>
      <c r="D483" t="s">
        <v>642</v>
      </c>
      <c r="E483">
        <v>6</v>
      </c>
      <c r="F483">
        <v>611</v>
      </c>
      <c r="G483">
        <v>451</v>
      </c>
      <c r="H483">
        <v>280</v>
      </c>
      <c r="I483">
        <v>171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171</v>
      </c>
      <c r="T483">
        <v>0</v>
      </c>
      <c r="U483">
        <v>0</v>
      </c>
      <c r="V483">
        <v>171</v>
      </c>
      <c r="W483">
        <v>9</v>
      </c>
      <c r="X483">
        <v>5</v>
      </c>
      <c r="Y483">
        <v>4</v>
      </c>
      <c r="Z483">
        <v>0</v>
      </c>
      <c r="AA483">
        <v>162</v>
      </c>
      <c r="AB483">
        <v>91</v>
      </c>
      <c r="AC483">
        <v>11</v>
      </c>
      <c r="AD483">
        <v>7</v>
      </c>
      <c r="AE483">
        <v>7</v>
      </c>
      <c r="AF483">
        <v>5</v>
      </c>
      <c r="AG483">
        <v>2</v>
      </c>
      <c r="AH483">
        <v>43</v>
      </c>
      <c r="AI483">
        <v>1</v>
      </c>
      <c r="AJ483">
        <v>3</v>
      </c>
      <c r="AK483">
        <v>2</v>
      </c>
      <c r="AL483">
        <v>2</v>
      </c>
      <c r="AM483">
        <v>0</v>
      </c>
      <c r="AN483">
        <v>0</v>
      </c>
      <c r="AO483">
        <v>3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1</v>
      </c>
      <c r="AV483">
        <v>0</v>
      </c>
      <c r="AW483">
        <v>1</v>
      </c>
      <c r="AX483">
        <v>2</v>
      </c>
      <c r="AY483">
        <v>0</v>
      </c>
      <c r="AZ483">
        <v>1</v>
      </c>
      <c r="BA483">
        <v>91</v>
      </c>
      <c r="BB483">
        <v>20</v>
      </c>
      <c r="BC483">
        <v>12</v>
      </c>
      <c r="BD483">
        <v>0</v>
      </c>
      <c r="BE483">
        <v>0</v>
      </c>
      <c r="BF483">
        <v>1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1</v>
      </c>
      <c r="BM483">
        <v>0</v>
      </c>
      <c r="BN483">
        <v>1</v>
      </c>
      <c r="BO483">
        <v>0</v>
      </c>
      <c r="BP483">
        <v>0</v>
      </c>
      <c r="BQ483">
        <v>1</v>
      </c>
      <c r="BR483">
        <v>0</v>
      </c>
      <c r="BS483">
        <v>0</v>
      </c>
      <c r="BT483">
        <v>1</v>
      </c>
      <c r="BU483">
        <v>0</v>
      </c>
      <c r="BV483">
        <v>0</v>
      </c>
      <c r="BW483">
        <v>0</v>
      </c>
      <c r="BX483">
        <v>3</v>
      </c>
      <c r="BY483">
        <v>0</v>
      </c>
      <c r="BZ483">
        <v>0</v>
      </c>
      <c r="CA483">
        <v>20</v>
      </c>
      <c r="CB483">
        <v>3</v>
      </c>
      <c r="CC483">
        <v>0</v>
      </c>
      <c r="CD483">
        <v>0</v>
      </c>
      <c r="CE483">
        <v>1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2</v>
      </c>
      <c r="CQ483">
        <v>3</v>
      </c>
      <c r="CR483">
        <v>5</v>
      </c>
      <c r="CS483">
        <v>0</v>
      </c>
      <c r="CT483">
        <v>2</v>
      </c>
      <c r="CU483">
        <v>0</v>
      </c>
      <c r="CV483">
        <v>0</v>
      </c>
      <c r="CW483">
        <v>1</v>
      </c>
      <c r="CX483">
        <v>1</v>
      </c>
      <c r="CY483">
        <v>0</v>
      </c>
      <c r="CZ483">
        <v>0</v>
      </c>
      <c r="DA483">
        <v>0</v>
      </c>
      <c r="DB483">
        <v>1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5</v>
      </c>
      <c r="DR483">
        <v>8</v>
      </c>
      <c r="DS483">
        <v>1</v>
      </c>
      <c r="DT483">
        <v>4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2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1</v>
      </c>
      <c r="EP483">
        <v>0</v>
      </c>
      <c r="EQ483">
        <v>8</v>
      </c>
      <c r="ER483">
        <v>15</v>
      </c>
      <c r="ES483">
        <v>8</v>
      </c>
      <c r="ET483">
        <v>2</v>
      </c>
      <c r="EU483">
        <v>2</v>
      </c>
      <c r="EV483">
        <v>0</v>
      </c>
      <c r="EW483">
        <v>1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1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1</v>
      </c>
      <c r="FP483">
        <v>15</v>
      </c>
      <c r="FQ483">
        <v>15</v>
      </c>
      <c r="FR483">
        <v>7</v>
      </c>
      <c r="FS483">
        <v>1</v>
      </c>
      <c r="FT483">
        <v>1</v>
      </c>
      <c r="FU483">
        <v>2</v>
      </c>
      <c r="FV483">
        <v>0</v>
      </c>
      <c r="FW483">
        <v>0</v>
      </c>
      <c r="FX483">
        <v>0</v>
      </c>
      <c r="FY483">
        <v>0</v>
      </c>
      <c r="FZ483">
        <v>1</v>
      </c>
      <c r="GA483">
        <v>1</v>
      </c>
      <c r="GB483">
        <v>0</v>
      </c>
      <c r="GC483">
        <v>0</v>
      </c>
      <c r="GD483">
        <v>1</v>
      </c>
      <c r="GE483">
        <v>0</v>
      </c>
      <c r="GF483">
        <v>0</v>
      </c>
      <c r="GG483">
        <v>1</v>
      </c>
      <c r="GH483">
        <v>15</v>
      </c>
      <c r="GI483">
        <v>4</v>
      </c>
      <c r="GJ483">
        <v>1</v>
      </c>
      <c r="GK483">
        <v>1</v>
      </c>
      <c r="GL483">
        <v>0</v>
      </c>
      <c r="GM483">
        <v>0</v>
      </c>
      <c r="GN483">
        <v>1</v>
      </c>
      <c r="GO483">
        <v>1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4</v>
      </c>
      <c r="HD483">
        <v>1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1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1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</row>
    <row r="484" spans="1:276">
      <c r="A484" t="s">
        <v>641</v>
      </c>
      <c r="B484" t="s">
        <v>634</v>
      </c>
      <c r="C484" t="str">
        <f>"101407"</f>
        <v>101407</v>
      </c>
      <c r="D484" t="s">
        <v>640</v>
      </c>
      <c r="E484">
        <v>1</v>
      </c>
      <c r="F484">
        <v>813</v>
      </c>
      <c r="G484">
        <v>600</v>
      </c>
      <c r="H484">
        <v>231</v>
      </c>
      <c r="I484">
        <v>369</v>
      </c>
      <c r="J484">
        <v>0</v>
      </c>
      <c r="K484">
        <v>6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369</v>
      </c>
      <c r="T484">
        <v>0</v>
      </c>
      <c r="U484">
        <v>0</v>
      </c>
      <c r="V484">
        <v>369</v>
      </c>
      <c r="W484">
        <v>15</v>
      </c>
      <c r="X484">
        <v>5</v>
      </c>
      <c r="Y484">
        <v>5</v>
      </c>
      <c r="Z484">
        <v>0</v>
      </c>
      <c r="AA484">
        <v>354</v>
      </c>
      <c r="AB484">
        <v>129</v>
      </c>
      <c r="AC484">
        <v>17</v>
      </c>
      <c r="AD484">
        <v>8</v>
      </c>
      <c r="AE484">
        <v>10</v>
      </c>
      <c r="AF484">
        <v>1</v>
      </c>
      <c r="AG484">
        <v>1</v>
      </c>
      <c r="AH484">
        <v>8</v>
      </c>
      <c r="AI484">
        <v>0</v>
      </c>
      <c r="AJ484">
        <v>25</v>
      </c>
      <c r="AK484">
        <v>2</v>
      </c>
      <c r="AL484">
        <v>0</v>
      </c>
      <c r="AM484">
        <v>2</v>
      </c>
      <c r="AN484">
        <v>32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1</v>
      </c>
      <c r="AW484">
        <v>4</v>
      </c>
      <c r="AX484">
        <v>1</v>
      </c>
      <c r="AY484">
        <v>0</v>
      </c>
      <c r="AZ484">
        <v>17</v>
      </c>
      <c r="BA484">
        <v>129</v>
      </c>
      <c r="BB484">
        <v>40</v>
      </c>
      <c r="BC484">
        <v>22</v>
      </c>
      <c r="BD484">
        <v>1</v>
      </c>
      <c r="BE484">
        <v>0</v>
      </c>
      <c r="BF484">
        <v>1</v>
      </c>
      <c r="BG484">
        <v>3</v>
      </c>
      <c r="BH484">
        <v>2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1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1</v>
      </c>
      <c r="BY484">
        <v>7</v>
      </c>
      <c r="BZ484">
        <v>2</v>
      </c>
      <c r="CA484">
        <v>40</v>
      </c>
      <c r="CB484">
        <v>7</v>
      </c>
      <c r="CC484">
        <v>3</v>
      </c>
      <c r="CD484">
        <v>0</v>
      </c>
      <c r="CE484">
        <v>3</v>
      </c>
      <c r="CF484">
        <v>0</v>
      </c>
      <c r="CG484">
        <v>1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7</v>
      </c>
      <c r="CR484">
        <v>20</v>
      </c>
      <c r="CS484">
        <v>6</v>
      </c>
      <c r="CT484">
        <v>0</v>
      </c>
      <c r="CU484">
        <v>2</v>
      </c>
      <c r="CV484">
        <v>1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1</v>
      </c>
      <c r="DC484">
        <v>0</v>
      </c>
      <c r="DD484">
        <v>0</v>
      </c>
      <c r="DE484">
        <v>4</v>
      </c>
      <c r="DF484">
        <v>0</v>
      </c>
      <c r="DG484">
        <v>0</v>
      </c>
      <c r="DH484">
        <v>1</v>
      </c>
      <c r="DI484">
        <v>0</v>
      </c>
      <c r="DJ484">
        <v>0</v>
      </c>
      <c r="DK484">
        <v>0</v>
      </c>
      <c r="DL484">
        <v>0</v>
      </c>
      <c r="DM484">
        <v>2</v>
      </c>
      <c r="DN484">
        <v>2</v>
      </c>
      <c r="DO484">
        <v>1</v>
      </c>
      <c r="DP484">
        <v>0</v>
      </c>
      <c r="DQ484">
        <v>20</v>
      </c>
      <c r="DR484">
        <v>73</v>
      </c>
      <c r="DS484">
        <v>9</v>
      </c>
      <c r="DT484">
        <v>23</v>
      </c>
      <c r="DU484">
        <v>2</v>
      </c>
      <c r="DV484">
        <v>0</v>
      </c>
      <c r="DW484">
        <v>0</v>
      </c>
      <c r="DX484">
        <v>29</v>
      </c>
      <c r="DY484">
        <v>1</v>
      </c>
      <c r="DZ484">
        <v>2</v>
      </c>
      <c r="EA484">
        <v>0</v>
      </c>
      <c r="EB484">
        <v>0</v>
      </c>
      <c r="EC484">
        <v>0</v>
      </c>
      <c r="ED484">
        <v>2</v>
      </c>
      <c r="EE484">
        <v>0</v>
      </c>
      <c r="EF484">
        <v>0</v>
      </c>
      <c r="EG484">
        <v>0</v>
      </c>
      <c r="EH484">
        <v>1</v>
      </c>
      <c r="EI484">
        <v>0</v>
      </c>
      <c r="EJ484">
        <v>0</v>
      </c>
      <c r="EK484">
        <v>1</v>
      </c>
      <c r="EL484">
        <v>0</v>
      </c>
      <c r="EM484">
        <v>1</v>
      </c>
      <c r="EN484">
        <v>2</v>
      </c>
      <c r="EO484">
        <v>0</v>
      </c>
      <c r="EP484">
        <v>0</v>
      </c>
      <c r="EQ484">
        <v>73</v>
      </c>
      <c r="ER484">
        <v>28</v>
      </c>
      <c r="ES484">
        <v>20</v>
      </c>
      <c r="ET484">
        <v>0</v>
      </c>
      <c r="EU484">
        <v>2</v>
      </c>
      <c r="EV484">
        <v>2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2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1</v>
      </c>
      <c r="FJ484">
        <v>0</v>
      </c>
      <c r="FK484">
        <v>0</v>
      </c>
      <c r="FL484">
        <v>1</v>
      </c>
      <c r="FM484">
        <v>0</v>
      </c>
      <c r="FN484">
        <v>0</v>
      </c>
      <c r="FO484">
        <v>0</v>
      </c>
      <c r="FP484">
        <v>28</v>
      </c>
      <c r="FQ484">
        <v>39</v>
      </c>
      <c r="FR484">
        <v>14</v>
      </c>
      <c r="FS484">
        <v>6</v>
      </c>
      <c r="FT484">
        <v>0</v>
      </c>
      <c r="FU484">
        <v>1</v>
      </c>
      <c r="FV484">
        <v>0</v>
      </c>
      <c r="FW484">
        <v>3</v>
      </c>
      <c r="FX484">
        <v>1</v>
      </c>
      <c r="FY484">
        <v>1</v>
      </c>
      <c r="FZ484">
        <v>4</v>
      </c>
      <c r="GA484">
        <v>0</v>
      </c>
      <c r="GB484">
        <v>3</v>
      </c>
      <c r="GC484">
        <v>0</v>
      </c>
      <c r="GD484">
        <v>4</v>
      </c>
      <c r="GE484">
        <v>0</v>
      </c>
      <c r="GF484">
        <v>0</v>
      </c>
      <c r="GG484">
        <v>2</v>
      </c>
      <c r="GH484">
        <v>39</v>
      </c>
      <c r="GI484">
        <v>13</v>
      </c>
      <c r="GJ484">
        <v>6</v>
      </c>
      <c r="GK484">
        <v>1</v>
      </c>
      <c r="GL484">
        <v>1</v>
      </c>
      <c r="GM484">
        <v>2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2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1</v>
      </c>
      <c r="HC484">
        <v>13</v>
      </c>
      <c r="HD484">
        <v>3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1</v>
      </c>
      <c r="HO484">
        <v>0</v>
      </c>
      <c r="HP484">
        <v>1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1</v>
      </c>
      <c r="HW484">
        <v>0</v>
      </c>
      <c r="HX484">
        <v>0</v>
      </c>
      <c r="HY484">
        <v>3</v>
      </c>
      <c r="HZ484">
        <v>1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1</v>
      </c>
      <c r="IV484">
        <v>1</v>
      </c>
      <c r="IW484">
        <v>1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1</v>
      </c>
      <c r="JP484">
        <v>1</v>
      </c>
    </row>
    <row r="485" spans="1:276">
      <c r="A485" t="s">
        <v>639</v>
      </c>
      <c r="B485" t="s">
        <v>634</v>
      </c>
      <c r="C485" t="str">
        <f>"101407"</f>
        <v>101407</v>
      </c>
      <c r="D485" t="s">
        <v>638</v>
      </c>
      <c r="E485">
        <v>2</v>
      </c>
      <c r="F485">
        <v>633</v>
      </c>
      <c r="G485">
        <v>450</v>
      </c>
      <c r="H485">
        <v>168</v>
      </c>
      <c r="I485">
        <v>282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282</v>
      </c>
      <c r="T485">
        <v>0</v>
      </c>
      <c r="U485">
        <v>0</v>
      </c>
      <c r="V485">
        <v>282</v>
      </c>
      <c r="W485">
        <v>17</v>
      </c>
      <c r="X485">
        <v>12</v>
      </c>
      <c r="Y485">
        <v>5</v>
      </c>
      <c r="Z485">
        <v>0</v>
      </c>
      <c r="AA485">
        <v>265</v>
      </c>
      <c r="AB485">
        <v>104</v>
      </c>
      <c r="AC485">
        <v>12</v>
      </c>
      <c r="AD485">
        <v>9</v>
      </c>
      <c r="AE485">
        <v>10</v>
      </c>
      <c r="AF485">
        <v>2</v>
      </c>
      <c r="AG485">
        <v>2</v>
      </c>
      <c r="AH485">
        <v>5</v>
      </c>
      <c r="AI485">
        <v>1</v>
      </c>
      <c r="AJ485">
        <v>8</v>
      </c>
      <c r="AK485">
        <v>1</v>
      </c>
      <c r="AL485">
        <v>0</v>
      </c>
      <c r="AM485">
        <v>1</v>
      </c>
      <c r="AN485">
        <v>18</v>
      </c>
      <c r="AO485">
        <v>2</v>
      </c>
      <c r="AP485">
        <v>0</v>
      </c>
      <c r="AQ485">
        <v>0</v>
      </c>
      <c r="AR485">
        <v>1</v>
      </c>
      <c r="AS485">
        <v>1</v>
      </c>
      <c r="AT485">
        <v>0</v>
      </c>
      <c r="AU485">
        <v>2</v>
      </c>
      <c r="AV485">
        <v>0</v>
      </c>
      <c r="AW485">
        <v>0</v>
      </c>
      <c r="AX485">
        <v>0</v>
      </c>
      <c r="AY485">
        <v>0</v>
      </c>
      <c r="AZ485">
        <v>29</v>
      </c>
      <c r="BA485">
        <v>104</v>
      </c>
      <c r="BB485">
        <v>31</v>
      </c>
      <c r="BC485">
        <v>19</v>
      </c>
      <c r="BD485">
        <v>4</v>
      </c>
      <c r="BE485">
        <v>1</v>
      </c>
      <c r="BF485">
        <v>1</v>
      </c>
      <c r="BG485">
        <v>2</v>
      </c>
      <c r="BH485">
        <v>0</v>
      </c>
      <c r="BI485">
        <v>0</v>
      </c>
      <c r="BJ485">
        <v>1</v>
      </c>
      <c r="BK485">
        <v>0</v>
      </c>
      <c r="BL485">
        <v>0</v>
      </c>
      <c r="BM485">
        <v>1</v>
      </c>
      <c r="BN485">
        <v>0</v>
      </c>
      <c r="BO485">
        <v>0</v>
      </c>
      <c r="BP485">
        <v>0</v>
      </c>
      <c r="BQ485">
        <v>1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1</v>
      </c>
      <c r="BY485">
        <v>0</v>
      </c>
      <c r="BZ485">
        <v>0</v>
      </c>
      <c r="CA485">
        <v>31</v>
      </c>
      <c r="CB485">
        <v>7</v>
      </c>
      <c r="CC485">
        <v>4</v>
      </c>
      <c r="CD485">
        <v>0</v>
      </c>
      <c r="CE485">
        <v>1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1</v>
      </c>
      <c r="CP485">
        <v>1</v>
      </c>
      <c r="CQ485">
        <v>7</v>
      </c>
      <c r="CR485">
        <v>6</v>
      </c>
      <c r="CS485">
        <v>1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1</v>
      </c>
      <c r="CZ485">
        <v>0</v>
      </c>
      <c r="DA485">
        <v>1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1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1</v>
      </c>
      <c r="DO485">
        <v>0</v>
      </c>
      <c r="DP485">
        <v>1</v>
      </c>
      <c r="DQ485">
        <v>6</v>
      </c>
      <c r="DR485">
        <v>53</v>
      </c>
      <c r="DS485">
        <v>6</v>
      </c>
      <c r="DT485">
        <v>13</v>
      </c>
      <c r="DU485">
        <v>0</v>
      </c>
      <c r="DV485">
        <v>0</v>
      </c>
      <c r="DW485">
        <v>2</v>
      </c>
      <c r="DX485">
        <v>17</v>
      </c>
      <c r="DY485">
        <v>0</v>
      </c>
      <c r="DZ485">
        <v>1</v>
      </c>
      <c r="EA485">
        <v>2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1</v>
      </c>
      <c r="EI485">
        <v>0</v>
      </c>
      <c r="EJ485">
        <v>0</v>
      </c>
      <c r="EK485">
        <v>0</v>
      </c>
      <c r="EL485">
        <v>0</v>
      </c>
      <c r="EM485">
        <v>5</v>
      </c>
      <c r="EN485">
        <v>1</v>
      </c>
      <c r="EO485">
        <v>3</v>
      </c>
      <c r="EP485">
        <v>2</v>
      </c>
      <c r="EQ485">
        <v>53</v>
      </c>
      <c r="ER485">
        <v>25</v>
      </c>
      <c r="ES485">
        <v>10</v>
      </c>
      <c r="ET485">
        <v>0</v>
      </c>
      <c r="EU485">
        <v>2</v>
      </c>
      <c r="EV485">
        <v>7</v>
      </c>
      <c r="EW485">
        <v>0</v>
      </c>
      <c r="EX485">
        <v>2</v>
      </c>
      <c r="EY485">
        <v>0</v>
      </c>
      <c r="EZ485">
        <v>0</v>
      </c>
      <c r="FA485">
        <v>0</v>
      </c>
      <c r="FB485">
        <v>1</v>
      </c>
      <c r="FC485">
        <v>0</v>
      </c>
      <c r="FD485">
        <v>1</v>
      </c>
      <c r="FE485">
        <v>0</v>
      </c>
      <c r="FF485">
        <v>0</v>
      </c>
      <c r="FG485">
        <v>0</v>
      </c>
      <c r="FH485">
        <v>0</v>
      </c>
      <c r="FI485">
        <v>2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25</v>
      </c>
      <c r="FQ485">
        <v>29</v>
      </c>
      <c r="FR485">
        <v>9</v>
      </c>
      <c r="FS485">
        <v>2</v>
      </c>
      <c r="FT485">
        <v>0</v>
      </c>
      <c r="FU485">
        <v>2</v>
      </c>
      <c r="FV485">
        <v>0</v>
      </c>
      <c r="FW485">
        <v>2</v>
      </c>
      <c r="FX485">
        <v>2</v>
      </c>
      <c r="FY485">
        <v>1</v>
      </c>
      <c r="FZ485">
        <v>1</v>
      </c>
      <c r="GA485">
        <v>1</v>
      </c>
      <c r="GB485">
        <v>3</v>
      </c>
      <c r="GC485">
        <v>0</v>
      </c>
      <c r="GD485">
        <v>2</v>
      </c>
      <c r="GE485">
        <v>2</v>
      </c>
      <c r="GF485">
        <v>1</v>
      </c>
      <c r="GG485">
        <v>1</v>
      </c>
      <c r="GH485">
        <v>29</v>
      </c>
      <c r="GI485">
        <v>7</v>
      </c>
      <c r="GJ485">
        <v>3</v>
      </c>
      <c r="GK485">
        <v>0</v>
      </c>
      <c r="GL485">
        <v>1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1</v>
      </c>
      <c r="GT485">
        <v>0</v>
      </c>
      <c r="GU485">
        <v>0</v>
      </c>
      <c r="GV485">
        <v>0</v>
      </c>
      <c r="GW485">
        <v>1</v>
      </c>
      <c r="GX485">
        <v>0</v>
      </c>
      <c r="GY485">
        <v>0</v>
      </c>
      <c r="GZ485">
        <v>0</v>
      </c>
      <c r="HA485">
        <v>1</v>
      </c>
      <c r="HB485">
        <v>0</v>
      </c>
      <c r="HC485">
        <v>7</v>
      </c>
      <c r="HD485">
        <v>2</v>
      </c>
      <c r="HE485">
        <v>1</v>
      </c>
      <c r="HF485">
        <v>0</v>
      </c>
      <c r="HG485">
        <v>1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2</v>
      </c>
      <c r="HZ485">
        <v>1</v>
      </c>
      <c r="IA485">
        <v>1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1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</row>
    <row r="486" spans="1:276">
      <c r="A486" t="s">
        <v>637</v>
      </c>
      <c r="B486" t="s">
        <v>634</v>
      </c>
      <c r="C486" t="str">
        <f>"101407"</f>
        <v>101407</v>
      </c>
      <c r="D486" t="s">
        <v>636</v>
      </c>
      <c r="E486">
        <v>3</v>
      </c>
      <c r="F486">
        <v>347</v>
      </c>
      <c r="G486">
        <v>250</v>
      </c>
      <c r="H486">
        <v>125</v>
      </c>
      <c r="I486">
        <v>125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125</v>
      </c>
      <c r="T486">
        <v>0</v>
      </c>
      <c r="U486">
        <v>0</v>
      </c>
      <c r="V486">
        <v>125</v>
      </c>
      <c r="W486">
        <v>6</v>
      </c>
      <c r="X486">
        <v>5</v>
      </c>
      <c r="Y486">
        <v>1</v>
      </c>
      <c r="Z486">
        <v>0</v>
      </c>
      <c r="AA486">
        <v>119</v>
      </c>
      <c r="AB486">
        <v>63</v>
      </c>
      <c r="AC486">
        <v>3</v>
      </c>
      <c r="AD486">
        <v>7</v>
      </c>
      <c r="AE486">
        <v>1</v>
      </c>
      <c r="AF486">
        <v>2</v>
      </c>
      <c r="AG486">
        <v>0</v>
      </c>
      <c r="AH486">
        <v>3</v>
      </c>
      <c r="AI486">
        <v>0</v>
      </c>
      <c r="AJ486">
        <v>6</v>
      </c>
      <c r="AK486">
        <v>0</v>
      </c>
      <c r="AL486">
        <v>0</v>
      </c>
      <c r="AM486">
        <v>0</v>
      </c>
      <c r="AN486">
        <v>21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3</v>
      </c>
      <c r="AX486">
        <v>0</v>
      </c>
      <c r="AY486">
        <v>0</v>
      </c>
      <c r="AZ486">
        <v>17</v>
      </c>
      <c r="BA486">
        <v>63</v>
      </c>
      <c r="BB486">
        <v>9</v>
      </c>
      <c r="BC486">
        <v>6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1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2</v>
      </c>
      <c r="BZ486">
        <v>0</v>
      </c>
      <c r="CA486">
        <v>9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1</v>
      </c>
      <c r="CS486">
        <v>0</v>
      </c>
      <c r="CT486">
        <v>0</v>
      </c>
      <c r="CU486">
        <v>0</v>
      </c>
      <c r="CV486">
        <v>0</v>
      </c>
      <c r="CW486">
        <v>1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1</v>
      </c>
      <c r="DR486">
        <v>21</v>
      </c>
      <c r="DS486">
        <v>4</v>
      </c>
      <c r="DT486">
        <v>4</v>
      </c>
      <c r="DU486">
        <v>1</v>
      </c>
      <c r="DV486">
        <v>0</v>
      </c>
      <c r="DW486">
        <v>1</v>
      </c>
      <c r="DX486">
        <v>9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1</v>
      </c>
      <c r="EK486">
        <v>0</v>
      </c>
      <c r="EL486">
        <v>0</v>
      </c>
      <c r="EM486">
        <v>1</v>
      </c>
      <c r="EN486">
        <v>0</v>
      </c>
      <c r="EO486">
        <v>0</v>
      </c>
      <c r="EP486">
        <v>0</v>
      </c>
      <c r="EQ486">
        <v>21</v>
      </c>
      <c r="ER486">
        <v>13</v>
      </c>
      <c r="ES486">
        <v>1</v>
      </c>
      <c r="ET486">
        <v>0</v>
      </c>
      <c r="EU486">
        <v>1</v>
      </c>
      <c r="EV486">
        <v>9</v>
      </c>
      <c r="EW486">
        <v>1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1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13</v>
      </c>
      <c r="FQ486">
        <v>9</v>
      </c>
      <c r="FR486">
        <v>0</v>
      </c>
      <c r="FS486">
        <v>3</v>
      </c>
      <c r="FT486">
        <v>2</v>
      </c>
      <c r="FU486">
        <v>0</v>
      </c>
      <c r="FV486">
        <v>0</v>
      </c>
      <c r="FW486">
        <v>0</v>
      </c>
      <c r="FX486">
        <v>1</v>
      </c>
      <c r="FY486">
        <v>1</v>
      </c>
      <c r="FZ486">
        <v>0</v>
      </c>
      <c r="GA486">
        <v>0</v>
      </c>
      <c r="GB486">
        <v>1</v>
      </c>
      <c r="GC486">
        <v>0</v>
      </c>
      <c r="GD486">
        <v>0</v>
      </c>
      <c r="GE486">
        <v>0</v>
      </c>
      <c r="GF486">
        <v>0</v>
      </c>
      <c r="GG486">
        <v>1</v>
      </c>
      <c r="GH486">
        <v>9</v>
      </c>
      <c r="GI486">
        <v>2</v>
      </c>
      <c r="GJ486">
        <v>2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2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1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1</v>
      </c>
      <c r="JL486">
        <v>0</v>
      </c>
      <c r="JM486">
        <v>0</v>
      </c>
      <c r="JN486">
        <v>0</v>
      </c>
      <c r="JO486">
        <v>0</v>
      </c>
      <c r="JP486">
        <v>1</v>
      </c>
    </row>
    <row r="487" spans="1:276">
      <c r="A487" t="s">
        <v>635</v>
      </c>
      <c r="B487" t="s">
        <v>634</v>
      </c>
      <c r="C487" t="str">
        <f>"101407"</f>
        <v>101407</v>
      </c>
      <c r="D487" t="s">
        <v>633</v>
      </c>
      <c r="E487">
        <v>4</v>
      </c>
      <c r="F487">
        <v>562</v>
      </c>
      <c r="G487">
        <v>399</v>
      </c>
      <c r="H487">
        <v>198</v>
      </c>
      <c r="I487">
        <v>201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199</v>
      </c>
      <c r="T487">
        <v>0</v>
      </c>
      <c r="U487">
        <v>0</v>
      </c>
      <c r="V487">
        <v>199</v>
      </c>
      <c r="W487">
        <v>7</v>
      </c>
      <c r="X487">
        <v>6</v>
      </c>
      <c r="Y487">
        <v>1</v>
      </c>
      <c r="Z487">
        <v>0</v>
      </c>
      <c r="AA487">
        <v>192</v>
      </c>
      <c r="AB487">
        <v>92</v>
      </c>
      <c r="AC487">
        <v>12</v>
      </c>
      <c r="AD487">
        <v>2</v>
      </c>
      <c r="AE487">
        <v>1</v>
      </c>
      <c r="AF487">
        <v>2</v>
      </c>
      <c r="AG487">
        <v>0</v>
      </c>
      <c r="AH487">
        <v>8</v>
      </c>
      <c r="AI487">
        <v>1</v>
      </c>
      <c r="AJ487">
        <v>13</v>
      </c>
      <c r="AK487">
        <v>0</v>
      </c>
      <c r="AL487">
        <v>0</v>
      </c>
      <c r="AM487">
        <v>0</v>
      </c>
      <c r="AN487">
        <v>28</v>
      </c>
      <c r="AO487">
        <v>1</v>
      </c>
      <c r="AP487">
        <v>0</v>
      </c>
      <c r="AQ487">
        <v>0</v>
      </c>
      <c r="AR487">
        <v>0</v>
      </c>
      <c r="AS487">
        <v>0</v>
      </c>
      <c r="AT487">
        <v>1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23</v>
      </c>
      <c r="BA487">
        <v>92</v>
      </c>
      <c r="BB487">
        <v>9</v>
      </c>
      <c r="BC487">
        <v>4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1</v>
      </c>
      <c r="BN487">
        <v>0</v>
      </c>
      <c r="BO487">
        <v>0</v>
      </c>
      <c r="BP487">
        <v>0</v>
      </c>
      <c r="BQ487">
        <v>1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3</v>
      </c>
      <c r="BZ487">
        <v>0</v>
      </c>
      <c r="CA487">
        <v>9</v>
      </c>
      <c r="CB487">
        <v>6</v>
      </c>
      <c r="CC487">
        <v>1</v>
      </c>
      <c r="CD487">
        <v>0</v>
      </c>
      <c r="CE487">
        <v>1</v>
      </c>
      <c r="CF487">
        <v>0</v>
      </c>
      <c r="CG487">
        <v>0</v>
      </c>
      <c r="CH487">
        <v>1</v>
      </c>
      <c r="CI487">
        <v>1</v>
      </c>
      <c r="CJ487">
        <v>1</v>
      </c>
      <c r="CK487">
        <v>0</v>
      </c>
      <c r="CL487">
        <v>0</v>
      </c>
      <c r="CM487">
        <v>0</v>
      </c>
      <c r="CN487">
        <v>0</v>
      </c>
      <c r="CO487">
        <v>1</v>
      </c>
      <c r="CP487">
        <v>0</v>
      </c>
      <c r="CQ487">
        <v>6</v>
      </c>
      <c r="CR487">
        <v>5</v>
      </c>
      <c r="CS487">
        <v>1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1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2</v>
      </c>
      <c r="DN487">
        <v>0</v>
      </c>
      <c r="DO487">
        <v>0</v>
      </c>
      <c r="DP487">
        <v>1</v>
      </c>
      <c r="DQ487">
        <v>5</v>
      </c>
      <c r="DR487">
        <v>53</v>
      </c>
      <c r="DS487">
        <v>8</v>
      </c>
      <c r="DT487">
        <v>7</v>
      </c>
      <c r="DU487">
        <v>1</v>
      </c>
      <c r="DV487">
        <v>1</v>
      </c>
      <c r="DW487">
        <v>1</v>
      </c>
      <c r="DX487">
        <v>25</v>
      </c>
      <c r="DY487">
        <v>0</v>
      </c>
      <c r="DZ487">
        <v>0</v>
      </c>
      <c r="EA487">
        <v>0</v>
      </c>
      <c r="EB487">
        <v>1</v>
      </c>
      <c r="EC487">
        <v>2</v>
      </c>
      <c r="ED487">
        <v>0</v>
      </c>
      <c r="EE487">
        <v>0</v>
      </c>
      <c r="EF487">
        <v>0</v>
      </c>
      <c r="EG487">
        <v>0</v>
      </c>
      <c r="EH487">
        <v>2</v>
      </c>
      <c r="EI487">
        <v>0</v>
      </c>
      <c r="EJ487">
        <v>0</v>
      </c>
      <c r="EK487">
        <v>0</v>
      </c>
      <c r="EL487">
        <v>0</v>
      </c>
      <c r="EM487">
        <v>3</v>
      </c>
      <c r="EN487">
        <v>1</v>
      </c>
      <c r="EO487">
        <v>0</v>
      </c>
      <c r="EP487">
        <v>1</v>
      </c>
      <c r="EQ487">
        <v>53</v>
      </c>
      <c r="ER487">
        <v>7</v>
      </c>
      <c r="ES487">
        <v>7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7</v>
      </c>
      <c r="FQ487">
        <v>17</v>
      </c>
      <c r="FR487">
        <v>1</v>
      </c>
      <c r="FS487">
        <v>2</v>
      </c>
      <c r="FT487">
        <v>0</v>
      </c>
      <c r="FU487">
        <v>0</v>
      </c>
      <c r="FV487">
        <v>0</v>
      </c>
      <c r="FW487">
        <v>1</v>
      </c>
      <c r="FX487">
        <v>0</v>
      </c>
      <c r="FY487">
        <v>1</v>
      </c>
      <c r="FZ487">
        <v>3</v>
      </c>
      <c r="GA487">
        <v>1</v>
      </c>
      <c r="GB487">
        <v>0</v>
      </c>
      <c r="GC487">
        <v>2</v>
      </c>
      <c r="GD487">
        <v>2</v>
      </c>
      <c r="GE487">
        <v>0</v>
      </c>
      <c r="GF487">
        <v>0</v>
      </c>
      <c r="GG487">
        <v>4</v>
      </c>
      <c r="GH487">
        <v>17</v>
      </c>
      <c r="GI487">
        <v>1</v>
      </c>
      <c r="GJ487">
        <v>1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1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2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1</v>
      </c>
      <c r="IQ487">
        <v>0</v>
      </c>
      <c r="IR487">
        <v>0</v>
      </c>
      <c r="IS487">
        <v>0</v>
      </c>
      <c r="IT487">
        <v>0</v>
      </c>
      <c r="IU487">
        <v>1</v>
      </c>
      <c r="IV487">
        <v>2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</row>
    <row r="488" spans="1:276">
      <c r="A488" t="s">
        <v>632</v>
      </c>
      <c r="B488" t="s">
        <v>619</v>
      </c>
      <c r="C488" t="str">
        <f>"101408"</f>
        <v>101408</v>
      </c>
      <c r="D488" t="s">
        <v>631</v>
      </c>
      <c r="E488">
        <v>1</v>
      </c>
      <c r="F488">
        <v>921</v>
      </c>
      <c r="G488">
        <v>700</v>
      </c>
      <c r="H488">
        <v>256</v>
      </c>
      <c r="I488">
        <v>444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444</v>
      </c>
      <c r="T488">
        <v>0</v>
      </c>
      <c r="U488">
        <v>0</v>
      </c>
      <c r="V488">
        <v>444</v>
      </c>
      <c r="W488">
        <v>29</v>
      </c>
      <c r="X488">
        <v>21</v>
      </c>
      <c r="Y488">
        <v>8</v>
      </c>
      <c r="Z488">
        <v>0</v>
      </c>
      <c r="AA488">
        <v>415</v>
      </c>
      <c r="AB488">
        <v>182</v>
      </c>
      <c r="AC488">
        <v>43</v>
      </c>
      <c r="AD488">
        <v>37</v>
      </c>
      <c r="AE488">
        <v>8</v>
      </c>
      <c r="AF488">
        <v>6</v>
      </c>
      <c r="AG488">
        <v>4</v>
      </c>
      <c r="AH488">
        <v>40</v>
      </c>
      <c r="AI488">
        <v>6</v>
      </c>
      <c r="AJ488">
        <v>7</v>
      </c>
      <c r="AK488">
        <v>1</v>
      </c>
      <c r="AL488">
        <v>0</v>
      </c>
      <c r="AM488">
        <v>2</v>
      </c>
      <c r="AN488">
        <v>16</v>
      </c>
      <c r="AO488">
        <v>4</v>
      </c>
      <c r="AP488">
        <v>0</v>
      </c>
      <c r="AQ488">
        <v>1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1</v>
      </c>
      <c r="AX488">
        <v>0</v>
      </c>
      <c r="AY488">
        <v>0</v>
      </c>
      <c r="AZ488">
        <v>6</v>
      </c>
      <c r="BA488">
        <v>182</v>
      </c>
      <c r="BB488">
        <v>90</v>
      </c>
      <c r="BC488">
        <v>82</v>
      </c>
      <c r="BD488">
        <v>1</v>
      </c>
      <c r="BE488">
        <v>2</v>
      </c>
      <c r="BF488">
        <v>1</v>
      </c>
      <c r="BG488">
        <v>0</v>
      </c>
      <c r="BH488">
        <v>0</v>
      </c>
      <c r="BI488">
        <v>0</v>
      </c>
      <c r="BJ488">
        <v>0</v>
      </c>
      <c r="BK488">
        <v>1</v>
      </c>
      <c r="BL488">
        <v>1</v>
      </c>
      <c r="BM488">
        <v>0</v>
      </c>
      <c r="BN488">
        <v>0</v>
      </c>
      <c r="BO488">
        <v>0</v>
      </c>
      <c r="BP488">
        <v>0</v>
      </c>
      <c r="BQ488">
        <v>2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90</v>
      </c>
      <c r="CB488">
        <v>17</v>
      </c>
      <c r="CC488">
        <v>7</v>
      </c>
      <c r="CD488">
        <v>1</v>
      </c>
      <c r="CE488">
        <v>1</v>
      </c>
      <c r="CF488">
        <v>2</v>
      </c>
      <c r="CG488">
        <v>1</v>
      </c>
      <c r="CH488">
        <v>0</v>
      </c>
      <c r="CI488">
        <v>1</v>
      </c>
      <c r="CJ488">
        <v>0</v>
      </c>
      <c r="CK488">
        <v>0</v>
      </c>
      <c r="CL488">
        <v>0</v>
      </c>
      <c r="CM488">
        <v>0</v>
      </c>
      <c r="CN488">
        <v>1</v>
      </c>
      <c r="CO488">
        <v>1</v>
      </c>
      <c r="CP488">
        <v>2</v>
      </c>
      <c r="CQ488">
        <v>17</v>
      </c>
      <c r="CR488">
        <v>14</v>
      </c>
      <c r="CS488">
        <v>10</v>
      </c>
      <c r="CT488">
        <v>1</v>
      </c>
      <c r="CU488">
        <v>1</v>
      </c>
      <c r="CV488">
        <v>0</v>
      </c>
      <c r="CW488">
        <v>1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1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14</v>
      </c>
      <c r="DR488">
        <v>42</v>
      </c>
      <c r="DS488">
        <v>25</v>
      </c>
      <c r="DT488">
        <v>2</v>
      </c>
      <c r="DU488">
        <v>0</v>
      </c>
      <c r="DV488">
        <v>0</v>
      </c>
      <c r="DW488">
        <v>0</v>
      </c>
      <c r="DX488">
        <v>3</v>
      </c>
      <c r="DY488">
        <v>0</v>
      </c>
      <c r="DZ488">
        <v>1</v>
      </c>
      <c r="EA488">
        <v>0</v>
      </c>
      <c r="EB488">
        <v>1</v>
      </c>
      <c r="EC488">
        <v>4</v>
      </c>
      <c r="ED488">
        <v>0</v>
      </c>
      <c r="EE488">
        <v>0</v>
      </c>
      <c r="EF488">
        <v>0</v>
      </c>
      <c r="EG488">
        <v>0</v>
      </c>
      <c r="EH488">
        <v>1</v>
      </c>
      <c r="EI488">
        <v>0</v>
      </c>
      <c r="EJ488">
        <v>1</v>
      </c>
      <c r="EK488">
        <v>1</v>
      </c>
      <c r="EL488">
        <v>0</v>
      </c>
      <c r="EM488">
        <v>1</v>
      </c>
      <c r="EN488">
        <v>0</v>
      </c>
      <c r="EO488">
        <v>2</v>
      </c>
      <c r="EP488">
        <v>0</v>
      </c>
      <c r="EQ488">
        <v>42</v>
      </c>
      <c r="ER488">
        <v>15</v>
      </c>
      <c r="ES488">
        <v>8</v>
      </c>
      <c r="ET488">
        <v>2</v>
      </c>
      <c r="EU488">
        <v>0</v>
      </c>
      <c r="EV488">
        <v>1</v>
      </c>
      <c r="EW488">
        <v>0</v>
      </c>
      <c r="EX488">
        <v>1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1</v>
      </c>
      <c r="FE488">
        <v>0</v>
      </c>
      <c r="FF488">
        <v>0</v>
      </c>
      <c r="FG488">
        <v>0</v>
      </c>
      <c r="FH488">
        <v>1</v>
      </c>
      <c r="FI488">
        <v>1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15</v>
      </c>
      <c r="FQ488">
        <v>38</v>
      </c>
      <c r="FR488">
        <v>11</v>
      </c>
      <c r="FS488">
        <v>2</v>
      </c>
      <c r="FT488">
        <v>1</v>
      </c>
      <c r="FU488">
        <v>0</v>
      </c>
      <c r="FV488">
        <v>0</v>
      </c>
      <c r="FW488">
        <v>0</v>
      </c>
      <c r="FX488">
        <v>18</v>
      </c>
      <c r="FY488">
        <v>0</v>
      </c>
      <c r="FZ488">
        <v>1</v>
      </c>
      <c r="GA488">
        <v>1</v>
      </c>
      <c r="GB488">
        <v>1</v>
      </c>
      <c r="GC488">
        <v>0</v>
      </c>
      <c r="GD488">
        <v>0</v>
      </c>
      <c r="GE488">
        <v>0</v>
      </c>
      <c r="GF488">
        <v>0</v>
      </c>
      <c r="GG488">
        <v>3</v>
      </c>
      <c r="GH488">
        <v>38</v>
      </c>
      <c r="GI488">
        <v>13</v>
      </c>
      <c r="GJ488">
        <v>4</v>
      </c>
      <c r="GK488">
        <v>0</v>
      </c>
      <c r="GL488">
        <v>7</v>
      </c>
      <c r="GM488">
        <v>0</v>
      </c>
      <c r="GN488">
        <v>0</v>
      </c>
      <c r="GO488">
        <v>0</v>
      </c>
      <c r="GP488">
        <v>0</v>
      </c>
      <c r="GQ488">
        <v>1</v>
      </c>
      <c r="GR488">
        <v>0</v>
      </c>
      <c r="GS488">
        <v>0</v>
      </c>
      <c r="GT488">
        <v>1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13</v>
      </c>
      <c r="HD488">
        <v>1</v>
      </c>
      <c r="HE488">
        <v>1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1</v>
      </c>
      <c r="HZ488">
        <v>1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1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1</v>
      </c>
      <c r="IW488">
        <v>2</v>
      </c>
      <c r="IX488">
        <v>1</v>
      </c>
      <c r="IY488">
        <v>0</v>
      </c>
      <c r="IZ488">
        <v>0</v>
      </c>
      <c r="JA488">
        <v>0</v>
      </c>
      <c r="JB488">
        <v>1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2</v>
      </c>
    </row>
    <row r="489" spans="1:276">
      <c r="A489" t="s">
        <v>630</v>
      </c>
      <c r="B489" t="s">
        <v>619</v>
      </c>
      <c r="C489" t="str">
        <f>"101408"</f>
        <v>101408</v>
      </c>
      <c r="D489" t="s">
        <v>629</v>
      </c>
      <c r="E489">
        <v>2</v>
      </c>
      <c r="F489">
        <v>1770</v>
      </c>
      <c r="G489">
        <v>1350</v>
      </c>
      <c r="H489">
        <v>420</v>
      </c>
      <c r="I489">
        <v>930</v>
      </c>
      <c r="J489">
        <v>0</v>
      </c>
      <c r="K489">
        <v>5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927</v>
      </c>
      <c r="T489">
        <v>0</v>
      </c>
      <c r="U489">
        <v>0</v>
      </c>
      <c r="V489">
        <v>927</v>
      </c>
      <c r="W489">
        <v>25</v>
      </c>
      <c r="X489">
        <v>18</v>
      </c>
      <c r="Y489">
        <v>7</v>
      </c>
      <c r="Z489">
        <v>0</v>
      </c>
      <c r="AA489">
        <v>902</v>
      </c>
      <c r="AB489">
        <v>501</v>
      </c>
      <c r="AC489">
        <v>104</v>
      </c>
      <c r="AD489">
        <v>63</v>
      </c>
      <c r="AE489">
        <v>20</v>
      </c>
      <c r="AF489">
        <v>22</v>
      </c>
      <c r="AG489">
        <v>3</v>
      </c>
      <c r="AH489">
        <v>138</v>
      </c>
      <c r="AI489">
        <v>6</v>
      </c>
      <c r="AJ489">
        <v>35</v>
      </c>
      <c r="AK489">
        <v>8</v>
      </c>
      <c r="AL489">
        <v>9</v>
      </c>
      <c r="AM489">
        <v>2</v>
      </c>
      <c r="AN489">
        <v>29</v>
      </c>
      <c r="AO489">
        <v>34</v>
      </c>
      <c r="AP489">
        <v>1</v>
      </c>
      <c r="AQ489">
        <v>1</v>
      </c>
      <c r="AR489">
        <v>1</v>
      </c>
      <c r="AS489">
        <v>1</v>
      </c>
      <c r="AT489">
        <v>1</v>
      </c>
      <c r="AU489">
        <v>1</v>
      </c>
      <c r="AV489">
        <v>3</v>
      </c>
      <c r="AW489">
        <v>2</v>
      </c>
      <c r="AX489">
        <v>2</v>
      </c>
      <c r="AY489">
        <v>0</v>
      </c>
      <c r="AZ489">
        <v>15</v>
      </c>
      <c r="BA489">
        <v>501</v>
      </c>
      <c r="BB489">
        <v>128</v>
      </c>
      <c r="BC489">
        <v>118</v>
      </c>
      <c r="BD489">
        <v>0</v>
      </c>
      <c r="BE489">
        <v>1</v>
      </c>
      <c r="BF489">
        <v>0</v>
      </c>
      <c r="BG489">
        <v>1</v>
      </c>
      <c r="BH489">
        <v>1</v>
      </c>
      <c r="BI489">
        <v>0</v>
      </c>
      <c r="BJ489">
        <v>0</v>
      </c>
      <c r="BK489">
        <v>2</v>
      </c>
      <c r="BL489">
        <v>0</v>
      </c>
      <c r="BM489">
        <v>0</v>
      </c>
      <c r="BN489">
        <v>1</v>
      </c>
      <c r="BO489">
        <v>0</v>
      </c>
      <c r="BP489">
        <v>2</v>
      </c>
      <c r="BQ489">
        <v>0</v>
      </c>
      <c r="BR489">
        <v>1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1</v>
      </c>
      <c r="BZ489">
        <v>0</v>
      </c>
      <c r="CA489">
        <v>128</v>
      </c>
      <c r="CB489">
        <v>14</v>
      </c>
      <c r="CC489">
        <v>6</v>
      </c>
      <c r="CD489">
        <v>1</v>
      </c>
      <c r="CE489">
        <v>1</v>
      </c>
      <c r="CF489">
        <v>2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3</v>
      </c>
      <c r="CO489">
        <v>0</v>
      </c>
      <c r="CP489">
        <v>1</v>
      </c>
      <c r="CQ489">
        <v>14</v>
      </c>
      <c r="CR489">
        <v>28</v>
      </c>
      <c r="CS489">
        <v>14</v>
      </c>
      <c r="CT489">
        <v>3</v>
      </c>
      <c r="CU489">
        <v>1</v>
      </c>
      <c r="CV489">
        <v>0</v>
      </c>
      <c r="CW489">
        <v>2</v>
      </c>
      <c r="CX489">
        <v>0</v>
      </c>
      <c r="CY489">
        <v>1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2</v>
      </c>
      <c r="DF489">
        <v>0</v>
      </c>
      <c r="DG489">
        <v>2</v>
      </c>
      <c r="DH489">
        <v>0</v>
      </c>
      <c r="DI489">
        <v>0</v>
      </c>
      <c r="DJ489">
        <v>0</v>
      </c>
      <c r="DK489">
        <v>1</v>
      </c>
      <c r="DL489">
        <v>0</v>
      </c>
      <c r="DM489">
        <v>0</v>
      </c>
      <c r="DN489">
        <v>0</v>
      </c>
      <c r="DO489">
        <v>0</v>
      </c>
      <c r="DP489">
        <v>2</v>
      </c>
      <c r="DQ489">
        <v>28</v>
      </c>
      <c r="DR489">
        <v>75</v>
      </c>
      <c r="DS489">
        <v>37</v>
      </c>
      <c r="DT489">
        <v>8</v>
      </c>
      <c r="DU489">
        <v>1</v>
      </c>
      <c r="DV489">
        <v>0</v>
      </c>
      <c r="DW489">
        <v>0</v>
      </c>
      <c r="DX489">
        <v>3</v>
      </c>
      <c r="DY489">
        <v>1</v>
      </c>
      <c r="DZ489">
        <v>0</v>
      </c>
      <c r="EA489">
        <v>0</v>
      </c>
      <c r="EB489">
        <v>0</v>
      </c>
      <c r="EC489">
        <v>4</v>
      </c>
      <c r="ED489">
        <v>2</v>
      </c>
      <c r="EE489">
        <v>0</v>
      </c>
      <c r="EF489">
        <v>2</v>
      </c>
      <c r="EG489">
        <v>1</v>
      </c>
      <c r="EH489">
        <v>0</v>
      </c>
      <c r="EI489">
        <v>0</v>
      </c>
      <c r="EJ489">
        <v>0</v>
      </c>
      <c r="EK489">
        <v>1</v>
      </c>
      <c r="EL489">
        <v>0</v>
      </c>
      <c r="EM489">
        <v>0</v>
      </c>
      <c r="EN489">
        <v>1</v>
      </c>
      <c r="EO489">
        <v>9</v>
      </c>
      <c r="EP489">
        <v>5</v>
      </c>
      <c r="EQ489">
        <v>75</v>
      </c>
      <c r="ER489">
        <v>45</v>
      </c>
      <c r="ES489">
        <v>25</v>
      </c>
      <c r="ET489">
        <v>0</v>
      </c>
      <c r="EU489">
        <v>2</v>
      </c>
      <c r="EV489">
        <v>8</v>
      </c>
      <c r="EW489">
        <v>1</v>
      </c>
      <c r="EX489">
        <v>0</v>
      </c>
      <c r="EY489">
        <v>1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2</v>
      </c>
      <c r="FI489">
        <v>0</v>
      </c>
      <c r="FJ489">
        <v>0</v>
      </c>
      <c r="FK489">
        <v>1</v>
      </c>
      <c r="FL489">
        <v>1</v>
      </c>
      <c r="FM489">
        <v>0</v>
      </c>
      <c r="FN489">
        <v>3</v>
      </c>
      <c r="FO489">
        <v>1</v>
      </c>
      <c r="FP489">
        <v>45</v>
      </c>
      <c r="FQ489">
        <v>71</v>
      </c>
      <c r="FR489">
        <v>19</v>
      </c>
      <c r="FS489">
        <v>6</v>
      </c>
      <c r="FT489">
        <v>2</v>
      </c>
      <c r="FU489">
        <v>1</v>
      </c>
      <c r="FV489">
        <v>1</v>
      </c>
      <c r="FW489">
        <v>0</v>
      </c>
      <c r="FX489">
        <v>22</v>
      </c>
      <c r="FY489">
        <v>3</v>
      </c>
      <c r="FZ489">
        <v>5</v>
      </c>
      <c r="GA489">
        <v>1</v>
      </c>
      <c r="GB489">
        <v>2</v>
      </c>
      <c r="GC489">
        <v>1</v>
      </c>
      <c r="GD489">
        <v>0</v>
      </c>
      <c r="GE489">
        <v>2</v>
      </c>
      <c r="GF489">
        <v>3</v>
      </c>
      <c r="GG489">
        <v>3</v>
      </c>
      <c r="GH489">
        <v>71</v>
      </c>
      <c r="GI489">
        <v>30</v>
      </c>
      <c r="GJ489">
        <v>12</v>
      </c>
      <c r="GK489">
        <v>1</v>
      </c>
      <c r="GL489">
        <v>10</v>
      </c>
      <c r="GM489">
        <v>1</v>
      </c>
      <c r="GN489">
        <v>1</v>
      </c>
      <c r="GO489">
        <v>0</v>
      </c>
      <c r="GP489">
        <v>0</v>
      </c>
      <c r="GQ489">
        <v>2</v>
      </c>
      <c r="GR489">
        <v>0</v>
      </c>
      <c r="GS489">
        <v>0</v>
      </c>
      <c r="GT489">
        <v>1</v>
      </c>
      <c r="GU489">
        <v>0</v>
      </c>
      <c r="GV489">
        <v>0</v>
      </c>
      <c r="GW489">
        <v>1</v>
      </c>
      <c r="GX489">
        <v>0</v>
      </c>
      <c r="GY489">
        <v>0</v>
      </c>
      <c r="GZ489">
        <v>0</v>
      </c>
      <c r="HA489">
        <v>0</v>
      </c>
      <c r="HB489">
        <v>1</v>
      </c>
      <c r="HC489">
        <v>30</v>
      </c>
      <c r="HD489">
        <v>8</v>
      </c>
      <c r="HE489">
        <v>4</v>
      </c>
      <c r="HF489">
        <v>0</v>
      </c>
      <c r="HG489">
        <v>0</v>
      </c>
      <c r="HH489">
        <v>0</v>
      </c>
      <c r="HI489">
        <v>1</v>
      </c>
      <c r="HJ489">
        <v>1</v>
      </c>
      <c r="HK489">
        <v>0</v>
      </c>
      <c r="HL489">
        <v>0</v>
      </c>
      <c r="HM489">
        <v>0</v>
      </c>
      <c r="HN489">
        <v>1</v>
      </c>
      <c r="HO489">
        <v>1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8</v>
      </c>
      <c r="HZ489">
        <v>2</v>
      </c>
      <c r="IA489">
        <v>1</v>
      </c>
      <c r="IB489">
        <v>0</v>
      </c>
      <c r="IC489">
        <v>0</v>
      </c>
      <c r="ID489">
        <v>0</v>
      </c>
      <c r="IE489">
        <v>0</v>
      </c>
      <c r="IF489">
        <v>1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2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</row>
    <row r="490" spans="1:276">
      <c r="A490" t="s">
        <v>628</v>
      </c>
      <c r="B490" t="s">
        <v>619</v>
      </c>
      <c r="C490" t="str">
        <f>"101408"</f>
        <v>101408</v>
      </c>
      <c r="D490" t="s">
        <v>627</v>
      </c>
      <c r="E490">
        <v>3</v>
      </c>
      <c r="F490">
        <v>1929</v>
      </c>
      <c r="G490">
        <v>1450</v>
      </c>
      <c r="H490">
        <v>503</v>
      </c>
      <c r="I490">
        <v>947</v>
      </c>
      <c r="J490">
        <v>1</v>
      </c>
      <c r="K490">
        <v>5</v>
      </c>
      <c r="L490">
        <v>1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948</v>
      </c>
      <c r="T490">
        <v>1</v>
      </c>
      <c r="U490">
        <v>0</v>
      </c>
      <c r="V490">
        <v>948</v>
      </c>
      <c r="W490">
        <v>43</v>
      </c>
      <c r="X490">
        <v>33</v>
      </c>
      <c r="Y490">
        <v>10</v>
      </c>
      <c r="Z490">
        <v>0</v>
      </c>
      <c r="AA490">
        <v>905</v>
      </c>
      <c r="AB490">
        <v>413</v>
      </c>
      <c r="AC490">
        <v>89</v>
      </c>
      <c r="AD490">
        <v>65</v>
      </c>
      <c r="AE490">
        <v>25</v>
      </c>
      <c r="AF490">
        <v>24</v>
      </c>
      <c r="AG490">
        <v>10</v>
      </c>
      <c r="AH490">
        <v>70</v>
      </c>
      <c r="AI490">
        <v>5</v>
      </c>
      <c r="AJ490">
        <v>42</v>
      </c>
      <c r="AK490">
        <v>1</v>
      </c>
      <c r="AL490">
        <v>12</v>
      </c>
      <c r="AM490">
        <v>12</v>
      </c>
      <c r="AN490">
        <v>31</v>
      </c>
      <c r="AO490">
        <v>0</v>
      </c>
      <c r="AP490">
        <v>1</v>
      </c>
      <c r="AQ490">
        <v>0</v>
      </c>
      <c r="AR490">
        <v>2</v>
      </c>
      <c r="AS490">
        <v>0</v>
      </c>
      <c r="AT490">
        <v>1</v>
      </c>
      <c r="AU490">
        <v>0</v>
      </c>
      <c r="AV490">
        <v>1</v>
      </c>
      <c r="AW490">
        <v>5</v>
      </c>
      <c r="AX490">
        <v>5</v>
      </c>
      <c r="AY490">
        <v>2</v>
      </c>
      <c r="AZ490">
        <v>10</v>
      </c>
      <c r="BA490">
        <v>413</v>
      </c>
      <c r="BB490">
        <v>185</v>
      </c>
      <c r="BC490">
        <v>153</v>
      </c>
      <c r="BD490">
        <v>4</v>
      </c>
      <c r="BE490">
        <v>4</v>
      </c>
      <c r="BF490">
        <v>3</v>
      </c>
      <c r="BG490">
        <v>2</v>
      </c>
      <c r="BH490">
        <v>0</v>
      </c>
      <c r="BI490">
        <v>1</v>
      </c>
      <c r="BJ490">
        <v>0</v>
      </c>
      <c r="BK490">
        <v>1</v>
      </c>
      <c r="BL490">
        <v>1</v>
      </c>
      <c r="BM490">
        <v>2</v>
      </c>
      <c r="BN490">
        <v>0</v>
      </c>
      <c r="BO490">
        <v>2</v>
      </c>
      <c r="BP490">
        <v>3</v>
      </c>
      <c r="BQ490">
        <v>0</v>
      </c>
      <c r="BR490">
        <v>1</v>
      </c>
      <c r="BS490">
        <v>0</v>
      </c>
      <c r="BT490">
        <v>0</v>
      </c>
      <c r="BU490">
        <v>1</v>
      </c>
      <c r="BV490">
        <v>1</v>
      </c>
      <c r="BW490">
        <v>0</v>
      </c>
      <c r="BX490">
        <v>1</v>
      </c>
      <c r="BY490">
        <v>3</v>
      </c>
      <c r="BZ490">
        <v>2</v>
      </c>
      <c r="CA490">
        <v>185</v>
      </c>
      <c r="CB490">
        <v>24</v>
      </c>
      <c r="CC490">
        <v>9</v>
      </c>
      <c r="CD490">
        <v>1</v>
      </c>
      <c r="CE490">
        <v>1</v>
      </c>
      <c r="CF490">
        <v>2</v>
      </c>
      <c r="CG490">
        <v>1</v>
      </c>
      <c r="CH490">
        <v>1</v>
      </c>
      <c r="CI490">
        <v>0</v>
      </c>
      <c r="CJ490">
        <v>0</v>
      </c>
      <c r="CK490">
        <v>2</v>
      </c>
      <c r="CL490">
        <v>2</v>
      </c>
      <c r="CM490">
        <v>0</v>
      </c>
      <c r="CN490">
        <v>1</v>
      </c>
      <c r="CO490">
        <v>0</v>
      </c>
      <c r="CP490">
        <v>4</v>
      </c>
      <c r="CQ490">
        <v>24</v>
      </c>
      <c r="CR490">
        <v>53</v>
      </c>
      <c r="CS490">
        <v>34</v>
      </c>
      <c r="CT490">
        <v>5</v>
      </c>
      <c r="CU490">
        <v>0</v>
      </c>
      <c r="CV490">
        <v>1</v>
      </c>
      <c r="CW490">
        <v>1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1</v>
      </c>
      <c r="DD490">
        <v>1</v>
      </c>
      <c r="DE490">
        <v>5</v>
      </c>
      <c r="DF490">
        <v>0</v>
      </c>
      <c r="DG490">
        <v>0</v>
      </c>
      <c r="DH490">
        <v>0</v>
      </c>
      <c r="DI490">
        <v>1</v>
      </c>
      <c r="DJ490">
        <v>0</v>
      </c>
      <c r="DK490">
        <v>1</v>
      </c>
      <c r="DL490">
        <v>0</v>
      </c>
      <c r="DM490">
        <v>1</v>
      </c>
      <c r="DN490">
        <v>0</v>
      </c>
      <c r="DO490">
        <v>0</v>
      </c>
      <c r="DP490">
        <v>2</v>
      </c>
      <c r="DQ490">
        <v>53</v>
      </c>
      <c r="DR490">
        <v>49</v>
      </c>
      <c r="DS490">
        <v>9</v>
      </c>
      <c r="DT490">
        <v>12</v>
      </c>
      <c r="DU490">
        <v>2</v>
      </c>
      <c r="DV490">
        <v>0</v>
      </c>
      <c r="DW490">
        <v>0</v>
      </c>
      <c r="DX490">
        <v>8</v>
      </c>
      <c r="DY490">
        <v>0</v>
      </c>
      <c r="DZ490">
        <v>1</v>
      </c>
      <c r="EA490">
        <v>1</v>
      </c>
      <c r="EB490">
        <v>0</v>
      </c>
      <c r="EC490">
        <v>3</v>
      </c>
      <c r="ED490">
        <v>2</v>
      </c>
      <c r="EE490">
        <v>1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2</v>
      </c>
      <c r="EN490">
        <v>2</v>
      </c>
      <c r="EO490">
        <v>4</v>
      </c>
      <c r="EP490">
        <v>2</v>
      </c>
      <c r="EQ490">
        <v>49</v>
      </c>
      <c r="ER490">
        <v>48</v>
      </c>
      <c r="ES490">
        <v>28</v>
      </c>
      <c r="ET490">
        <v>1</v>
      </c>
      <c r="EU490">
        <v>0</v>
      </c>
      <c r="EV490">
        <v>12</v>
      </c>
      <c r="EW490">
        <v>0</v>
      </c>
      <c r="EX490">
        <v>1</v>
      </c>
      <c r="EY490">
        <v>0</v>
      </c>
      <c r="EZ490">
        <v>0</v>
      </c>
      <c r="FA490">
        <v>0</v>
      </c>
      <c r="FB490">
        <v>1</v>
      </c>
      <c r="FC490">
        <v>0</v>
      </c>
      <c r="FD490">
        <v>1</v>
      </c>
      <c r="FE490">
        <v>0</v>
      </c>
      <c r="FF490">
        <v>1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1</v>
      </c>
      <c r="FO490">
        <v>2</v>
      </c>
      <c r="FP490">
        <v>48</v>
      </c>
      <c r="FQ490">
        <v>101</v>
      </c>
      <c r="FR490">
        <v>35</v>
      </c>
      <c r="FS490">
        <v>10</v>
      </c>
      <c r="FT490">
        <v>3</v>
      </c>
      <c r="FU490">
        <v>1</v>
      </c>
      <c r="FV490">
        <v>1</v>
      </c>
      <c r="FW490">
        <v>5</v>
      </c>
      <c r="FX490">
        <v>15</v>
      </c>
      <c r="FY490">
        <v>1</v>
      </c>
      <c r="FZ490">
        <v>7</v>
      </c>
      <c r="GA490">
        <v>1</v>
      </c>
      <c r="GB490">
        <v>4</v>
      </c>
      <c r="GC490">
        <v>3</v>
      </c>
      <c r="GD490">
        <v>0</v>
      </c>
      <c r="GE490">
        <v>0</v>
      </c>
      <c r="GF490">
        <v>5</v>
      </c>
      <c r="GG490">
        <v>10</v>
      </c>
      <c r="GH490">
        <v>101</v>
      </c>
      <c r="GI490">
        <v>28</v>
      </c>
      <c r="GJ490">
        <v>11</v>
      </c>
      <c r="GK490">
        <v>0</v>
      </c>
      <c r="GL490">
        <v>2</v>
      </c>
      <c r="GM490">
        <v>5</v>
      </c>
      <c r="GN490">
        <v>1</v>
      </c>
      <c r="GO490">
        <v>0</v>
      </c>
      <c r="GP490">
        <v>1</v>
      </c>
      <c r="GQ490">
        <v>0</v>
      </c>
      <c r="GR490">
        <v>0</v>
      </c>
      <c r="GS490">
        <v>1</v>
      </c>
      <c r="GT490">
        <v>0</v>
      </c>
      <c r="GU490">
        <v>0</v>
      </c>
      <c r="GV490">
        <v>1</v>
      </c>
      <c r="GW490">
        <v>1</v>
      </c>
      <c r="GX490">
        <v>1</v>
      </c>
      <c r="GY490">
        <v>0</v>
      </c>
      <c r="GZ490">
        <v>0</v>
      </c>
      <c r="HA490">
        <v>0</v>
      </c>
      <c r="HB490">
        <v>4</v>
      </c>
      <c r="HC490">
        <v>28</v>
      </c>
      <c r="HD490">
        <v>2</v>
      </c>
      <c r="HE490">
        <v>1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1</v>
      </c>
      <c r="HY490">
        <v>2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2</v>
      </c>
      <c r="IX490">
        <v>0</v>
      </c>
      <c r="IY490">
        <v>0</v>
      </c>
      <c r="IZ490">
        <v>0</v>
      </c>
      <c r="JA490">
        <v>1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1</v>
      </c>
      <c r="JL490">
        <v>0</v>
      </c>
      <c r="JM490">
        <v>0</v>
      </c>
      <c r="JN490">
        <v>0</v>
      </c>
      <c r="JO490">
        <v>0</v>
      </c>
      <c r="JP490">
        <v>2</v>
      </c>
    </row>
    <row r="491" spans="1:276">
      <c r="A491" t="s">
        <v>626</v>
      </c>
      <c r="B491" t="s">
        <v>619</v>
      </c>
      <c r="C491" t="str">
        <f>"101408"</f>
        <v>101408</v>
      </c>
      <c r="D491" t="s">
        <v>625</v>
      </c>
      <c r="E491">
        <v>4</v>
      </c>
      <c r="F491">
        <v>1124</v>
      </c>
      <c r="G491">
        <v>850</v>
      </c>
      <c r="H491">
        <v>295</v>
      </c>
      <c r="I491">
        <v>555</v>
      </c>
      <c r="J491">
        <v>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555</v>
      </c>
      <c r="T491">
        <v>0</v>
      </c>
      <c r="U491">
        <v>0</v>
      </c>
      <c r="V491">
        <v>555</v>
      </c>
      <c r="W491">
        <v>24</v>
      </c>
      <c r="X491">
        <v>17</v>
      </c>
      <c r="Y491">
        <v>7</v>
      </c>
      <c r="Z491">
        <v>0</v>
      </c>
      <c r="AA491">
        <v>531</v>
      </c>
      <c r="AB491">
        <v>263</v>
      </c>
      <c r="AC491">
        <v>55</v>
      </c>
      <c r="AD491">
        <v>42</v>
      </c>
      <c r="AE491">
        <v>10</v>
      </c>
      <c r="AF491">
        <v>10</v>
      </c>
      <c r="AG491">
        <v>4</v>
      </c>
      <c r="AH491">
        <v>64</v>
      </c>
      <c r="AI491">
        <v>5</v>
      </c>
      <c r="AJ491">
        <v>14</v>
      </c>
      <c r="AK491">
        <v>2</v>
      </c>
      <c r="AL491">
        <v>9</v>
      </c>
      <c r="AM491">
        <v>5</v>
      </c>
      <c r="AN491">
        <v>17</v>
      </c>
      <c r="AO491">
        <v>14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1</v>
      </c>
      <c r="AW491">
        <v>1</v>
      </c>
      <c r="AX491">
        <v>1</v>
      </c>
      <c r="AY491">
        <v>3</v>
      </c>
      <c r="AZ491">
        <v>6</v>
      </c>
      <c r="BA491">
        <v>263</v>
      </c>
      <c r="BB491">
        <v>92</v>
      </c>
      <c r="BC491">
        <v>84</v>
      </c>
      <c r="BD491">
        <v>1</v>
      </c>
      <c r="BE491">
        <v>1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2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1</v>
      </c>
      <c r="BV491">
        <v>0</v>
      </c>
      <c r="BW491">
        <v>0</v>
      </c>
      <c r="BX491">
        <v>1</v>
      </c>
      <c r="BY491">
        <v>1</v>
      </c>
      <c r="BZ491">
        <v>1</v>
      </c>
      <c r="CA491">
        <v>92</v>
      </c>
      <c r="CB491">
        <v>13</v>
      </c>
      <c r="CC491">
        <v>7</v>
      </c>
      <c r="CD491">
        <v>1</v>
      </c>
      <c r="CE491">
        <v>2</v>
      </c>
      <c r="CF491">
        <v>0</v>
      </c>
      <c r="CG491">
        <v>0</v>
      </c>
      <c r="CH491">
        <v>0</v>
      </c>
      <c r="CI491">
        <v>1</v>
      </c>
      <c r="CJ491">
        <v>0</v>
      </c>
      <c r="CK491">
        <v>1</v>
      </c>
      <c r="CL491">
        <v>0</v>
      </c>
      <c r="CM491">
        <v>0</v>
      </c>
      <c r="CN491">
        <v>0</v>
      </c>
      <c r="CO491">
        <v>1</v>
      </c>
      <c r="CP491">
        <v>0</v>
      </c>
      <c r="CQ491">
        <v>13</v>
      </c>
      <c r="CR491">
        <v>18</v>
      </c>
      <c r="CS491">
        <v>10</v>
      </c>
      <c r="CT491">
        <v>3</v>
      </c>
      <c r="CU491">
        <v>2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1</v>
      </c>
      <c r="DJ491">
        <v>0</v>
      </c>
      <c r="DK491">
        <v>0</v>
      </c>
      <c r="DL491">
        <v>0</v>
      </c>
      <c r="DM491">
        <v>1</v>
      </c>
      <c r="DN491">
        <v>0</v>
      </c>
      <c r="DO491">
        <v>0</v>
      </c>
      <c r="DP491">
        <v>1</v>
      </c>
      <c r="DQ491">
        <v>18</v>
      </c>
      <c r="DR491">
        <v>39</v>
      </c>
      <c r="DS491">
        <v>12</v>
      </c>
      <c r="DT491">
        <v>2</v>
      </c>
      <c r="DU491">
        <v>0</v>
      </c>
      <c r="DV491">
        <v>1</v>
      </c>
      <c r="DW491">
        <v>1</v>
      </c>
      <c r="DX491">
        <v>18</v>
      </c>
      <c r="DY491">
        <v>0</v>
      </c>
      <c r="DZ491">
        <v>0</v>
      </c>
      <c r="EA491">
        <v>0</v>
      </c>
      <c r="EB491">
        <v>1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3</v>
      </c>
      <c r="EP491">
        <v>1</v>
      </c>
      <c r="EQ491">
        <v>39</v>
      </c>
      <c r="ER491">
        <v>27</v>
      </c>
      <c r="ES491">
        <v>7</v>
      </c>
      <c r="ET491">
        <v>0</v>
      </c>
      <c r="EU491">
        <v>1</v>
      </c>
      <c r="EV491">
        <v>11</v>
      </c>
      <c r="EW491">
        <v>0</v>
      </c>
      <c r="EX491">
        <v>1</v>
      </c>
      <c r="EY491">
        <v>0</v>
      </c>
      <c r="EZ491">
        <v>0</v>
      </c>
      <c r="FA491">
        <v>0</v>
      </c>
      <c r="FB491">
        <v>0</v>
      </c>
      <c r="FC491">
        <v>1</v>
      </c>
      <c r="FD491">
        <v>1</v>
      </c>
      <c r="FE491">
        <v>0</v>
      </c>
      <c r="FF491">
        <v>0</v>
      </c>
      <c r="FG491">
        <v>0</v>
      </c>
      <c r="FH491">
        <v>0</v>
      </c>
      <c r="FI491">
        <v>1</v>
      </c>
      <c r="FJ491">
        <v>0</v>
      </c>
      <c r="FK491">
        <v>1</v>
      </c>
      <c r="FL491">
        <v>1</v>
      </c>
      <c r="FM491">
        <v>0</v>
      </c>
      <c r="FN491">
        <v>2</v>
      </c>
      <c r="FO491">
        <v>0</v>
      </c>
      <c r="FP491">
        <v>27</v>
      </c>
      <c r="FQ491">
        <v>57</v>
      </c>
      <c r="FR491">
        <v>14</v>
      </c>
      <c r="FS491">
        <v>3</v>
      </c>
      <c r="FT491">
        <v>1</v>
      </c>
      <c r="FU491">
        <v>0</v>
      </c>
      <c r="FV491">
        <v>3</v>
      </c>
      <c r="FW491">
        <v>1</v>
      </c>
      <c r="FX491">
        <v>21</v>
      </c>
      <c r="FY491">
        <v>1</v>
      </c>
      <c r="FZ491">
        <v>4</v>
      </c>
      <c r="GA491">
        <v>2</v>
      </c>
      <c r="GB491">
        <v>2</v>
      </c>
      <c r="GC491">
        <v>1</v>
      </c>
      <c r="GD491">
        <v>0</v>
      </c>
      <c r="GE491">
        <v>1</v>
      </c>
      <c r="GF491">
        <v>0</v>
      </c>
      <c r="GG491">
        <v>3</v>
      </c>
      <c r="GH491">
        <v>57</v>
      </c>
      <c r="GI491">
        <v>21</v>
      </c>
      <c r="GJ491">
        <v>11</v>
      </c>
      <c r="GK491">
        <v>0</v>
      </c>
      <c r="GL491">
        <v>2</v>
      </c>
      <c r="GM491">
        <v>1</v>
      </c>
      <c r="GN491">
        <v>0</v>
      </c>
      <c r="GO491">
        <v>0</v>
      </c>
      <c r="GP491">
        <v>0</v>
      </c>
      <c r="GQ491">
        <v>1</v>
      </c>
      <c r="GR491">
        <v>1</v>
      </c>
      <c r="GS491">
        <v>1</v>
      </c>
      <c r="GT491">
        <v>4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21</v>
      </c>
      <c r="HD491">
        <v>1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1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1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</row>
    <row r="492" spans="1:276">
      <c r="A492" t="s">
        <v>624</v>
      </c>
      <c r="B492" t="s">
        <v>619</v>
      </c>
      <c r="C492" t="str">
        <f>"101408"</f>
        <v>101408</v>
      </c>
      <c r="D492" t="s">
        <v>623</v>
      </c>
      <c r="E492">
        <v>5</v>
      </c>
      <c r="F492">
        <v>1100</v>
      </c>
      <c r="G492">
        <v>800</v>
      </c>
      <c r="H492">
        <v>321</v>
      </c>
      <c r="I492">
        <v>479</v>
      </c>
      <c r="J492">
        <v>0</v>
      </c>
      <c r="K492">
        <v>2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479</v>
      </c>
      <c r="T492">
        <v>0</v>
      </c>
      <c r="U492">
        <v>0</v>
      </c>
      <c r="V492">
        <v>479</v>
      </c>
      <c r="W492">
        <v>23</v>
      </c>
      <c r="X492">
        <v>15</v>
      </c>
      <c r="Y492">
        <v>8</v>
      </c>
      <c r="Z492">
        <v>0</v>
      </c>
      <c r="AA492">
        <v>456</v>
      </c>
      <c r="AB492">
        <v>226</v>
      </c>
      <c r="AC492">
        <v>30</v>
      </c>
      <c r="AD492">
        <v>26</v>
      </c>
      <c r="AE492">
        <v>10</v>
      </c>
      <c r="AF492">
        <v>17</v>
      </c>
      <c r="AG492">
        <v>11</v>
      </c>
      <c r="AH492">
        <v>50</v>
      </c>
      <c r="AI492">
        <v>3</v>
      </c>
      <c r="AJ492">
        <v>14</v>
      </c>
      <c r="AK492">
        <v>2</v>
      </c>
      <c r="AL492">
        <v>2</v>
      </c>
      <c r="AM492">
        <v>11</v>
      </c>
      <c r="AN492">
        <v>29</v>
      </c>
      <c r="AO492">
        <v>9</v>
      </c>
      <c r="AP492">
        <v>0</v>
      </c>
      <c r="AQ492">
        <v>1</v>
      </c>
      <c r="AR492">
        <v>2</v>
      </c>
      <c r="AS492">
        <v>0</v>
      </c>
      <c r="AT492">
        <v>0</v>
      </c>
      <c r="AU492">
        <v>2</v>
      </c>
      <c r="AV492">
        <v>1</v>
      </c>
      <c r="AW492">
        <v>1</v>
      </c>
      <c r="AX492">
        <v>1</v>
      </c>
      <c r="AY492">
        <v>3</v>
      </c>
      <c r="AZ492">
        <v>1</v>
      </c>
      <c r="BA492">
        <v>226</v>
      </c>
      <c r="BB492">
        <v>96</v>
      </c>
      <c r="BC492">
        <v>84</v>
      </c>
      <c r="BD492">
        <v>4</v>
      </c>
      <c r="BE492">
        <v>0</v>
      </c>
      <c r="BF492">
        <v>1</v>
      </c>
      <c r="BG492">
        <v>0</v>
      </c>
      <c r="BH492">
        <v>1</v>
      </c>
      <c r="BI492">
        <v>1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1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1</v>
      </c>
      <c r="BY492">
        <v>2</v>
      </c>
      <c r="BZ492">
        <v>1</v>
      </c>
      <c r="CA492">
        <v>96</v>
      </c>
      <c r="CB492">
        <v>12</v>
      </c>
      <c r="CC492">
        <v>2</v>
      </c>
      <c r="CD492">
        <v>5</v>
      </c>
      <c r="CE492">
        <v>2</v>
      </c>
      <c r="CF492">
        <v>0</v>
      </c>
      <c r="CG492">
        <v>0</v>
      </c>
      <c r="CH492">
        <v>1</v>
      </c>
      <c r="CI492">
        <v>0</v>
      </c>
      <c r="CJ492">
        <v>0</v>
      </c>
      <c r="CK492">
        <v>1</v>
      </c>
      <c r="CL492">
        <v>0</v>
      </c>
      <c r="CM492">
        <v>1</v>
      </c>
      <c r="CN492">
        <v>0</v>
      </c>
      <c r="CO492">
        <v>0</v>
      </c>
      <c r="CP492">
        <v>0</v>
      </c>
      <c r="CQ492">
        <v>12</v>
      </c>
      <c r="CR492">
        <v>14</v>
      </c>
      <c r="CS492">
        <v>8</v>
      </c>
      <c r="CT492">
        <v>1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1</v>
      </c>
      <c r="DA492">
        <v>1</v>
      </c>
      <c r="DB492">
        <v>0</v>
      </c>
      <c r="DC492">
        <v>0</v>
      </c>
      <c r="DD492">
        <v>0</v>
      </c>
      <c r="DE492">
        <v>1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1</v>
      </c>
      <c r="DL492">
        <v>0</v>
      </c>
      <c r="DM492">
        <v>0</v>
      </c>
      <c r="DN492">
        <v>0</v>
      </c>
      <c r="DO492">
        <v>0</v>
      </c>
      <c r="DP492">
        <v>1</v>
      </c>
      <c r="DQ492">
        <v>14</v>
      </c>
      <c r="DR492">
        <v>37</v>
      </c>
      <c r="DS492">
        <v>6</v>
      </c>
      <c r="DT492">
        <v>5</v>
      </c>
      <c r="DU492">
        <v>4</v>
      </c>
      <c r="DV492">
        <v>2</v>
      </c>
      <c r="DW492">
        <v>0</v>
      </c>
      <c r="DX492">
        <v>4</v>
      </c>
      <c r="DY492">
        <v>0</v>
      </c>
      <c r="DZ492">
        <v>0</v>
      </c>
      <c r="EA492">
        <v>0</v>
      </c>
      <c r="EB492">
        <v>0</v>
      </c>
      <c r="EC492">
        <v>6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9</v>
      </c>
      <c r="EP492">
        <v>1</v>
      </c>
      <c r="EQ492">
        <v>37</v>
      </c>
      <c r="ER492">
        <v>23</v>
      </c>
      <c r="ES492">
        <v>13</v>
      </c>
      <c r="ET492">
        <v>1</v>
      </c>
      <c r="EU492">
        <v>0</v>
      </c>
      <c r="EV492">
        <v>3</v>
      </c>
      <c r="EW492">
        <v>2</v>
      </c>
      <c r="EX492">
        <v>0</v>
      </c>
      <c r="EY492">
        <v>0</v>
      </c>
      <c r="EZ492">
        <v>0</v>
      </c>
      <c r="FA492">
        <v>0</v>
      </c>
      <c r="FB492">
        <v>2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1</v>
      </c>
      <c r="FI492">
        <v>1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23</v>
      </c>
      <c r="FQ492">
        <v>34</v>
      </c>
      <c r="FR492">
        <v>6</v>
      </c>
      <c r="FS492">
        <v>4</v>
      </c>
      <c r="FT492">
        <v>4</v>
      </c>
      <c r="FU492">
        <v>4</v>
      </c>
      <c r="FV492">
        <v>3</v>
      </c>
      <c r="FW492">
        <v>0</v>
      </c>
      <c r="FX492">
        <v>9</v>
      </c>
      <c r="FY492">
        <v>1</v>
      </c>
      <c r="FZ492">
        <v>1</v>
      </c>
      <c r="GA492">
        <v>0</v>
      </c>
      <c r="GB492">
        <v>1</v>
      </c>
      <c r="GC492">
        <v>0</v>
      </c>
      <c r="GD492">
        <v>0</v>
      </c>
      <c r="GE492">
        <v>0</v>
      </c>
      <c r="GF492">
        <v>1</v>
      </c>
      <c r="GG492">
        <v>0</v>
      </c>
      <c r="GH492">
        <v>34</v>
      </c>
      <c r="GI492">
        <v>9</v>
      </c>
      <c r="GJ492">
        <v>7</v>
      </c>
      <c r="GK492">
        <v>0</v>
      </c>
      <c r="GL492">
        <v>2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9</v>
      </c>
      <c r="HD492">
        <v>4</v>
      </c>
      <c r="HE492">
        <v>2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1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1</v>
      </c>
      <c r="HX492">
        <v>0</v>
      </c>
      <c r="HY492">
        <v>4</v>
      </c>
      <c r="HZ492">
        <v>1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1</v>
      </c>
      <c r="IV492">
        <v>1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</row>
    <row r="493" spans="1:276">
      <c r="A493" t="s">
        <v>622</v>
      </c>
      <c r="B493" t="s">
        <v>619</v>
      </c>
      <c r="C493" t="str">
        <f>"101408"</f>
        <v>101408</v>
      </c>
      <c r="D493" t="s">
        <v>621</v>
      </c>
      <c r="E493">
        <v>6</v>
      </c>
      <c r="F493">
        <v>1274</v>
      </c>
      <c r="G493">
        <v>950</v>
      </c>
      <c r="H493">
        <v>309</v>
      </c>
      <c r="I493">
        <v>641</v>
      </c>
      <c r="J493">
        <v>0</v>
      </c>
      <c r="K493">
        <v>2</v>
      </c>
      <c r="L493">
        <v>1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642</v>
      </c>
      <c r="T493">
        <v>1</v>
      </c>
      <c r="U493">
        <v>0</v>
      </c>
      <c r="V493">
        <v>642</v>
      </c>
      <c r="W493">
        <v>28</v>
      </c>
      <c r="X493">
        <v>21</v>
      </c>
      <c r="Y493">
        <v>4</v>
      </c>
      <c r="Z493">
        <v>0</v>
      </c>
      <c r="AA493">
        <v>614</v>
      </c>
      <c r="AB493">
        <v>246</v>
      </c>
      <c r="AC493">
        <v>69</v>
      </c>
      <c r="AD493">
        <v>33</v>
      </c>
      <c r="AE493">
        <v>25</v>
      </c>
      <c r="AF493">
        <v>8</v>
      </c>
      <c r="AG493">
        <v>7</v>
      </c>
      <c r="AH493">
        <v>41</v>
      </c>
      <c r="AI493">
        <v>9</v>
      </c>
      <c r="AJ493">
        <v>7</v>
      </c>
      <c r="AK493">
        <v>2</v>
      </c>
      <c r="AL493">
        <v>0</v>
      </c>
      <c r="AM493">
        <v>17</v>
      </c>
      <c r="AN493">
        <v>16</v>
      </c>
      <c r="AO493">
        <v>2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1</v>
      </c>
      <c r="AV493">
        <v>0</v>
      </c>
      <c r="AW493">
        <v>1</v>
      </c>
      <c r="AX493">
        <v>2</v>
      </c>
      <c r="AY493">
        <v>3</v>
      </c>
      <c r="AZ493">
        <v>3</v>
      </c>
      <c r="BA493">
        <v>246</v>
      </c>
      <c r="BB493">
        <v>132</v>
      </c>
      <c r="BC493">
        <v>110</v>
      </c>
      <c r="BD493">
        <v>2</v>
      </c>
      <c r="BE493">
        <v>2</v>
      </c>
      <c r="BF493">
        <v>2</v>
      </c>
      <c r="BG493">
        <v>0</v>
      </c>
      <c r="BH493">
        <v>0</v>
      </c>
      <c r="BI493">
        <v>10</v>
      </c>
      <c r="BJ493">
        <v>0</v>
      </c>
      <c r="BK493">
        <v>0</v>
      </c>
      <c r="BL493">
        <v>3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1</v>
      </c>
      <c r="BV493">
        <v>0</v>
      </c>
      <c r="BW493">
        <v>0</v>
      </c>
      <c r="BX493">
        <v>0</v>
      </c>
      <c r="BY493">
        <v>1</v>
      </c>
      <c r="BZ493">
        <v>1</v>
      </c>
      <c r="CA493">
        <v>132</v>
      </c>
      <c r="CB493">
        <v>36</v>
      </c>
      <c r="CC493">
        <v>13</v>
      </c>
      <c r="CD493">
        <v>3</v>
      </c>
      <c r="CE493">
        <v>2</v>
      </c>
      <c r="CF493">
        <v>4</v>
      </c>
      <c r="CG493">
        <v>0</v>
      </c>
      <c r="CH493">
        <v>4</v>
      </c>
      <c r="CI493">
        <v>2</v>
      </c>
      <c r="CJ493">
        <v>0</v>
      </c>
      <c r="CK493">
        <v>0</v>
      </c>
      <c r="CL493">
        <v>1</v>
      </c>
      <c r="CM493">
        <v>2</v>
      </c>
      <c r="CN493">
        <v>0</v>
      </c>
      <c r="CO493">
        <v>1</v>
      </c>
      <c r="CP493">
        <v>4</v>
      </c>
      <c r="CQ493">
        <v>36</v>
      </c>
      <c r="CR493">
        <v>31</v>
      </c>
      <c r="CS493">
        <v>17</v>
      </c>
      <c r="CT493">
        <v>3</v>
      </c>
      <c r="CU493">
        <v>1</v>
      </c>
      <c r="CV493">
        <v>1</v>
      </c>
      <c r="CW493">
        <v>2</v>
      </c>
      <c r="CX493">
        <v>0</v>
      </c>
      <c r="CY493">
        <v>0</v>
      </c>
      <c r="CZ493">
        <v>0</v>
      </c>
      <c r="DA493">
        <v>0</v>
      </c>
      <c r="DB493">
        <v>1</v>
      </c>
      <c r="DC493">
        <v>0</v>
      </c>
      <c r="DD493">
        <v>2</v>
      </c>
      <c r="DE493">
        <v>1</v>
      </c>
      <c r="DF493">
        <v>0</v>
      </c>
      <c r="DG493">
        <v>0</v>
      </c>
      <c r="DH493">
        <v>0</v>
      </c>
      <c r="DI493">
        <v>0</v>
      </c>
      <c r="DJ493">
        <v>1</v>
      </c>
      <c r="DK493">
        <v>0</v>
      </c>
      <c r="DL493">
        <v>0</v>
      </c>
      <c r="DM493">
        <v>0</v>
      </c>
      <c r="DN493">
        <v>1</v>
      </c>
      <c r="DO493">
        <v>0</v>
      </c>
      <c r="DP493">
        <v>1</v>
      </c>
      <c r="DQ493">
        <v>31</v>
      </c>
      <c r="DR493">
        <v>35</v>
      </c>
      <c r="DS493">
        <v>12</v>
      </c>
      <c r="DT493">
        <v>6</v>
      </c>
      <c r="DU493">
        <v>0</v>
      </c>
      <c r="DV493">
        <v>0</v>
      </c>
      <c r="DW493">
        <v>1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4</v>
      </c>
      <c r="ED493">
        <v>0</v>
      </c>
      <c r="EE493">
        <v>0</v>
      </c>
      <c r="EF493">
        <v>1</v>
      </c>
      <c r="EG493">
        <v>0</v>
      </c>
      <c r="EH493">
        <v>1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1</v>
      </c>
      <c r="EO493">
        <v>9</v>
      </c>
      <c r="EP493">
        <v>0</v>
      </c>
      <c r="EQ493">
        <v>35</v>
      </c>
      <c r="ER493">
        <v>52</v>
      </c>
      <c r="ES493">
        <v>40</v>
      </c>
      <c r="ET493">
        <v>1</v>
      </c>
      <c r="EU493">
        <v>0</v>
      </c>
      <c r="EV493">
        <v>6</v>
      </c>
      <c r="EW493">
        <v>0</v>
      </c>
      <c r="EX493">
        <v>0</v>
      </c>
      <c r="EY493">
        <v>0</v>
      </c>
      <c r="EZ493">
        <v>0</v>
      </c>
      <c r="FA493">
        <v>1</v>
      </c>
      <c r="FB493">
        <v>0</v>
      </c>
      <c r="FC493">
        <v>0</v>
      </c>
      <c r="FD493">
        <v>3</v>
      </c>
      <c r="FE493">
        <v>0</v>
      </c>
      <c r="FF493">
        <v>0</v>
      </c>
      <c r="FG493">
        <v>0</v>
      </c>
      <c r="FH493">
        <v>0</v>
      </c>
      <c r="FI493">
        <v>1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52</v>
      </c>
      <c r="FQ493">
        <v>45</v>
      </c>
      <c r="FR493">
        <v>10</v>
      </c>
      <c r="FS493">
        <v>1</v>
      </c>
      <c r="FT493">
        <v>7</v>
      </c>
      <c r="FU493">
        <v>1</v>
      </c>
      <c r="FV493">
        <v>0</v>
      </c>
      <c r="FW493">
        <v>1</v>
      </c>
      <c r="FX493">
        <v>8</v>
      </c>
      <c r="FY493">
        <v>0</v>
      </c>
      <c r="FZ493">
        <v>5</v>
      </c>
      <c r="GA493">
        <v>1</v>
      </c>
      <c r="GB493">
        <v>1</v>
      </c>
      <c r="GC493">
        <v>1</v>
      </c>
      <c r="GD493">
        <v>1</v>
      </c>
      <c r="GE493">
        <v>2</v>
      </c>
      <c r="GF493">
        <v>3</v>
      </c>
      <c r="GG493">
        <v>3</v>
      </c>
      <c r="GH493">
        <v>45</v>
      </c>
      <c r="GI493">
        <v>33</v>
      </c>
      <c r="GJ493">
        <v>15</v>
      </c>
      <c r="GK493">
        <v>3</v>
      </c>
      <c r="GL493">
        <v>5</v>
      </c>
      <c r="GM493">
        <v>2</v>
      </c>
      <c r="GN493">
        <v>0</v>
      </c>
      <c r="GO493">
        <v>1</v>
      </c>
      <c r="GP493">
        <v>2</v>
      </c>
      <c r="GQ493">
        <v>0</v>
      </c>
      <c r="GR493">
        <v>1</v>
      </c>
      <c r="GS493">
        <v>1</v>
      </c>
      <c r="GT493">
        <v>3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33</v>
      </c>
      <c r="HD493">
        <v>2</v>
      </c>
      <c r="HE493">
        <v>1</v>
      </c>
      <c r="HF493">
        <v>0</v>
      </c>
      <c r="HG493">
        <v>0</v>
      </c>
      <c r="HH493">
        <v>0</v>
      </c>
      <c r="HI493">
        <v>0</v>
      </c>
      <c r="HJ493">
        <v>1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2</v>
      </c>
      <c r="HZ493">
        <v>1</v>
      </c>
      <c r="IA493">
        <v>1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1</v>
      </c>
      <c r="IW493">
        <v>1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1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1</v>
      </c>
    </row>
    <row r="494" spans="1:276">
      <c r="A494" t="s">
        <v>620</v>
      </c>
      <c r="B494" t="s">
        <v>619</v>
      </c>
      <c r="C494" t="str">
        <f>"101408"</f>
        <v>101408</v>
      </c>
      <c r="D494" t="s">
        <v>618</v>
      </c>
      <c r="E494">
        <v>7</v>
      </c>
      <c r="F494">
        <v>48</v>
      </c>
      <c r="G494">
        <v>44</v>
      </c>
      <c r="H494">
        <v>25</v>
      </c>
      <c r="I494">
        <v>19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19</v>
      </c>
      <c r="T494">
        <v>0</v>
      </c>
      <c r="U494">
        <v>0</v>
      </c>
      <c r="V494">
        <v>19</v>
      </c>
      <c r="W494">
        <v>5</v>
      </c>
      <c r="X494">
        <v>2</v>
      </c>
      <c r="Y494">
        <v>1</v>
      </c>
      <c r="Z494">
        <v>0</v>
      </c>
      <c r="AA494">
        <v>14</v>
      </c>
      <c r="AB494">
        <v>9</v>
      </c>
      <c r="AC494">
        <v>1</v>
      </c>
      <c r="AD494">
        <v>0</v>
      </c>
      <c r="AE494">
        <v>0</v>
      </c>
      <c r="AF494">
        <v>1</v>
      </c>
      <c r="AG494">
        <v>0</v>
      </c>
      <c r="AH494">
        <v>1</v>
      </c>
      <c r="AI494">
        <v>0</v>
      </c>
      <c r="AJ494">
        <v>1</v>
      </c>
      <c r="AK494">
        <v>0</v>
      </c>
      <c r="AL494">
        <v>0</v>
      </c>
      <c r="AM494">
        <v>1</v>
      </c>
      <c r="AN494">
        <v>1</v>
      </c>
      <c r="AO494">
        <v>1</v>
      </c>
      <c r="AP494">
        <v>2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9</v>
      </c>
      <c r="BB494">
        <v>1</v>
      </c>
      <c r="BC494">
        <v>0</v>
      </c>
      <c r="BD494">
        <v>0</v>
      </c>
      <c r="BE494">
        <v>1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1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1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1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1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1</v>
      </c>
      <c r="ES494">
        <v>1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1</v>
      </c>
      <c r="FQ494">
        <v>1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1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1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1</v>
      </c>
      <c r="IA494">
        <v>1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1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</row>
    <row r="495" spans="1:276">
      <c r="A495" t="s">
        <v>617</v>
      </c>
      <c r="B495" t="s">
        <v>595</v>
      </c>
      <c r="C495" t="str">
        <f>"101409"</f>
        <v>101409</v>
      </c>
      <c r="D495" t="s">
        <v>615</v>
      </c>
      <c r="E495">
        <v>1</v>
      </c>
      <c r="F495">
        <v>1342</v>
      </c>
      <c r="G495">
        <v>1000</v>
      </c>
      <c r="H495">
        <v>348</v>
      </c>
      <c r="I495">
        <v>652</v>
      </c>
      <c r="J495">
        <v>1</v>
      </c>
      <c r="K495">
        <v>5</v>
      </c>
      <c r="L495">
        <v>1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653</v>
      </c>
      <c r="T495">
        <v>1</v>
      </c>
      <c r="U495">
        <v>0</v>
      </c>
      <c r="V495">
        <v>653</v>
      </c>
      <c r="W495">
        <v>39</v>
      </c>
      <c r="X495">
        <v>30</v>
      </c>
      <c r="Y495">
        <v>9</v>
      </c>
      <c r="Z495">
        <v>0</v>
      </c>
      <c r="AA495">
        <v>614</v>
      </c>
      <c r="AB495">
        <v>276</v>
      </c>
      <c r="AC495">
        <v>53</v>
      </c>
      <c r="AD495">
        <v>28</v>
      </c>
      <c r="AE495">
        <v>13</v>
      </c>
      <c r="AF495">
        <v>4</v>
      </c>
      <c r="AG495">
        <v>7</v>
      </c>
      <c r="AH495">
        <v>95</v>
      </c>
      <c r="AI495">
        <v>5</v>
      </c>
      <c r="AJ495">
        <v>19</v>
      </c>
      <c r="AK495">
        <v>8</v>
      </c>
      <c r="AL495">
        <v>21</v>
      </c>
      <c r="AM495">
        <v>3</v>
      </c>
      <c r="AN495">
        <v>12</v>
      </c>
      <c r="AO495">
        <v>1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2</v>
      </c>
      <c r="AX495">
        <v>0</v>
      </c>
      <c r="AY495">
        <v>0</v>
      </c>
      <c r="AZ495">
        <v>5</v>
      </c>
      <c r="BA495">
        <v>276</v>
      </c>
      <c r="BB495">
        <v>146</v>
      </c>
      <c r="BC495">
        <v>104</v>
      </c>
      <c r="BD495">
        <v>4</v>
      </c>
      <c r="BE495">
        <v>4</v>
      </c>
      <c r="BF495">
        <v>0</v>
      </c>
      <c r="BG495">
        <v>2</v>
      </c>
      <c r="BH495">
        <v>0</v>
      </c>
      <c r="BI495">
        <v>0</v>
      </c>
      <c r="BJ495">
        <v>0</v>
      </c>
      <c r="BK495">
        <v>0</v>
      </c>
      <c r="BL495">
        <v>2</v>
      </c>
      <c r="BM495">
        <v>1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1</v>
      </c>
      <c r="BT495">
        <v>28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146</v>
      </c>
      <c r="CB495">
        <v>16</v>
      </c>
      <c r="CC495">
        <v>6</v>
      </c>
      <c r="CD495">
        <v>1</v>
      </c>
      <c r="CE495">
        <v>3</v>
      </c>
      <c r="CF495">
        <v>3</v>
      </c>
      <c r="CG495">
        <v>0</v>
      </c>
      <c r="CH495">
        <v>0</v>
      </c>
      <c r="CI495">
        <v>1</v>
      </c>
      <c r="CJ495">
        <v>0</v>
      </c>
      <c r="CK495">
        <v>0</v>
      </c>
      <c r="CL495">
        <v>1</v>
      </c>
      <c r="CM495">
        <v>0</v>
      </c>
      <c r="CN495">
        <v>0</v>
      </c>
      <c r="CO495">
        <v>1</v>
      </c>
      <c r="CP495">
        <v>0</v>
      </c>
      <c r="CQ495">
        <v>16</v>
      </c>
      <c r="CR495">
        <v>21</v>
      </c>
      <c r="CS495">
        <v>14</v>
      </c>
      <c r="CT495">
        <v>1</v>
      </c>
      <c r="CU495">
        <v>0</v>
      </c>
      <c r="CV495">
        <v>1</v>
      </c>
      <c r="CW495">
        <v>0</v>
      </c>
      <c r="CX495">
        <v>0</v>
      </c>
      <c r="CY495">
        <v>0</v>
      </c>
      <c r="CZ495">
        <v>0</v>
      </c>
      <c r="DA495">
        <v>1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1</v>
      </c>
      <c r="DL495">
        <v>0</v>
      </c>
      <c r="DM495">
        <v>1</v>
      </c>
      <c r="DN495">
        <v>0</v>
      </c>
      <c r="DO495">
        <v>0</v>
      </c>
      <c r="DP495">
        <v>2</v>
      </c>
      <c r="DQ495">
        <v>21</v>
      </c>
      <c r="DR495">
        <v>16</v>
      </c>
      <c r="DS495">
        <v>9</v>
      </c>
      <c r="DT495">
        <v>1</v>
      </c>
      <c r="DU495">
        <v>0</v>
      </c>
      <c r="DV495">
        <v>1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1</v>
      </c>
      <c r="EF495">
        <v>0</v>
      </c>
      <c r="EG495">
        <v>3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1</v>
      </c>
      <c r="EP495">
        <v>0</v>
      </c>
      <c r="EQ495">
        <v>16</v>
      </c>
      <c r="ER495">
        <v>52</v>
      </c>
      <c r="ES495">
        <v>28</v>
      </c>
      <c r="ET495">
        <v>3</v>
      </c>
      <c r="EU495">
        <v>1</v>
      </c>
      <c r="EV495">
        <v>12</v>
      </c>
      <c r="EW495">
        <v>1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1</v>
      </c>
      <c r="FF495">
        <v>0</v>
      </c>
      <c r="FG495">
        <v>0</v>
      </c>
      <c r="FH495">
        <v>0</v>
      </c>
      <c r="FI495">
        <v>3</v>
      </c>
      <c r="FJ495">
        <v>1</v>
      </c>
      <c r="FK495">
        <v>1</v>
      </c>
      <c r="FL495">
        <v>0</v>
      </c>
      <c r="FM495">
        <v>0</v>
      </c>
      <c r="FN495">
        <v>0</v>
      </c>
      <c r="FO495">
        <v>1</v>
      </c>
      <c r="FP495">
        <v>52</v>
      </c>
      <c r="FQ495">
        <v>61</v>
      </c>
      <c r="FR495">
        <v>19</v>
      </c>
      <c r="FS495">
        <v>5</v>
      </c>
      <c r="FT495">
        <v>2</v>
      </c>
      <c r="FU495">
        <v>2</v>
      </c>
      <c r="FV495">
        <v>4</v>
      </c>
      <c r="FW495">
        <v>1</v>
      </c>
      <c r="FX495">
        <v>9</v>
      </c>
      <c r="FY495">
        <v>1</v>
      </c>
      <c r="FZ495">
        <v>5</v>
      </c>
      <c r="GA495">
        <v>4</v>
      </c>
      <c r="GB495">
        <v>2</v>
      </c>
      <c r="GC495">
        <v>3</v>
      </c>
      <c r="GD495">
        <v>0</v>
      </c>
      <c r="GE495">
        <v>0</v>
      </c>
      <c r="GF495">
        <v>2</v>
      </c>
      <c r="GG495">
        <v>2</v>
      </c>
      <c r="GH495">
        <v>61</v>
      </c>
      <c r="GI495">
        <v>22</v>
      </c>
      <c r="GJ495">
        <v>11</v>
      </c>
      <c r="GK495">
        <v>3</v>
      </c>
      <c r="GL495">
        <v>2</v>
      </c>
      <c r="GM495">
        <v>1</v>
      </c>
      <c r="GN495">
        <v>0</v>
      </c>
      <c r="GO495">
        <v>1</v>
      </c>
      <c r="GP495">
        <v>0</v>
      </c>
      <c r="GQ495">
        <v>0</v>
      </c>
      <c r="GR495">
        <v>1</v>
      </c>
      <c r="GS495">
        <v>0</v>
      </c>
      <c r="GT495">
        <v>2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1</v>
      </c>
      <c r="HA495">
        <v>0</v>
      </c>
      <c r="HB495">
        <v>0</v>
      </c>
      <c r="HC495">
        <v>22</v>
      </c>
      <c r="HD495">
        <v>1</v>
      </c>
      <c r="HE495">
        <v>1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1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3</v>
      </c>
      <c r="IX495">
        <v>1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2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3</v>
      </c>
    </row>
    <row r="496" spans="1:276">
      <c r="A496" t="s">
        <v>616</v>
      </c>
      <c r="B496" t="s">
        <v>595</v>
      </c>
      <c r="C496" t="str">
        <f>"101409"</f>
        <v>101409</v>
      </c>
      <c r="D496" t="s">
        <v>615</v>
      </c>
      <c r="E496">
        <v>2</v>
      </c>
      <c r="F496">
        <v>1339</v>
      </c>
      <c r="G496">
        <v>1000</v>
      </c>
      <c r="H496">
        <v>269</v>
      </c>
      <c r="I496">
        <v>731</v>
      </c>
      <c r="J496">
        <v>1</v>
      </c>
      <c r="K496">
        <v>2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731</v>
      </c>
      <c r="T496">
        <v>0</v>
      </c>
      <c r="U496">
        <v>0</v>
      </c>
      <c r="V496">
        <v>731</v>
      </c>
      <c r="W496">
        <v>23</v>
      </c>
      <c r="X496">
        <v>18</v>
      </c>
      <c r="Y496">
        <v>5</v>
      </c>
      <c r="Z496">
        <v>0</v>
      </c>
      <c r="AA496">
        <v>708</v>
      </c>
      <c r="AB496">
        <v>321</v>
      </c>
      <c r="AC496">
        <v>62</v>
      </c>
      <c r="AD496">
        <v>32</v>
      </c>
      <c r="AE496">
        <v>15</v>
      </c>
      <c r="AF496">
        <v>12</v>
      </c>
      <c r="AG496">
        <v>5</v>
      </c>
      <c r="AH496">
        <v>107</v>
      </c>
      <c r="AI496">
        <v>8</v>
      </c>
      <c r="AJ496">
        <v>29</v>
      </c>
      <c r="AK496">
        <v>3</v>
      </c>
      <c r="AL496">
        <v>11</v>
      </c>
      <c r="AM496">
        <v>1</v>
      </c>
      <c r="AN496">
        <v>11</v>
      </c>
      <c r="AO496">
        <v>3</v>
      </c>
      <c r="AP496">
        <v>0</v>
      </c>
      <c r="AQ496">
        <v>0</v>
      </c>
      <c r="AR496">
        <v>3</v>
      </c>
      <c r="AS496">
        <v>1</v>
      </c>
      <c r="AT496">
        <v>0</v>
      </c>
      <c r="AU496">
        <v>1</v>
      </c>
      <c r="AV496">
        <v>0</v>
      </c>
      <c r="AW496">
        <v>4</v>
      </c>
      <c r="AX496">
        <v>2</v>
      </c>
      <c r="AY496">
        <v>0</v>
      </c>
      <c r="AZ496">
        <v>11</v>
      </c>
      <c r="BA496">
        <v>321</v>
      </c>
      <c r="BB496">
        <v>145</v>
      </c>
      <c r="BC496">
        <v>104</v>
      </c>
      <c r="BD496">
        <v>0</v>
      </c>
      <c r="BE496">
        <v>1</v>
      </c>
      <c r="BF496">
        <v>0</v>
      </c>
      <c r="BG496">
        <v>0</v>
      </c>
      <c r="BH496">
        <v>0</v>
      </c>
      <c r="BI496">
        <v>1</v>
      </c>
      <c r="BJ496">
        <v>0</v>
      </c>
      <c r="BK496">
        <v>3</v>
      </c>
      <c r="BL496">
        <v>1</v>
      </c>
      <c r="BM496">
        <v>2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33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145</v>
      </c>
      <c r="CB496">
        <v>19</v>
      </c>
      <c r="CC496">
        <v>7</v>
      </c>
      <c r="CD496">
        <v>2</v>
      </c>
      <c r="CE496">
        <v>3</v>
      </c>
      <c r="CF496">
        <v>2</v>
      </c>
      <c r="CG496">
        <v>0</v>
      </c>
      <c r="CH496">
        <v>0</v>
      </c>
      <c r="CI496">
        <v>1</v>
      </c>
      <c r="CJ496">
        <v>0</v>
      </c>
      <c r="CK496">
        <v>0</v>
      </c>
      <c r="CL496">
        <v>0</v>
      </c>
      <c r="CM496">
        <v>2</v>
      </c>
      <c r="CN496">
        <v>2</v>
      </c>
      <c r="CO496">
        <v>0</v>
      </c>
      <c r="CP496">
        <v>0</v>
      </c>
      <c r="CQ496">
        <v>19</v>
      </c>
      <c r="CR496">
        <v>28</v>
      </c>
      <c r="CS496">
        <v>17</v>
      </c>
      <c r="CT496">
        <v>0</v>
      </c>
      <c r="CU496">
        <v>0</v>
      </c>
      <c r="CV496">
        <v>0</v>
      </c>
      <c r="CW496">
        <v>2</v>
      </c>
      <c r="CX496">
        <v>0</v>
      </c>
      <c r="CY496">
        <v>0</v>
      </c>
      <c r="CZ496">
        <v>2</v>
      </c>
      <c r="DA496">
        <v>0</v>
      </c>
      <c r="DB496">
        <v>0</v>
      </c>
      <c r="DC496">
        <v>0</v>
      </c>
      <c r="DD496">
        <v>1</v>
      </c>
      <c r="DE496">
        <v>1</v>
      </c>
      <c r="DF496">
        <v>0</v>
      </c>
      <c r="DG496">
        <v>1</v>
      </c>
      <c r="DH496">
        <v>0</v>
      </c>
      <c r="DI496">
        <v>1</v>
      </c>
      <c r="DJ496">
        <v>0</v>
      </c>
      <c r="DK496">
        <v>0</v>
      </c>
      <c r="DL496">
        <v>0</v>
      </c>
      <c r="DM496">
        <v>0</v>
      </c>
      <c r="DN496">
        <v>1</v>
      </c>
      <c r="DO496">
        <v>1</v>
      </c>
      <c r="DP496">
        <v>1</v>
      </c>
      <c r="DQ496">
        <v>28</v>
      </c>
      <c r="DR496">
        <v>53</v>
      </c>
      <c r="DS496">
        <v>35</v>
      </c>
      <c r="DT496">
        <v>3</v>
      </c>
      <c r="DU496">
        <v>0</v>
      </c>
      <c r="DV496">
        <v>0</v>
      </c>
      <c r="DW496">
        <v>2</v>
      </c>
      <c r="DX496">
        <v>0</v>
      </c>
      <c r="DY496">
        <v>1</v>
      </c>
      <c r="DZ496">
        <v>0</v>
      </c>
      <c r="EA496">
        <v>0</v>
      </c>
      <c r="EB496">
        <v>1</v>
      </c>
      <c r="EC496">
        <v>1</v>
      </c>
      <c r="ED496">
        <v>1</v>
      </c>
      <c r="EE496">
        <v>0</v>
      </c>
      <c r="EF496">
        <v>0</v>
      </c>
      <c r="EG496">
        <v>0</v>
      </c>
      <c r="EH496">
        <v>0</v>
      </c>
      <c r="EI496">
        <v>1</v>
      </c>
      <c r="EJ496">
        <v>0</v>
      </c>
      <c r="EK496">
        <v>0</v>
      </c>
      <c r="EL496">
        <v>0</v>
      </c>
      <c r="EM496">
        <v>0</v>
      </c>
      <c r="EN496">
        <v>1</v>
      </c>
      <c r="EO496">
        <v>6</v>
      </c>
      <c r="EP496">
        <v>1</v>
      </c>
      <c r="EQ496">
        <v>53</v>
      </c>
      <c r="ER496">
        <v>46</v>
      </c>
      <c r="ES496">
        <v>32</v>
      </c>
      <c r="ET496">
        <v>1</v>
      </c>
      <c r="EU496">
        <v>0</v>
      </c>
      <c r="EV496">
        <v>8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3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1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1</v>
      </c>
      <c r="FP496">
        <v>46</v>
      </c>
      <c r="FQ496">
        <v>62</v>
      </c>
      <c r="FR496">
        <v>22</v>
      </c>
      <c r="FS496">
        <v>5</v>
      </c>
      <c r="FT496">
        <v>4</v>
      </c>
      <c r="FU496">
        <v>0</v>
      </c>
      <c r="FV496">
        <v>1</v>
      </c>
      <c r="FW496">
        <v>1</v>
      </c>
      <c r="FX496">
        <v>9</v>
      </c>
      <c r="FY496">
        <v>2</v>
      </c>
      <c r="FZ496">
        <v>6</v>
      </c>
      <c r="GA496">
        <v>2</v>
      </c>
      <c r="GB496">
        <v>4</v>
      </c>
      <c r="GC496">
        <v>1</v>
      </c>
      <c r="GD496">
        <v>1</v>
      </c>
      <c r="GE496">
        <v>0</v>
      </c>
      <c r="GF496">
        <v>1</v>
      </c>
      <c r="GG496">
        <v>3</v>
      </c>
      <c r="GH496">
        <v>62</v>
      </c>
      <c r="GI496">
        <v>26</v>
      </c>
      <c r="GJ496">
        <v>14</v>
      </c>
      <c r="GK496">
        <v>0</v>
      </c>
      <c r="GL496">
        <v>4</v>
      </c>
      <c r="GM496">
        <v>3</v>
      </c>
      <c r="GN496">
        <v>0</v>
      </c>
      <c r="GO496">
        <v>0</v>
      </c>
      <c r="GP496">
        <v>0</v>
      </c>
      <c r="GQ496">
        <v>1</v>
      </c>
      <c r="GR496">
        <v>0</v>
      </c>
      <c r="GS496">
        <v>0</v>
      </c>
      <c r="GT496">
        <v>3</v>
      </c>
      <c r="GU496">
        <v>0</v>
      </c>
      <c r="GV496">
        <v>0</v>
      </c>
      <c r="GW496">
        <v>1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26</v>
      </c>
      <c r="HD496">
        <v>3</v>
      </c>
      <c r="HE496">
        <v>3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3</v>
      </c>
      <c r="HZ496">
        <v>1</v>
      </c>
      <c r="IA496">
        <v>0</v>
      </c>
      <c r="IB496">
        <v>1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1</v>
      </c>
      <c r="IW496">
        <v>4</v>
      </c>
      <c r="IX496">
        <v>0</v>
      </c>
      <c r="IY496">
        <v>0</v>
      </c>
      <c r="IZ496">
        <v>0</v>
      </c>
      <c r="JA496">
        <v>2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2</v>
      </c>
      <c r="JL496">
        <v>0</v>
      </c>
      <c r="JM496">
        <v>0</v>
      </c>
      <c r="JN496">
        <v>0</v>
      </c>
      <c r="JO496">
        <v>0</v>
      </c>
      <c r="JP496">
        <v>4</v>
      </c>
    </row>
    <row r="497" spans="1:276">
      <c r="A497" t="s">
        <v>614</v>
      </c>
      <c r="B497" t="s">
        <v>595</v>
      </c>
      <c r="C497" t="str">
        <f>"101409"</f>
        <v>101409</v>
      </c>
      <c r="D497" t="s">
        <v>613</v>
      </c>
      <c r="E497">
        <v>3</v>
      </c>
      <c r="F497">
        <v>749</v>
      </c>
      <c r="G497">
        <v>550</v>
      </c>
      <c r="H497">
        <v>240</v>
      </c>
      <c r="I497">
        <v>310</v>
      </c>
      <c r="J497">
        <v>0</v>
      </c>
      <c r="K497">
        <v>2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310</v>
      </c>
      <c r="T497">
        <v>0</v>
      </c>
      <c r="U497">
        <v>0</v>
      </c>
      <c r="V497">
        <v>310</v>
      </c>
      <c r="W497">
        <v>6</v>
      </c>
      <c r="X497">
        <v>4</v>
      </c>
      <c r="Y497">
        <v>2</v>
      </c>
      <c r="Z497">
        <v>0</v>
      </c>
      <c r="AA497">
        <v>304</v>
      </c>
      <c r="AB497">
        <v>152</v>
      </c>
      <c r="AC497">
        <v>15</v>
      </c>
      <c r="AD497">
        <v>13</v>
      </c>
      <c r="AE497">
        <v>4</v>
      </c>
      <c r="AF497">
        <v>4</v>
      </c>
      <c r="AG497">
        <v>0</v>
      </c>
      <c r="AH497">
        <v>81</v>
      </c>
      <c r="AI497">
        <v>3</v>
      </c>
      <c r="AJ497">
        <v>5</v>
      </c>
      <c r="AK497">
        <v>1</v>
      </c>
      <c r="AL497">
        <v>16</v>
      </c>
      <c r="AM497">
        <v>0</v>
      </c>
      <c r="AN497">
        <v>5</v>
      </c>
      <c r="AO497">
        <v>2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1</v>
      </c>
      <c r="AY497">
        <v>1</v>
      </c>
      <c r="AZ497">
        <v>1</v>
      </c>
      <c r="BA497">
        <v>152</v>
      </c>
      <c r="BB497">
        <v>42</v>
      </c>
      <c r="BC497">
        <v>34</v>
      </c>
      <c r="BD497">
        <v>0</v>
      </c>
      <c r="BE497">
        <v>0</v>
      </c>
      <c r="BF497">
        <v>1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6</v>
      </c>
      <c r="BU497">
        <v>1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42</v>
      </c>
      <c r="CB497">
        <v>14</v>
      </c>
      <c r="CC497">
        <v>6</v>
      </c>
      <c r="CD497">
        <v>0</v>
      </c>
      <c r="CE497">
        <v>2</v>
      </c>
      <c r="CF497">
        <v>1</v>
      </c>
      <c r="CG497">
        <v>1</v>
      </c>
      <c r="CH497">
        <v>2</v>
      </c>
      <c r="CI497">
        <v>2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14</v>
      </c>
      <c r="CR497">
        <v>13</v>
      </c>
      <c r="CS497">
        <v>8</v>
      </c>
      <c r="CT497">
        <v>2</v>
      </c>
      <c r="CU497">
        <v>0</v>
      </c>
      <c r="CV497">
        <v>0</v>
      </c>
      <c r="CW497">
        <v>0</v>
      </c>
      <c r="CX497">
        <v>0</v>
      </c>
      <c r="CY497">
        <v>3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13</v>
      </c>
      <c r="DR497">
        <v>33</v>
      </c>
      <c r="DS497">
        <v>16</v>
      </c>
      <c r="DT497">
        <v>5</v>
      </c>
      <c r="DU497">
        <v>1</v>
      </c>
      <c r="DV497">
        <v>1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5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5</v>
      </c>
      <c r="EP497">
        <v>0</v>
      </c>
      <c r="EQ497">
        <v>33</v>
      </c>
      <c r="ER497">
        <v>17</v>
      </c>
      <c r="ES497">
        <v>11</v>
      </c>
      <c r="ET497">
        <v>1</v>
      </c>
      <c r="EU497">
        <v>1</v>
      </c>
      <c r="EV497">
        <v>3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1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17</v>
      </c>
      <c r="FQ497">
        <v>23</v>
      </c>
      <c r="FR497">
        <v>5</v>
      </c>
      <c r="FS497">
        <v>1</v>
      </c>
      <c r="FT497">
        <v>2</v>
      </c>
      <c r="FU497">
        <v>1</v>
      </c>
      <c r="FV497">
        <v>2</v>
      </c>
      <c r="FW497">
        <v>0</v>
      </c>
      <c r="FX497">
        <v>3</v>
      </c>
      <c r="FY497">
        <v>0</v>
      </c>
      <c r="FZ497">
        <v>2</v>
      </c>
      <c r="GA497">
        <v>6</v>
      </c>
      <c r="GB497">
        <v>1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23</v>
      </c>
      <c r="GI497">
        <v>8</v>
      </c>
      <c r="GJ497">
        <v>5</v>
      </c>
      <c r="GK497">
        <v>0</v>
      </c>
      <c r="GL497">
        <v>1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2</v>
      </c>
      <c r="HA497">
        <v>0</v>
      </c>
      <c r="HB497">
        <v>0</v>
      </c>
      <c r="HC497">
        <v>8</v>
      </c>
      <c r="HD497">
        <v>1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1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1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1</v>
      </c>
      <c r="IX497">
        <v>0</v>
      </c>
      <c r="IY497">
        <v>0</v>
      </c>
      <c r="IZ497">
        <v>0</v>
      </c>
      <c r="JA497">
        <v>1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1</v>
      </c>
    </row>
    <row r="498" spans="1:276">
      <c r="A498" t="s">
        <v>612</v>
      </c>
      <c r="B498" t="s">
        <v>595</v>
      </c>
      <c r="C498" t="str">
        <f>"101409"</f>
        <v>101409</v>
      </c>
      <c r="D498" t="s">
        <v>611</v>
      </c>
      <c r="E498">
        <v>4</v>
      </c>
      <c r="F498">
        <v>698</v>
      </c>
      <c r="G498">
        <v>500</v>
      </c>
      <c r="H498">
        <v>238</v>
      </c>
      <c r="I498">
        <v>262</v>
      </c>
      <c r="J498">
        <v>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262</v>
      </c>
      <c r="T498">
        <v>0</v>
      </c>
      <c r="U498">
        <v>0</v>
      </c>
      <c r="V498">
        <v>262</v>
      </c>
      <c r="W498">
        <v>9</v>
      </c>
      <c r="X498">
        <v>7</v>
      </c>
      <c r="Y498">
        <v>2</v>
      </c>
      <c r="Z498">
        <v>0</v>
      </c>
      <c r="AA498">
        <v>253</v>
      </c>
      <c r="AB498">
        <v>152</v>
      </c>
      <c r="AC498">
        <v>16</v>
      </c>
      <c r="AD498">
        <v>23</v>
      </c>
      <c r="AE498">
        <v>1</v>
      </c>
      <c r="AF498">
        <v>6</v>
      </c>
      <c r="AG498">
        <v>1</v>
      </c>
      <c r="AH498">
        <v>71</v>
      </c>
      <c r="AI498">
        <v>3</v>
      </c>
      <c r="AJ498">
        <v>11</v>
      </c>
      <c r="AK498">
        <v>0</v>
      </c>
      <c r="AL498">
        <v>3</v>
      </c>
      <c r="AM498">
        <v>1</v>
      </c>
      <c r="AN498">
        <v>2</v>
      </c>
      <c r="AO498">
        <v>14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152</v>
      </c>
      <c r="BB498">
        <v>23</v>
      </c>
      <c r="BC498">
        <v>20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1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2</v>
      </c>
      <c r="CA498">
        <v>23</v>
      </c>
      <c r="CB498">
        <v>8</v>
      </c>
      <c r="CC498">
        <v>5</v>
      </c>
      <c r="CD498">
        <v>1</v>
      </c>
      <c r="CE498">
        <v>0</v>
      </c>
      <c r="CF498">
        <v>0</v>
      </c>
      <c r="CG498">
        <v>0</v>
      </c>
      <c r="CH498">
        <v>0</v>
      </c>
      <c r="CI498">
        <v>1</v>
      </c>
      <c r="CJ498">
        <v>0</v>
      </c>
      <c r="CK498">
        <v>0</v>
      </c>
      <c r="CL498">
        <v>1</v>
      </c>
      <c r="CM498">
        <v>0</v>
      </c>
      <c r="CN498">
        <v>0</v>
      </c>
      <c r="CO498">
        <v>0</v>
      </c>
      <c r="CP498">
        <v>0</v>
      </c>
      <c r="CQ498">
        <v>8</v>
      </c>
      <c r="CR498">
        <v>8</v>
      </c>
      <c r="CS498">
        <v>2</v>
      </c>
      <c r="CT498">
        <v>1</v>
      </c>
      <c r="CU498">
        <v>0</v>
      </c>
      <c r="CV498">
        <v>1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1</v>
      </c>
      <c r="DJ498">
        <v>0</v>
      </c>
      <c r="DK498">
        <v>0</v>
      </c>
      <c r="DL498">
        <v>0</v>
      </c>
      <c r="DM498">
        <v>1</v>
      </c>
      <c r="DN498">
        <v>0</v>
      </c>
      <c r="DO498">
        <v>0</v>
      </c>
      <c r="DP498">
        <v>2</v>
      </c>
      <c r="DQ498">
        <v>8</v>
      </c>
      <c r="DR498">
        <v>21</v>
      </c>
      <c r="DS498">
        <v>9</v>
      </c>
      <c r="DT498">
        <v>3</v>
      </c>
      <c r="DU498">
        <v>1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2</v>
      </c>
      <c r="EB498">
        <v>0</v>
      </c>
      <c r="EC498">
        <v>2</v>
      </c>
      <c r="ED498">
        <v>0</v>
      </c>
      <c r="EE498">
        <v>0</v>
      </c>
      <c r="EF498">
        <v>0</v>
      </c>
      <c r="EG498">
        <v>0</v>
      </c>
      <c r="EH498">
        <v>2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2</v>
      </c>
      <c r="EP498">
        <v>0</v>
      </c>
      <c r="EQ498">
        <v>21</v>
      </c>
      <c r="ER498">
        <v>18</v>
      </c>
      <c r="ES498">
        <v>16</v>
      </c>
      <c r="ET498">
        <v>0</v>
      </c>
      <c r="EU498">
        <v>0</v>
      </c>
      <c r="EV498">
        <v>2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18</v>
      </c>
      <c r="FQ498">
        <v>18</v>
      </c>
      <c r="FR498">
        <v>6</v>
      </c>
      <c r="FS498">
        <v>1</v>
      </c>
      <c r="FT498">
        <v>2</v>
      </c>
      <c r="FU498">
        <v>1</v>
      </c>
      <c r="FV498">
        <v>0</v>
      </c>
      <c r="FW498">
        <v>1</v>
      </c>
      <c r="FX498">
        <v>0</v>
      </c>
      <c r="FY498">
        <v>1</v>
      </c>
      <c r="FZ498">
        <v>0</v>
      </c>
      <c r="GA498">
        <v>1</v>
      </c>
      <c r="GB498">
        <v>2</v>
      </c>
      <c r="GC498">
        <v>1</v>
      </c>
      <c r="GD498">
        <v>0</v>
      </c>
      <c r="GE498">
        <v>0</v>
      </c>
      <c r="GF498">
        <v>1</v>
      </c>
      <c r="GG498">
        <v>1</v>
      </c>
      <c r="GH498">
        <v>18</v>
      </c>
      <c r="GI498">
        <v>5</v>
      </c>
      <c r="GJ498">
        <v>3</v>
      </c>
      <c r="GK498">
        <v>0</v>
      </c>
      <c r="GL498">
        <v>1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1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5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</row>
    <row r="499" spans="1:276">
      <c r="A499" t="s">
        <v>610</v>
      </c>
      <c r="B499" t="s">
        <v>595</v>
      </c>
      <c r="C499" t="str">
        <f>"101409"</f>
        <v>101409</v>
      </c>
      <c r="D499" t="s">
        <v>609</v>
      </c>
      <c r="E499">
        <v>5</v>
      </c>
      <c r="F499">
        <v>1157</v>
      </c>
      <c r="G499">
        <v>850</v>
      </c>
      <c r="H499">
        <v>415</v>
      </c>
      <c r="I499">
        <v>435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435</v>
      </c>
      <c r="T499">
        <v>0</v>
      </c>
      <c r="U499">
        <v>0</v>
      </c>
      <c r="V499">
        <v>435</v>
      </c>
      <c r="W499">
        <v>16</v>
      </c>
      <c r="X499">
        <v>12</v>
      </c>
      <c r="Y499">
        <v>4</v>
      </c>
      <c r="Z499">
        <v>0</v>
      </c>
      <c r="AA499">
        <v>419</v>
      </c>
      <c r="AB499">
        <v>238</v>
      </c>
      <c r="AC499">
        <v>50</v>
      </c>
      <c r="AD499">
        <v>23</v>
      </c>
      <c r="AE499">
        <v>10</v>
      </c>
      <c r="AF499">
        <v>11</v>
      </c>
      <c r="AG499">
        <v>3</v>
      </c>
      <c r="AH499">
        <v>92</v>
      </c>
      <c r="AI499">
        <v>3</v>
      </c>
      <c r="AJ499">
        <v>28</v>
      </c>
      <c r="AK499">
        <v>2</v>
      </c>
      <c r="AL499">
        <v>1</v>
      </c>
      <c r="AM499">
        <v>2</v>
      </c>
      <c r="AN499">
        <v>5</v>
      </c>
      <c r="AO499">
        <v>2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2</v>
      </c>
      <c r="AW499">
        <v>4</v>
      </c>
      <c r="AX499">
        <v>0</v>
      </c>
      <c r="AY499">
        <v>0</v>
      </c>
      <c r="AZ499">
        <v>0</v>
      </c>
      <c r="BA499">
        <v>238</v>
      </c>
      <c r="BB499">
        <v>52</v>
      </c>
      <c r="BC499">
        <v>40</v>
      </c>
      <c r="BD499">
        <v>0</v>
      </c>
      <c r="BE499">
        <v>1</v>
      </c>
      <c r="BF499">
        <v>1</v>
      </c>
      <c r="BG499">
        <v>1</v>
      </c>
      <c r="BH499">
        <v>0</v>
      </c>
      <c r="BI499">
        <v>0</v>
      </c>
      <c r="BJ499">
        <v>0</v>
      </c>
      <c r="BK499">
        <v>0</v>
      </c>
      <c r="BL499">
        <v>1</v>
      </c>
      <c r="BM499">
        <v>0</v>
      </c>
      <c r="BN499">
        <v>0</v>
      </c>
      <c r="BO499">
        <v>0</v>
      </c>
      <c r="BP499">
        <v>0</v>
      </c>
      <c r="BQ499">
        <v>2</v>
      </c>
      <c r="BR499">
        <v>0</v>
      </c>
      <c r="BS499">
        <v>0</v>
      </c>
      <c r="BT499">
        <v>2</v>
      </c>
      <c r="BU499">
        <v>0</v>
      </c>
      <c r="BV499">
        <v>0</v>
      </c>
      <c r="BW499">
        <v>2</v>
      </c>
      <c r="BX499">
        <v>1</v>
      </c>
      <c r="BY499">
        <v>1</v>
      </c>
      <c r="BZ499">
        <v>0</v>
      </c>
      <c r="CA499">
        <v>52</v>
      </c>
      <c r="CB499">
        <v>8</v>
      </c>
      <c r="CC499">
        <v>3</v>
      </c>
      <c r="CD499">
        <v>1</v>
      </c>
      <c r="CE499">
        <v>1</v>
      </c>
      <c r="CF499">
        <v>0</v>
      </c>
      <c r="CG499">
        <v>2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1</v>
      </c>
      <c r="CP499">
        <v>0</v>
      </c>
      <c r="CQ499">
        <v>8</v>
      </c>
      <c r="CR499">
        <v>8</v>
      </c>
      <c r="CS499">
        <v>7</v>
      </c>
      <c r="CT499">
        <v>1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8</v>
      </c>
      <c r="DR499">
        <v>49</v>
      </c>
      <c r="DS499">
        <v>14</v>
      </c>
      <c r="DT499">
        <v>11</v>
      </c>
      <c r="DU499">
        <v>1</v>
      </c>
      <c r="DV499">
        <v>1</v>
      </c>
      <c r="DW499">
        <v>4</v>
      </c>
      <c r="DX499">
        <v>0</v>
      </c>
      <c r="DY499">
        <v>0</v>
      </c>
      <c r="DZ499">
        <v>0</v>
      </c>
      <c r="EA499">
        <v>0</v>
      </c>
      <c r="EB499">
        <v>1</v>
      </c>
      <c r="EC499">
        <v>1</v>
      </c>
      <c r="ED499">
        <v>0</v>
      </c>
      <c r="EE499">
        <v>0</v>
      </c>
      <c r="EF499">
        <v>0</v>
      </c>
      <c r="EG499">
        <v>0</v>
      </c>
      <c r="EH499">
        <v>2</v>
      </c>
      <c r="EI499">
        <v>4</v>
      </c>
      <c r="EJ499">
        <v>0</v>
      </c>
      <c r="EK499">
        <v>1</v>
      </c>
      <c r="EL499">
        <v>0</v>
      </c>
      <c r="EM499">
        <v>0</v>
      </c>
      <c r="EN499">
        <v>1</v>
      </c>
      <c r="EO499">
        <v>7</v>
      </c>
      <c r="EP499">
        <v>1</v>
      </c>
      <c r="EQ499">
        <v>49</v>
      </c>
      <c r="ER499">
        <v>18</v>
      </c>
      <c r="ES499">
        <v>12</v>
      </c>
      <c r="ET499">
        <v>1</v>
      </c>
      <c r="EU499">
        <v>1</v>
      </c>
      <c r="EV499">
        <v>0</v>
      </c>
      <c r="EW499">
        <v>0</v>
      </c>
      <c r="EX499">
        <v>2</v>
      </c>
      <c r="EY499">
        <v>0</v>
      </c>
      <c r="EZ499">
        <v>0</v>
      </c>
      <c r="FA499">
        <v>0</v>
      </c>
      <c r="FB499">
        <v>1</v>
      </c>
      <c r="FC499">
        <v>1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18</v>
      </c>
      <c r="FQ499">
        <v>29</v>
      </c>
      <c r="FR499">
        <v>8</v>
      </c>
      <c r="FS499">
        <v>1</v>
      </c>
      <c r="FT499">
        <v>0</v>
      </c>
      <c r="FU499">
        <v>2</v>
      </c>
      <c r="FV499">
        <v>4</v>
      </c>
      <c r="FW499">
        <v>0</v>
      </c>
      <c r="FX499">
        <v>2</v>
      </c>
      <c r="FY499">
        <v>0</v>
      </c>
      <c r="FZ499">
        <v>3</v>
      </c>
      <c r="GA499">
        <v>1</v>
      </c>
      <c r="GB499">
        <v>1</v>
      </c>
      <c r="GC499">
        <v>2</v>
      </c>
      <c r="GD499">
        <v>0</v>
      </c>
      <c r="GE499">
        <v>0</v>
      </c>
      <c r="GF499">
        <v>2</v>
      </c>
      <c r="GG499">
        <v>3</v>
      </c>
      <c r="GH499">
        <v>29</v>
      </c>
      <c r="GI499">
        <v>12</v>
      </c>
      <c r="GJ499">
        <v>4</v>
      </c>
      <c r="GK499">
        <v>0</v>
      </c>
      <c r="GL499">
        <v>1</v>
      </c>
      <c r="GM499">
        <v>1</v>
      </c>
      <c r="GN499">
        <v>0</v>
      </c>
      <c r="GO499">
        <v>0</v>
      </c>
      <c r="GP499">
        <v>1</v>
      </c>
      <c r="GQ499">
        <v>1</v>
      </c>
      <c r="GR499">
        <v>1</v>
      </c>
      <c r="GS499">
        <v>1</v>
      </c>
      <c r="GT499">
        <v>1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1</v>
      </c>
      <c r="HA499">
        <v>0</v>
      </c>
      <c r="HB499">
        <v>0</v>
      </c>
      <c r="HC499">
        <v>12</v>
      </c>
      <c r="HD499">
        <v>1</v>
      </c>
      <c r="HE499">
        <v>0</v>
      </c>
      <c r="HF499">
        <v>0</v>
      </c>
      <c r="HG499">
        <v>0</v>
      </c>
      <c r="HH499">
        <v>1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1</v>
      </c>
      <c r="HZ499">
        <v>3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3</v>
      </c>
      <c r="IV499">
        <v>3</v>
      </c>
      <c r="IW499">
        <v>1</v>
      </c>
      <c r="IX499">
        <v>1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1</v>
      </c>
    </row>
    <row r="500" spans="1:276">
      <c r="A500" t="s">
        <v>608</v>
      </c>
      <c r="B500" t="s">
        <v>595</v>
      </c>
      <c r="C500" t="str">
        <f>"101409"</f>
        <v>101409</v>
      </c>
      <c r="D500" t="s">
        <v>607</v>
      </c>
      <c r="E500">
        <v>6</v>
      </c>
      <c r="F500">
        <v>772</v>
      </c>
      <c r="G500">
        <v>550</v>
      </c>
      <c r="H500">
        <v>253</v>
      </c>
      <c r="I500">
        <v>297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297</v>
      </c>
      <c r="T500">
        <v>0</v>
      </c>
      <c r="U500">
        <v>0</v>
      </c>
      <c r="V500">
        <v>297</v>
      </c>
      <c r="W500">
        <v>10</v>
      </c>
      <c r="X500">
        <v>9</v>
      </c>
      <c r="Y500">
        <v>1</v>
      </c>
      <c r="Z500">
        <v>0</v>
      </c>
      <c r="AA500">
        <v>287</v>
      </c>
      <c r="AB500">
        <v>128</v>
      </c>
      <c r="AC500">
        <v>22</v>
      </c>
      <c r="AD500">
        <v>3</v>
      </c>
      <c r="AE500">
        <v>5</v>
      </c>
      <c r="AF500">
        <v>10</v>
      </c>
      <c r="AG500">
        <v>5</v>
      </c>
      <c r="AH500">
        <v>49</v>
      </c>
      <c r="AI500">
        <v>2</v>
      </c>
      <c r="AJ500">
        <v>7</v>
      </c>
      <c r="AK500">
        <v>1</v>
      </c>
      <c r="AL500">
        <v>4</v>
      </c>
      <c r="AM500">
        <v>0</v>
      </c>
      <c r="AN500">
        <v>3</v>
      </c>
      <c r="AO500">
        <v>3</v>
      </c>
      <c r="AP500">
        <v>0</v>
      </c>
      <c r="AQ500">
        <v>2</v>
      </c>
      <c r="AR500">
        <v>0</v>
      </c>
      <c r="AS500">
        <v>0</v>
      </c>
      <c r="AT500">
        <v>1</v>
      </c>
      <c r="AU500">
        <v>1</v>
      </c>
      <c r="AV500">
        <v>0</v>
      </c>
      <c r="AW500">
        <v>2</v>
      </c>
      <c r="AX500">
        <v>0</v>
      </c>
      <c r="AY500">
        <v>0</v>
      </c>
      <c r="AZ500">
        <v>8</v>
      </c>
      <c r="BA500">
        <v>128</v>
      </c>
      <c r="BB500">
        <v>43</v>
      </c>
      <c r="BC500">
        <v>31</v>
      </c>
      <c r="BD500">
        <v>4</v>
      </c>
      <c r="BE500">
        <v>3</v>
      </c>
      <c r="BF500">
        <v>0</v>
      </c>
      <c r="BG500">
        <v>1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1</v>
      </c>
      <c r="BR500">
        <v>1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1</v>
      </c>
      <c r="BY500">
        <v>0</v>
      </c>
      <c r="BZ500">
        <v>1</v>
      </c>
      <c r="CA500">
        <v>43</v>
      </c>
      <c r="CB500">
        <v>13</v>
      </c>
      <c r="CC500">
        <v>7</v>
      </c>
      <c r="CD500">
        <v>0</v>
      </c>
      <c r="CE500">
        <v>2</v>
      </c>
      <c r="CF500">
        <v>1</v>
      </c>
      <c r="CG500">
        <v>1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1</v>
      </c>
      <c r="CO500">
        <v>1</v>
      </c>
      <c r="CP500">
        <v>0</v>
      </c>
      <c r="CQ500">
        <v>13</v>
      </c>
      <c r="CR500">
        <v>11</v>
      </c>
      <c r="CS500">
        <v>6</v>
      </c>
      <c r="CT500">
        <v>1</v>
      </c>
      <c r="CU500">
        <v>0</v>
      </c>
      <c r="CV500">
        <v>0</v>
      </c>
      <c r="CW500">
        <v>0</v>
      </c>
      <c r="CX500">
        <v>0</v>
      </c>
      <c r="CY500">
        <v>1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1</v>
      </c>
      <c r="DP500">
        <v>2</v>
      </c>
      <c r="DQ500">
        <v>11</v>
      </c>
      <c r="DR500">
        <v>39</v>
      </c>
      <c r="DS500">
        <v>9</v>
      </c>
      <c r="DT500">
        <v>4</v>
      </c>
      <c r="DU500">
        <v>1</v>
      </c>
      <c r="DV500">
        <v>0</v>
      </c>
      <c r="DW500">
        <v>0</v>
      </c>
      <c r="DX500">
        <v>2</v>
      </c>
      <c r="DY500">
        <v>0</v>
      </c>
      <c r="DZ500">
        <v>0</v>
      </c>
      <c r="EA500">
        <v>1</v>
      </c>
      <c r="EB500">
        <v>3</v>
      </c>
      <c r="EC500">
        <v>0</v>
      </c>
      <c r="ED500">
        <v>1</v>
      </c>
      <c r="EE500">
        <v>0</v>
      </c>
      <c r="EF500">
        <v>1</v>
      </c>
      <c r="EG500">
        <v>1</v>
      </c>
      <c r="EH500">
        <v>0</v>
      </c>
      <c r="EI500">
        <v>1</v>
      </c>
      <c r="EJ500">
        <v>0</v>
      </c>
      <c r="EK500">
        <v>1</v>
      </c>
      <c r="EL500">
        <v>0</v>
      </c>
      <c r="EM500">
        <v>1</v>
      </c>
      <c r="EN500">
        <v>0</v>
      </c>
      <c r="EO500">
        <v>10</v>
      </c>
      <c r="EP500">
        <v>3</v>
      </c>
      <c r="EQ500">
        <v>39</v>
      </c>
      <c r="ER500">
        <v>24</v>
      </c>
      <c r="ES500">
        <v>12</v>
      </c>
      <c r="ET500">
        <v>2</v>
      </c>
      <c r="EU500">
        <v>1</v>
      </c>
      <c r="EV500">
        <v>5</v>
      </c>
      <c r="EW500">
        <v>3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1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24</v>
      </c>
      <c r="FQ500">
        <v>20</v>
      </c>
      <c r="FR500">
        <v>8</v>
      </c>
      <c r="FS500">
        <v>0</v>
      </c>
      <c r="FT500">
        <v>0</v>
      </c>
      <c r="FU500">
        <v>2</v>
      </c>
      <c r="FV500">
        <v>1</v>
      </c>
      <c r="FW500">
        <v>1</v>
      </c>
      <c r="FX500">
        <v>1</v>
      </c>
      <c r="FY500">
        <v>0</v>
      </c>
      <c r="FZ500">
        <v>2</v>
      </c>
      <c r="GA500">
        <v>3</v>
      </c>
      <c r="GB500">
        <v>1</v>
      </c>
      <c r="GC500">
        <v>0</v>
      </c>
      <c r="GD500">
        <v>0</v>
      </c>
      <c r="GE500">
        <v>0</v>
      </c>
      <c r="GF500">
        <v>0</v>
      </c>
      <c r="GG500">
        <v>1</v>
      </c>
      <c r="GH500">
        <v>20</v>
      </c>
      <c r="GI500">
        <v>5</v>
      </c>
      <c r="GJ500">
        <v>4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1</v>
      </c>
      <c r="HC500">
        <v>5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3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1</v>
      </c>
      <c r="II500">
        <v>1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1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3</v>
      </c>
      <c r="IW500">
        <v>1</v>
      </c>
      <c r="IX500">
        <v>1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1</v>
      </c>
    </row>
    <row r="501" spans="1:276">
      <c r="A501" t="s">
        <v>606</v>
      </c>
      <c r="B501" t="s">
        <v>595</v>
      </c>
      <c r="C501" t="str">
        <f>"101409"</f>
        <v>101409</v>
      </c>
      <c r="D501" t="s">
        <v>605</v>
      </c>
      <c r="E501">
        <v>7</v>
      </c>
      <c r="F501">
        <v>681</v>
      </c>
      <c r="G501">
        <v>500</v>
      </c>
      <c r="H501">
        <v>255</v>
      </c>
      <c r="I501">
        <v>245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245</v>
      </c>
      <c r="T501">
        <v>0</v>
      </c>
      <c r="U501">
        <v>0</v>
      </c>
      <c r="V501">
        <v>245</v>
      </c>
      <c r="W501">
        <v>19</v>
      </c>
      <c r="X501">
        <v>16</v>
      </c>
      <c r="Y501">
        <v>3</v>
      </c>
      <c r="Z501">
        <v>0</v>
      </c>
      <c r="AA501">
        <v>226</v>
      </c>
      <c r="AB501">
        <v>119</v>
      </c>
      <c r="AC501">
        <v>20</v>
      </c>
      <c r="AD501">
        <v>5</v>
      </c>
      <c r="AE501">
        <v>9</v>
      </c>
      <c r="AF501">
        <v>7</v>
      </c>
      <c r="AG501">
        <v>3</v>
      </c>
      <c r="AH501">
        <v>39</v>
      </c>
      <c r="AI501">
        <v>0</v>
      </c>
      <c r="AJ501">
        <v>23</v>
      </c>
      <c r="AK501">
        <v>1</v>
      </c>
      <c r="AL501">
        <v>3</v>
      </c>
      <c r="AM501">
        <v>0</v>
      </c>
      <c r="AN501">
        <v>2</v>
      </c>
      <c r="AO501">
        <v>2</v>
      </c>
      <c r="AP501">
        <v>1</v>
      </c>
      <c r="AQ501">
        <v>0</v>
      </c>
      <c r="AR501">
        <v>1</v>
      </c>
      <c r="AS501">
        <v>0</v>
      </c>
      <c r="AT501">
        <v>0</v>
      </c>
      <c r="AU501">
        <v>0</v>
      </c>
      <c r="AV501">
        <v>2</v>
      </c>
      <c r="AW501">
        <v>1</v>
      </c>
      <c r="AX501">
        <v>0</v>
      </c>
      <c r="AY501">
        <v>0</v>
      </c>
      <c r="AZ501">
        <v>0</v>
      </c>
      <c r="BA501">
        <v>119</v>
      </c>
      <c r="BB501">
        <v>22</v>
      </c>
      <c r="BC501">
        <v>19</v>
      </c>
      <c r="BD501">
        <v>0</v>
      </c>
      <c r="BE501">
        <v>1</v>
      </c>
      <c r="BF501">
        <v>0</v>
      </c>
      <c r="BG501">
        <v>0</v>
      </c>
      <c r="BH501">
        <v>0</v>
      </c>
      <c r="BI501">
        <v>1</v>
      </c>
      <c r="BJ501">
        <v>0</v>
      </c>
      <c r="BK501">
        <v>1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22</v>
      </c>
      <c r="CB501">
        <v>6</v>
      </c>
      <c r="CC501">
        <v>1</v>
      </c>
      <c r="CD501">
        <v>1</v>
      </c>
      <c r="CE501">
        <v>3</v>
      </c>
      <c r="CF501">
        <v>0</v>
      </c>
      <c r="CG501">
        <v>0</v>
      </c>
      <c r="CH501">
        <v>1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6</v>
      </c>
      <c r="CR501">
        <v>6</v>
      </c>
      <c r="CS501">
        <v>2</v>
      </c>
      <c r="CT501">
        <v>0</v>
      </c>
      <c r="CU501">
        <v>0</v>
      </c>
      <c r="CV501">
        <v>1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1</v>
      </c>
      <c r="DO501">
        <v>1</v>
      </c>
      <c r="DP501">
        <v>0</v>
      </c>
      <c r="DQ501">
        <v>6</v>
      </c>
      <c r="DR501">
        <v>27</v>
      </c>
      <c r="DS501">
        <v>11</v>
      </c>
      <c r="DT501">
        <v>6</v>
      </c>
      <c r="DU501">
        <v>0</v>
      </c>
      <c r="DV501">
        <v>0</v>
      </c>
      <c r="DW501">
        <v>0</v>
      </c>
      <c r="DX501">
        <v>1</v>
      </c>
      <c r="DY501">
        <v>0</v>
      </c>
      <c r="DZ501">
        <v>0</v>
      </c>
      <c r="EA501">
        <v>0</v>
      </c>
      <c r="EB501">
        <v>2</v>
      </c>
      <c r="EC501">
        <v>1</v>
      </c>
      <c r="ED501">
        <v>0</v>
      </c>
      <c r="EE501">
        <v>0</v>
      </c>
      <c r="EF501">
        <v>0</v>
      </c>
      <c r="EG501">
        <v>0</v>
      </c>
      <c r="EH501">
        <v>2</v>
      </c>
      <c r="EI501">
        <v>0</v>
      </c>
      <c r="EJ501">
        <v>1</v>
      </c>
      <c r="EK501">
        <v>0</v>
      </c>
      <c r="EL501">
        <v>0</v>
      </c>
      <c r="EM501">
        <v>0</v>
      </c>
      <c r="EN501">
        <v>1</v>
      </c>
      <c r="EO501">
        <v>1</v>
      </c>
      <c r="EP501">
        <v>1</v>
      </c>
      <c r="EQ501">
        <v>27</v>
      </c>
      <c r="ER501">
        <v>11</v>
      </c>
      <c r="ES501">
        <v>9</v>
      </c>
      <c r="ET501">
        <v>0</v>
      </c>
      <c r="EU501">
        <v>0</v>
      </c>
      <c r="EV501">
        <v>0</v>
      </c>
      <c r="EW501">
        <v>1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1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11</v>
      </c>
      <c r="FQ501">
        <v>27</v>
      </c>
      <c r="FR501">
        <v>7</v>
      </c>
      <c r="FS501">
        <v>4</v>
      </c>
      <c r="FT501">
        <v>0</v>
      </c>
      <c r="FU501">
        <v>1</v>
      </c>
      <c r="FV501">
        <v>4</v>
      </c>
      <c r="FW501">
        <v>1</v>
      </c>
      <c r="FX501">
        <v>0</v>
      </c>
      <c r="FY501">
        <v>0</v>
      </c>
      <c r="FZ501">
        <v>4</v>
      </c>
      <c r="GA501">
        <v>2</v>
      </c>
      <c r="GB501">
        <v>3</v>
      </c>
      <c r="GC501">
        <v>0</v>
      </c>
      <c r="GD501">
        <v>0</v>
      </c>
      <c r="GE501">
        <v>0</v>
      </c>
      <c r="GF501">
        <v>1</v>
      </c>
      <c r="GG501">
        <v>0</v>
      </c>
      <c r="GH501">
        <v>27</v>
      </c>
      <c r="GI501">
        <v>1</v>
      </c>
      <c r="GJ501">
        <v>0</v>
      </c>
      <c r="GK501">
        <v>1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1</v>
      </c>
      <c r="HD501">
        <v>3</v>
      </c>
      <c r="HE501">
        <v>0</v>
      </c>
      <c r="HF501">
        <v>0</v>
      </c>
      <c r="HG501">
        <v>1</v>
      </c>
      <c r="HH501">
        <v>0</v>
      </c>
      <c r="HI501">
        <v>0</v>
      </c>
      <c r="HJ501">
        <v>0</v>
      </c>
      <c r="HK501">
        <v>0</v>
      </c>
      <c r="HL501">
        <v>1</v>
      </c>
      <c r="HM501">
        <v>0</v>
      </c>
      <c r="HN501">
        <v>0</v>
      </c>
      <c r="HO501">
        <v>1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3</v>
      </c>
      <c r="HZ501">
        <v>4</v>
      </c>
      <c r="IA501">
        <v>1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2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1</v>
      </c>
      <c r="IV501">
        <v>4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</row>
    <row r="502" spans="1:276">
      <c r="A502" t="s">
        <v>604</v>
      </c>
      <c r="B502" t="s">
        <v>595</v>
      </c>
      <c r="C502" t="str">
        <f>"101409"</f>
        <v>101409</v>
      </c>
      <c r="D502" t="s">
        <v>603</v>
      </c>
      <c r="E502">
        <v>8</v>
      </c>
      <c r="F502">
        <v>688</v>
      </c>
      <c r="G502">
        <v>500</v>
      </c>
      <c r="H502">
        <v>173</v>
      </c>
      <c r="I502">
        <v>327</v>
      </c>
      <c r="J502">
        <v>3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327</v>
      </c>
      <c r="T502">
        <v>0</v>
      </c>
      <c r="U502">
        <v>0</v>
      </c>
      <c r="V502">
        <v>327</v>
      </c>
      <c r="W502">
        <v>17</v>
      </c>
      <c r="X502">
        <v>15</v>
      </c>
      <c r="Y502">
        <v>2</v>
      </c>
      <c r="Z502">
        <v>0</v>
      </c>
      <c r="AA502">
        <v>310</v>
      </c>
      <c r="AB502">
        <v>165</v>
      </c>
      <c r="AC502">
        <v>20</v>
      </c>
      <c r="AD502">
        <v>23</v>
      </c>
      <c r="AE502">
        <v>8</v>
      </c>
      <c r="AF502">
        <v>4</v>
      </c>
      <c r="AG502">
        <v>2</v>
      </c>
      <c r="AH502">
        <v>69</v>
      </c>
      <c r="AI502">
        <v>1</v>
      </c>
      <c r="AJ502">
        <v>11</v>
      </c>
      <c r="AK502">
        <v>1</v>
      </c>
      <c r="AL502">
        <v>7</v>
      </c>
      <c r="AM502">
        <v>1</v>
      </c>
      <c r="AN502">
        <v>10</v>
      </c>
      <c r="AO502">
        <v>7</v>
      </c>
      <c r="AP502">
        <v>0</v>
      </c>
      <c r="AQ502">
        <v>1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165</v>
      </c>
      <c r="BB502">
        <v>40</v>
      </c>
      <c r="BC502">
        <v>31</v>
      </c>
      <c r="BD502">
        <v>0</v>
      </c>
      <c r="BE502">
        <v>2</v>
      </c>
      <c r="BF502">
        <v>0</v>
      </c>
      <c r="BG502">
        <v>1</v>
      </c>
      <c r="BH502">
        <v>0</v>
      </c>
      <c r="BI502">
        <v>0</v>
      </c>
      <c r="BJ502">
        <v>0</v>
      </c>
      <c r="BK502">
        <v>1</v>
      </c>
      <c r="BL502">
        <v>2</v>
      </c>
      <c r="BM502">
        <v>0</v>
      </c>
      <c r="BN502">
        <v>1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2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40</v>
      </c>
      <c r="CB502">
        <v>9</v>
      </c>
      <c r="CC502">
        <v>1</v>
      </c>
      <c r="CD502">
        <v>1</v>
      </c>
      <c r="CE502">
        <v>2</v>
      </c>
      <c r="CF502">
        <v>0</v>
      </c>
      <c r="CG502">
        <v>0</v>
      </c>
      <c r="CH502">
        <v>0</v>
      </c>
      <c r="CI502">
        <v>0</v>
      </c>
      <c r="CJ502">
        <v>1</v>
      </c>
      <c r="CK502">
        <v>1</v>
      </c>
      <c r="CL502">
        <v>2</v>
      </c>
      <c r="CM502">
        <v>1</v>
      </c>
      <c r="CN502">
        <v>0</v>
      </c>
      <c r="CO502">
        <v>0</v>
      </c>
      <c r="CP502">
        <v>0</v>
      </c>
      <c r="CQ502">
        <v>9</v>
      </c>
      <c r="CR502">
        <v>11</v>
      </c>
      <c r="CS502">
        <v>4</v>
      </c>
      <c r="CT502">
        <v>0</v>
      </c>
      <c r="CU502">
        <v>1</v>
      </c>
      <c r="CV502">
        <v>1</v>
      </c>
      <c r="CW502">
        <v>0</v>
      </c>
      <c r="CX502">
        <v>0</v>
      </c>
      <c r="CY502">
        <v>1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2</v>
      </c>
      <c r="DI502">
        <v>0</v>
      </c>
      <c r="DJ502">
        <v>0</v>
      </c>
      <c r="DK502">
        <v>0</v>
      </c>
      <c r="DL502">
        <v>0</v>
      </c>
      <c r="DM502">
        <v>1</v>
      </c>
      <c r="DN502">
        <v>0</v>
      </c>
      <c r="DO502">
        <v>0</v>
      </c>
      <c r="DP502">
        <v>1</v>
      </c>
      <c r="DQ502">
        <v>11</v>
      </c>
      <c r="DR502">
        <v>42</v>
      </c>
      <c r="DS502">
        <v>19</v>
      </c>
      <c r="DT502">
        <v>1</v>
      </c>
      <c r="DU502">
        <v>5</v>
      </c>
      <c r="DV502">
        <v>3</v>
      </c>
      <c r="DW502">
        <v>0</v>
      </c>
      <c r="DX502">
        <v>4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1</v>
      </c>
      <c r="EI502">
        <v>1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6</v>
      </c>
      <c r="EP502">
        <v>2</v>
      </c>
      <c r="EQ502">
        <v>42</v>
      </c>
      <c r="ER502">
        <v>11</v>
      </c>
      <c r="ES502">
        <v>4</v>
      </c>
      <c r="ET502">
        <v>3</v>
      </c>
      <c r="EU502">
        <v>1</v>
      </c>
      <c r="EV502">
        <v>1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2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11</v>
      </c>
      <c r="FQ502">
        <v>25</v>
      </c>
      <c r="FR502">
        <v>10</v>
      </c>
      <c r="FS502">
        <v>2</v>
      </c>
      <c r="FT502">
        <v>0</v>
      </c>
      <c r="FU502">
        <v>1</v>
      </c>
      <c r="FV502">
        <v>2</v>
      </c>
      <c r="FW502">
        <v>2</v>
      </c>
      <c r="FX502">
        <v>0</v>
      </c>
      <c r="FY502">
        <v>1</v>
      </c>
      <c r="FZ502">
        <v>2</v>
      </c>
      <c r="GA502">
        <v>1</v>
      </c>
      <c r="GB502">
        <v>0</v>
      </c>
      <c r="GC502">
        <v>2</v>
      </c>
      <c r="GD502">
        <v>0</v>
      </c>
      <c r="GE502">
        <v>0</v>
      </c>
      <c r="GF502">
        <v>1</v>
      </c>
      <c r="GG502">
        <v>1</v>
      </c>
      <c r="GH502">
        <v>25</v>
      </c>
      <c r="GI502">
        <v>7</v>
      </c>
      <c r="GJ502">
        <v>5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1</v>
      </c>
      <c r="GT502">
        <v>1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7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</row>
    <row r="503" spans="1:276">
      <c r="A503" t="s">
        <v>602</v>
      </c>
      <c r="B503" t="s">
        <v>595</v>
      </c>
      <c r="C503" t="str">
        <f>"101409"</f>
        <v>101409</v>
      </c>
      <c r="D503" t="s">
        <v>601</v>
      </c>
      <c r="E503">
        <v>9</v>
      </c>
      <c r="F503">
        <v>1446</v>
      </c>
      <c r="G503">
        <v>1050</v>
      </c>
      <c r="H503">
        <v>391</v>
      </c>
      <c r="I503">
        <v>659</v>
      </c>
      <c r="J503">
        <v>1</v>
      </c>
      <c r="K503">
        <v>4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659</v>
      </c>
      <c r="T503">
        <v>0</v>
      </c>
      <c r="U503">
        <v>0</v>
      </c>
      <c r="V503">
        <v>659</v>
      </c>
      <c r="W503">
        <v>20</v>
      </c>
      <c r="X503">
        <v>16</v>
      </c>
      <c r="Y503">
        <v>4</v>
      </c>
      <c r="Z503">
        <v>0</v>
      </c>
      <c r="AA503">
        <v>639</v>
      </c>
      <c r="AB503">
        <v>325</v>
      </c>
      <c r="AC503">
        <v>33</v>
      </c>
      <c r="AD503">
        <v>41</v>
      </c>
      <c r="AE503">
        <v>20</v>
      </c>
      <c r="AF503">
        <v>4</v>
      </c>
      <c r="AG503">
        <v>4</v>
      </c>
      <c r="AH503">
        <v>193</v>
      </c>
      <c r="AI503">
        <v>2</v>
      </c>
      <c r="AJ503">
        <v>11</v>
      </c>
      <c r="AK503">
        <v>1</v>
      </c>
      <c r="AL503">
        <v>1</v>
      </c>
      <c r="AM503">
        <v>3</v>
      </c>
      <c r="AN503">
        <v>7</v>
      </c>
      <c r="AO503">
        <v>1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1</v>
      </c>
      <c r="AX503">
        <v>3</v>
      </c>
      <c r="AY503">
        <v>0</v>
      </c>
      <c r="AZ503">
        <v>0</v>
      </c>
      <c r="BA503">
        <v>325</v>
      </c>
      <c r="BB503">
        <v>117</v>
      </c>
      <c r="BC503">
        <v>75</v>
      </c>
      <c r="BD503">
        <v>3</v>
      </c>
      <c r="BE503">
        <v>1</v>
      </c>
      <c r="BF503">
        <v>1</v>
      </c>
      <c r="BG503">
        <v>0</v>
      </c>
      <c r="BH503">
        <v>0</v>
      </c>
      <c r="BI503">
        <v>2</v>
      </c>
      <c r="BJ503">
        <v>0</v>
      </c>
      <c r="BK503">
        <v>1</v>
      </c>
      <c r="BL503">
        <v>0</v>
      </c>
      <c r="BM503">
        <v>0</v>
      </c>
      <c r="BN503">
        <v>1</v>
      </c>
      <c r="BO503">
        <v>1</v>
      </c>
      <c r="BP503">
        <v>1</v>
      </c>
      <c r="BQ503">
        <v>2</v>
      </c>
      <c r="BR503">
        <v>0</v>
      </c>
      <c r="BS503">
        <v>0</v>
      </c>
      <c r="BT503">
        <v>22</v>
      </c>
      <c r="BU503">
        <v>2</v>
      </c>
      <c r="BV503">
        <v>0</v>
      </c>
      <c r="BW503">
        <v>1</v>
      </c>
      <c r="BX503">
        <v>0</v>
      </c>
      <c r="BY503">
        <v>3</v>
      </c>
      <c r="BZ503">
        <v>1</v>
      </c>
      <c r="CA503">
        <v>117</v>
      </c>
      <c r="CB503">
        <v>15</v>
      </c>
      <c r="CC503">
        <v>8</v>
      </c>
      <c r="CD503">
        <v>0</v>
      </c>
      <c r="CE503">
        <v>2</v>
      </c>
      <c r="CF503">
        <v>0</v>
      </c>
      <c r="CG503">
        <v>2</v>
      </c>
      <c r="CH503">
        <v>1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1</v>
      </c>
      <c r="CP503">
        <v>1</v>
      </c>
      <c r="CQ503">
        <v>15</v>
      </c>
      <c r="CR503">
        <v>9</v>
      </c>
      <c r="CS503">
        <v>6</v>
      </c>
      <c r="CT503">
        <v>0</v>
      </c>
      <c r="CU503">
        <v>0</v>
      </c>
      <c r="CV503">
        <v>0</v>
      </c>
      <c r="CW503">
        <v>0</v>
      </c>
      <c r="CX503">
        <v>1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1</v>
      </c>
      <c r="DL503">
        <v>0</v>
      </c>
      <c r="DM503">
        <v>0</v>
      </c>
      <c r="DN503">
        <v>1</v>
      </c>
      <c r="DO503">
        <v>0</v>
      </c>
      <c r="DP503">
        <v>0</v>
      </c>
      <c r="DQ503">
        <v>9</v>
      </c>
      <c r="DR503">
        <v>45</v>
      </c>
      <c r="DS503">
        <v>16</v>
      </c>
      <c r="DT503">
        <v>6</v>
      </c>
      <c r="DU503">
        <v>3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1</v>
      </c>
      <c r="EB503">
        <v>0</v>
      </c>
      <c r="EC503">
        <v>7</v>
      </c>
      <c r="ED503">
        <v>0</v>
      </c>
      <c r="EE503">
        <v>0</v>
      </c>
      <c r="EF503">
        <v>0</v>
      </c>
      <c r="EG503">
        <v>0</v>
      </c>
      <c r="EH503">
        <v>1</v>
      </c>
      <c r="EI503">
        <v>0</v>
      </c>
      <c r="EJ503">
        <v>0</v>
      </c>
      <c r="EK503">
        <v>2</v>
      </c>
      <c r="EL503">
        <v>0</v>
      </c>
      <c r="EM503">
        <v>0</v>
      </c>
      <c r="EN503">
        <v>1</v>
      </c>
      <c r="EO503">
        <v>1</v>
      </c>
      <c r="EP503">
        <v>7</v>
      </c>
      <c r="EQ503">
        <v>45</v>
      </c>
      <c r="ER503">
        <v>30</v>
      </c>
      <c r="ES503">
        <v>15</v>
      </c>
      <c r="ET503">
        <v>2</v>
      </c>
      <c r="EU503">
        <v>2</v>
      </c>
      <c r="EV503">
        <v>2</v>
      </c>
      <c r="EW503">
        <v>0</v>
      </c>
      <c r="EX503">
        <v>1</v>
      </c>
      <c r="EY503">
        <v>1</v>
      </c>
      <c r="EZ503">
        <v>1</v>
      </c>
      <c r="FA503">
        <v>2</v>
      </c>
      <c r="FB503">
        <v>0</v>
      </c>
      <c r="FC503">
        <v>0</v>
      </c>
      <c r="FD503">
        <v>1</v>
      </c>
      <c r="FE503">
        <v>0</v>
      </c>
      <c r="FF503">
        <v>1</v>
      </c>
      <c r="FG503">
        <v>0</v>
      </c>
      <c r="FH503">
        <v>0</v>
      </c>
      <c r="FI503">
        <v>0</v>
      </c>
      <c r="FJ503">
        <v>0</v>
      </c>
      <c r="FK503">
        <v>1</v>
      </c>
      <c r="FL503">
        <v>0</v>
      </c>
      <c r="FM503">
        <v>0</v>
      </c>
      <c r="FN503">
        <v>0</v>
      </c>
      <c r="FO503">
        <v>1</v>
      </c>
      <c r="FP503">
        <v>30</v>
      </c>
      <c r="FQ503">
        <v>66</v>
      </c>
      <c r="FR503">
        <v>13</v>
      </c>
      <c r="FS503">
        <v>7</v>
      </c>
      <c r="FT503">
        <v>6</v>
      </c>
      <c r="FU503">
        <v>1</v>
      </c>
      <c r="FV503">
        <v>7</v>
      </c>
      <c r="FW503">
        <v>4</v>
      </c>
      <c r="FX503">
        <v>9</v>
      </c>
      <c r="FY503">
        <v>1</v>
      </c>
      <c r="FZ503">
        <v>5</v>
      </c>
      <c r="GA503">
        <v>0</v>
      </c>
      <c r="GB503">
        <v>3</v>
      </c>
      <c r="GC503">
        <v>4</v>
      </c>
      <c r="GD503">
        <v>2</v>
      </c>
      <c r="GE503">
        <v>0</v>
      </c>
      <c r="GF503">
        <v>0</v>
      </c>
      <c r="GG503">
        <v>4</v>
      </c>
      <c r="GH503">
        <v>66</v>
      </c>
      <c r="GI503">
        <v>27</v>
      </c>
      <c r="GJ503">
        <v>10</v>
      </c>
      <c r="GK503">
        <v>2</v>
      </c>
      <c r="GL503">
        <v>7</v>
      </c>
      <c r="GM503">
        <v>1</v>
      </c>
      <c r="GN503">
        <v>0</v>
      </c>
      <c r="GO503">
        <v>1</v>
      </c>
      <c r="GP503">
        <v>0</v>
      </c>
      <c r="GQ503">
        <v>0</v>
      </c>
      <c r="GR503">
        <v>0</v>
      </c>
      <c r="GS503">
        <v>1</v>
      </c>
      <c r="GT503">
        <v>2</v>
      </c>
      <c r="GU503">
        <v>0</v>
      </c>
      <c r="GV503">
        <v>0</v>
      </c>
      <c r="GW503">
        <v>0</v>
      </c>
      <c r="GX503">
        <v>2</v>
      </c>
      <c r="GY503">
        <v>0</v>
      </c>
      <c r="GZ503">
        <v>0</v>
      </c>
      <c r="HA503">
        <v>1</v>
      </c>
      <c r="HB503">
        <v>0</v>
      </c>
      <c r="HC503">
        <v>27</v>
      </c>
      <c r="HD503">
        <v>4</v>
      </c>
      <c r="HE503">
        <v>4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4</v>
      </c>
      <c r="HZ503">
        <v>1</v>
      </c>
      <c r="IA503">
        <v>0</v>
      </c>
      <c r="IB503">
        <v>0</v>
      </c>
      <c r="IC503">
        <v>0</v>
      </c>
      <c r="ID503">
        <v>0</v>
      </c>
      <c r="IE503">
        <v>1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1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</row>
    <row r="504" spans="1:276">
      <c r="A504" t="s">
        <v>600</v>
      </c>
      <c r="B504" t="s">
        <v>595</v>
      </c>
      <c r="C504" t="str">
        <f>"101409"</f>
        <v>101409</v>
      </c>
      <c r="D504" t="s">
        <v>599</v>
      </c>
      <c r="E504">
        <v>10</v>
      </c>
      <c r="F504">
        <v>862</v>
      </c>
      <c r="G504">
        <v>650</v>
      </c>
      <c r="H504">
        <v>283</v>
      </c>
      <c r="I504">
        <v>367</v>
      </c>
      <c r="J504">
        <v>1</v>
      </c>
      <c r="K504">
        <v>4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367</v>
      </c>
      <c r="T504">
        <v>0</v>
      </c>
      <c r="U504">
        <v>0</v>
      </c>
      <c r="V504">
        <v>367</v>
      </c>
      <c r="W504">
        <v>15</v>
      </c>
      <c r="X504">
        <v>13</v>
      </c>
      <c r="Y504">
        <v>2</v>
      </c>
      <c r="Z504">
        <v>0</v>
      </c>
      <c r="AA504">
        <v>352</v>
      </c>
      <c r="AB504">
        <v>182</v>
      </c>
      <c r="AC504">
        <v>27</v>
      </c>
      <c r="AD504">
        <v>14</v>
      </c>
      <c r="AE504">
        <v>6</v>
      </c>
      <c r="AF504">
        <v>6</v>
      </c>
      <c r="AG504">
        <v>1</v>
      </c>
      <c r="AH504">
        <v>98</v>
      </c>
      <c r="AI504">
        <v>1</v>
      </c>
      <c r="AJ504">
        <v>9</v>
      </c>
      <c r="AK504">
        <v>1</v>
      </c>
      <c r="AL504">
        <v>4</v>
      </c>
      <c r="AM504">
        <v>4</v>
      </c>
      <c r="AN504">
        <v>3</v>
      </c>
      <c r="AO504">
        <v>2</v>
      </c>
      <c r="AP504">
        <v>0</v>
      </c>
      <c r="AQ504">
        <v>1</v>
      </c>
      <c r="AR504">
        <v>0</v>
      </c>
      <c r="AS504">
        <v>0</v>
      </c>
      <c r="AT504">
        <v>0</v>
      </c>
      <c r="AU504">
        <v>0</v>
      </c>
      <c r="AV504">
        <v>1</v>
      </c>
      <c r="AW504">
        <v>0</v>
      </c>
      <c r="AX504">
        <v>3</v>
      </c>
      <c r="AY504">
        <v>0</v>
      </c>
      <c r="AZ504">
        <v>1</v>
      </c>
      <c r="BA504">
        <v>182</v>
      </c>
      <c r="BB504">
        <v>62</v>
      </c>
      <c r="BC504">
        <v>47</v>
      </c>
      <c r="BD504">
        <v>1</v>
      </c>
      <c r="BE504">
        <v>1</v>
      </c>
      <c r="BF504">
        <v>1</v>
      </c>
      <c r="BG504">
        <v>1</v>
      </c>
      <c r="BH504">
        <v>1</v>
      </c>
      <c r="BI504">
        <v>1</v>
      </c>
      <c r="BJ504">
        <v>0</v>
      </c>
      <c r="BK504">
        <v>0</v>
      </c>
      <c r="BL504">
        <v>1</v>
      </c>
      <c r="BM504">
        <v>0</v>
      </c>
      <c r="BN504">
        <v>0</v>
      </c>
      <c r="BO504">
        <v>1</v>
      </c>
      <c r="BP504">
        <v>0</v>
      </c>
      <c r="BQ504">
        <v>0</v>
      </c>
      <c r="BR504">
        <v>0</v>
      </c>
      <c r="BS504">
        <v>0</v>
      </c>
      <c r="BT504">
        <v>1</v>
      </c>
      <c r="BU504">
        <v>0</v>
      </c>
      <c r="BV504">
        <v>0</v>
      </c>
      <c r="BW504">
        <v>0</v>
      </c>
      <c r="BX504">
        <v>1</v>
      </c>
      <c r="BY504">
        <v>0</v>
      </c>
      <c r="BZ504">
        <v>5</v>
      </c>
      <c r="CA504">
        <v>62</v>
      </c>
      <c r="CB504">
        <v>9</v>
      </c>
      <c r="CC504">
        <v>1</v>
      </c>
      <c r="CD504">
        <v>3</v>
      </c>
      <c r="CE504">
        <v>2</v>
      </c>
      <c r="CF504">
        <v>0</v>
      </c>
      <c r="CG504">
        <v>0</v>
      </c>
      <c r="CH504">
        <v>1</v>
      </c>
      <c r="CI504">
        <v>0</v>
      </c>
      <c r="CJ504">
        <v>2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9</v>
      </c>
      <c r="CR504">
        <v>8</v>
      </c>
      <c r="CS504">
        <v>2</v>
      </c>
      <c r="CT504">
        <v>1</v>
      </c>
      <c r="CU504">
        <v>2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1</v>
      </c>
      <c r="DB504">
        <v>0</v>
      </c>
      <c r="DC504">
        <v>0</v>
      </c>
      <c r="DD504">
        <v>0</v>
      </c>
      <c r="DE504">
        <v>1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1</v>
      </c>
      <c r="DQ504">
        <v>8</v>
      </c>
      <c r="DR504">
        <v>39</v>
      </c>
      <c r="DS504">
        <v>17</v>
      </c>
      <c r="DT504">
        <v>6</v>
      </c>
      <c r="DU504">
        <v>0</v>
      </c>
      <c r="DV504">
        <v>2</v>
      </c>
      <c r="DW504">
        <v>0</v>
      </c>
      <c r="DX504">
        <v>0</v>
      </c>
      <c r="DY504">
        <v>0</v>
      </c>
      <c r="DZ504">
        <v>0</v>
      </c>
      <c r="EA504">
        <v>3</v>
      </c>
      <c r="EB504">
        <v>0</v>
      </c>
      <c r="EC504">
        <v>4</v>
      </c>
      <c r="ED504">
        <v>1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1</v>
      </c>
      <c r="EN504">
        <v>0</v>
      </c>
      <c r="EO504">
        <v>4</v>
      </c>
      <c r="EP504">
        <v>1</v>
      </c>
      <c r="EQ504">
        <v>39</v>
      </c>
      <c r="ER504">
        <v>19</v>
      </c>
      <c r="ES504">
        <v>10</v>
      </c>
      <c r="ET504">
        <v>0</v>
      </c>
      <c r="EU504">
        <v>2</v>
      </c>
      <c r="EV504">
        <v>4</v>
      </c>
      <c r="EW504">
        <v>0</v>
      </c>
      <c r="EX504">
        <v>1</v>
      </c>
      <c r="EY504">
        <v>0</v>
      </c>
      <c r="EZ504">
        <v>0</v>
      </c>
      <c r="FA504">
        <v>1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1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19</v>
      </c>
      <c r="FQ504">
        <v>27</v>
      </c>
      <c r="FR504">
        <v>5</v>
      </c>
      <c r="FS504">
        <v>0</v>
      </c>
      <c r="FT504">
        <v>1</v>
      </c>
      <c r="FU504">
        <v>2</v>
      </c>
      <c r="FV504">
        <v>5</v>
      </c>
      <c r="FW504">
        <v>5</v>
      </c>
      <c r="FX504">
        <v>3</v>
      </c>
      <c r="FY504">
        <v>0</v>
      </c>
      <c r="FZ504">
        <v>1</v>
      </c>
      <c r="GA504">
        <v>1</v>
      </c>
      <c r="GB504">
        <v>2</v>
      </c>
      <c r="GC504">
        <v>0</v>
      </c>
      <c r="GD504">
        <v>0</v>
      </c>
      <c r="GE504">
        <v>0</v>
      </c>
      <c r="GF504">
        <v>2</v>
      </c>
      <c r="GG504">
        <v>0</v>
      </c>
      <c r="GH504">
        <v>27</v>
      </c>
      <c r="GI504">
        <v>5</v>
      </c>
      <c r="GJ504">
        <v>3</v>
      </c>
      <c r="GK504">
        <v>0</v>
      </c>
      <c r="GL504">
        <v>0</v>
      </c>
      <c r="GM504">
        <v>1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1</v>
      </c>
      <c r="GY504">
        <v>0</v>
      </c>
      <c r="GZ504">
        <v>0</v>
      </c>
      <c r="HA504">
        <v>0</v>
      </c>
      <c r="HB504">
        <v>0</v>
      </c>
      <c r="HC504">
        <v>5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1</v>
      </c>
      <c r="IA504">
        <v>1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1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</row>
    <row r="505" spans="1:276">
      <c r="A505" t="s">
        <v>598</v>
      </c>
      <c r="B505" t="s">
        <v>595</v>
      </c>
      <c r="C505" t="str">
        <f>"101409"</f>
        <v>101409</v>
      </c>
      <c r="D505" t="s">
        <v>597</v>
      </c>
      <c r="E505">
        <v>11</v>
      </c>
      <c r="F505">
        <v>657</v>
      </c>
      <c r="G505">
        <v>500</v>
      </c>
      <c r="H505">
        <v>237</v>
      </c>
      <c r="I505">
        <v>263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263</v>
      </c>
      <c r="T505">
        <v>0</v>
      </c>
      <c r="U505">
        <v>0</v>
      </c>
      <c r="V505">
        <v>263</v>
      </c>
      <c r="W505">
        <v>13</v>
      </c>
      <c r="X505">
        <v>10</v>
      </c>
      <c r="Y505">
        <v>3</v>
      </c>
      <c r="Z505">
        <v>0</v>
      </c>
      <c r="AA505">
        <v>250</v>
      </c>
      <c r="AB505">
        <v>113</v>
      </c>
      <c r="AC505">
        <v>16</v>
      </c>
      <c r="AD505">
        <v>7</v>
      </c>
      <c r="AE505">
        <v>3</v>
      </c>
      <c r="AF505">
        <v>5</v>
      </c>
      <c r="AG505">
        <v>4</v>
      </c>
      <c r="AH505">
        <v>51</v>
      </c>
      <c r="AI505">
        <v>0</v>
      </c>
      <c r="AJ505">
        <v>17</v>
      </c>
      <c r="AK505">
        <v>2</v>
      </c>
      <c r="AL505">
        <v>0</v>
      </c>
      <c r="AM505">
        <v>0</v>
      </c>
      <c r="AN505">
        <v>2</v>
      </c>
      <c r="AO505">
        <v>6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113</v>
      </c>
      <c r="BB505">
        <v>27</v>
      </c>
      <c r="BC505">
        <v>15</v>
      </c>
      <c r="BD505">
        <v>1</v>
      </c>
      <c r="BE505">
        <v>2</v>
      </c>
      <c r="BF505">
        <v>0</v>
      </c>
      <c r="BG505">
        <v>0</v>
      </c>
      <c r="BH505">
        <v>0</v>
      </c>
      <c r="BI505">
        <v>1</v>
      </c>
      <c r="BJ505">
        <v>0</v>
      </c>
      <c r="BK505">
        <v>0</v>
      </c>
      <c r="BL505">
        <v>0</v>
      </c>
      <c r="BM505">
        <v>1</v>
      </c>
      <c r="BN505">
        <v>2</v>
      </c>
      <c r="BO505">
        <v>0</v>
      </c>
      <c r="BP505">
        <v>0</v>
      </c>
      <c r="BQ505">
        <v>0</v>
      </c>
      <c r="BR505">
        <v>0</v>
      </c>
      <c r="BS505">
        <v>1</v>
      </c>
      <c r="BT505">
        <v>4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27</v>
      </c>
      <c r="CB505">
        <v>3</v>
      </c>
      <c r="CC505">
        <v>2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1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3</v>
      </c>
      <c r="CR505">
        <v>8</v>
      </c>
      <c r="CS505">
        <v>5</v>
      </c>
      <c r="CT505">
        <v>2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1</v>
      </c>
      <c r="DQ505">
        <v>8</v>
      </c>
      <c r="DR505">
        <v>40</v>
      </c>
      <c r="DS505">
        <v>14</v>
      </c>
      <c r="DT505">
        <v>5</v>
      </c>
      <c r="DU505">
        <v>0</v>
      </c>
      <c r="DV505">
        <v>0</v>
      </c>
      <c r="DW505">
        <v>2</v>
      </c>
      <c r="DX505">
        <v>2</v>
      </c>
      <c r="DY505">
        <v>0</v>
      </c>
      <c r="DZ505">
        <v>0</v>
      </c>
      <c r="EA505">
        <v>0</v>
      </c>
      <c r="EB505">
        <v>2</v>
      </c>
      <c r="EC505">
        <v>3</v>
      </c>
      <c r="ED505">
        <v>1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1</v>
      </c>
      <c r="EK505">
        <v>0</v>
      </c>
      <c r="EL505">
        <v>0</v>
      </c>
      <c r="EM505">
        <v>1</v>
      </c>
      <c r="EN505">
        <v>1</v>
      </c>
      <c r="EO505">
        <v>5</v>
      </c>
      <c r="EP505">
        <v>3</v>
      </c>
      <c r="EQ505">
        <v>40</v>
      </c>
      <c r="ER505">
        <v>10</v>
      </c>
      <c r="ES505">
        <v>7</v>
      </c>
      <c r="ET505">
        <v>0</v>
      </c>
      <c r="EU505">
        <v>0</v>
      </c>
      <c r="EV505">
        <v>1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1</v>
      </c>
      <c r="FM505">
        <v>1</v>
      </c>
      <c r="FN505">
        <v>0</v>
      </c>
      <c r="FO505">
        <v>0</v>
      </c>
      <c r="FP505">
        <v>10</v>
      </c>
      <c r="FQ505">
        <v>40</v>
      </c>
      <c r="FR505">
        <v>14</v>
      </c>
      <c r="FS505">
        <v>2</v>
      </c>
      <c r="FT505">
        <v>1</v>
      </c>
      <c r="FU505">
        <v>0</v>
      </c>
      <c r="FV505">
        <v>5</v>
      </c>
      <c r="FW505">
        <v>1</v>
      </c>
      <c r="FX505">
        <v>6</v>
      </c>
      <c r="FY505">
        <v>1</v>
      </c>
      <c r="FZ505">
        <v>4</v>
      </c>
      <c r="GA505">
        <v>0</v>
      </c>
      <c r="GB505">
        <v>1</v>
      </c>
      <c r="GC505">
        <v>1</v>
      </c>
      <c r="GD505">
        <v>1</v>
      </c>
      <c r="GE505">
        <v>1</v>
      </c>
      <c r="GF505">
        <v>0</v>
      </c>
      <c r="GG505">
        <v>2</v>
      </c>
      <c r="GH505">
        <v>40</v>
      </c>
      <c r="GI505">
        <v>3</v>
      </c>
      <c r="GJ505">
        <v>0</v>
      </c>
      <c r="GK505">
        <v>1</v>
      </c>
      <c r="GL505">
        <v>1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1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3</v>
      </c>
      <c r="HD505">
        <v>2</v>
      </c>
      <c r="HE505">
        <v>2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2</v>
      </c>
      <c r="HZ505">
        <v>3</v>
      </c>
      <c r="IA505">
        <v>1</v>
      </c>
      <c r="IB505">
        <v>0</v>
      </c>
      <c r="IC505">
        <v>0</v>
      </c>
      <c r="ID505">
        <v>0</v>
      </c>
      <c r="IE505">
        <v>1</v>
      </c>
      <c r="IF505">
        <v>0</v>
      </c>
      <c r="IG505">
        <v>0</v>
      </c>
      <c r="IH505">
        <v>0</v>
      </c>
      <c r="II505">
        <v>1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3</v>
      </c>
      <c r="IW505">
        <v>1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1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1</v>
      </c>
    </row>
    <row r="506" spans="1:276">
      <c r="A506" t="s">
        <v>596</v>
      </c>
      <c r="B506" t="s">
        <v>595</v>
      </c>
      <c r="C506" t="str">
        <f>"101409"</f>
        <v>101409</v>
      </c>
      <c r="D506" t="s">
        <v>594</v>
      </c>
      <c r="E506">
        <v>12</v>
      </c>
      <c r="F506">
        <v>75</v>
      </c>
      <c r="G506">
        <v>80</v>
      </c>
      <c r="H506">
        <v>21</v>
      </c>
      <c r="I506">
        <v>59</v>
      </c>
      <c r="J506">
        <v>0</v>
      </c>
      <c r="K506">
        <v>2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59</v>
      </c>
      <c r="T506">
        <v>0</v>
      </c>
      <c r="U506">
        <v>0</v>
      </c>
      <c r="V506">
        <v>59</v>
      </c>
      <c r="W506">
        <v>12</v>
      </c>
      <c r="X506">
        <v>6</v>
      </c>
      <c r="Y506">
        <v>6</v>
      </c>
      <c r="Z506">
        <v>0</v>
      </c>
      <c r="AA506">
        <v>47</v>
      </c>
      <c r="AB506">
        <v>21</v>
      </c>
      <c r="AC506">
        <v>7</v>
      </c>
      <c r="AD506">
        <v>1</v>
      </c>
      <c r="AE506">
        <v>2</v>
      </c>
      <c r="AF506">
        <v>1</v>
      </c>
      <c r="AG506">
        <v>0</v>
      </c>
      <c r="AH506">
        <v>3</v>
      </c>
      <c r="AI506">
        <v>1</v>
      </c>
      <c r="AJ506">
        <v>0</v>
      </c>
      <c r="AK506">
        <v>2</v>
      </c>
      <c r="AL506">
        <v>1</v>
      </c>
      <c r="AM506">
        <v>0</v>
      </c>
      <c r="AN506">
        <v>0</v>
      </c>
      <c r="AO506">
        <v>0</v>
      </c>
      <c r="AP506">
        <v>0</v>
      </c>
      <c r="AQ506">
        <v>1</v>
      </c>
      <c r="AR506">
        <v>1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1</v>
      </c>
      <c r="AY506">
        <v>0</v>
      </c>
      <c r="AZ506">
        <v>0</v>
      </c>
      <c r="BA506">
        <v>21</v>
      </c>
      <c r="BB506">
        <v>7</v>
      </c>
      <c r="BC506">
        <v>5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1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1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7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2</v>
      </c>
      <c r="CS506">
        <v>0</v>
      </c>
      <c r="CT506">
        <v>1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1</v>
      </c>
      <c r="DO506">
        <v>0</v>
      </c>
      <c r="DP506">
        <v>0</v>
      </c>
      <c r="DQ506">
        <v>2</v>
      </c>
      <c r="DR506">
        <v>5</v>
      </c>
      <c r="DS506">
        <v>1</v>
      </c>
      <c r="DT506">
        <v>2</v>
      </c>
      <c r="DU506">
        <v>1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1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5</v>
      </c>
      <c r="ER506">
        <v>5</v>
      </c>
      <c r="ES506">
        <v>0</v>
      </c>
      <c r="ET506">
        <v>1</v>
      </c>
      <c r="EU506">
        <v>0</v>
      </c>
      <c r="EV506">
        <v>1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1</v>
      </c>
      <c r="FJ506">
        <v>0</v>
      </c>
      <c r="FK506">
        <v>1</v>
      </c>
      <c r="FL506">
        <v>0</v>
      </c>
      <c r="FM506">
        <v>0</v>
      </c>
      <c r="FN506">
        <v>1</v>
      </c>
      <c r="FO506">
        <v>0</v>
      </c>
      <c r="FP506">
        <v>5</v>
      </c>
      <c r="FQ506">
        <v>3</v>
      </c>
      <c r="FR506">
        <v>0</v>
      </c>
      <c r="FS506">
        <v>0</v>
      </c>
      <c r="FT506">
        <v>1</v>
      </c>
      <c r="FU506">
        <v>0</v>
      </c>
      <c r="FV506">
        <v>0</v>
      </c>
      <c r="FW506">
        <v>0</v>
      </c>
      <c r="FX506">
        <v>1</v>
      </c>
      <c r="FY506">
        <v>0</v>
      </c>
      <c r="FZ506">
        <v>0</v>
      </c>
      <c r="GA506">
        <v>0</v>
      </c>
      <c r="GB506">
        <v>1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3</v>
      </c>
      <c r="GI506">
        <v>2</v>
      </c>
      <c r="GJ506">
        <v>1</v>
      </c>
      <c r="GK506">
        <v>0</v>
      </c>
      <c r="GL506">
        <v>0</v>
      </c>
      <c r="GM506">
        <v>0</v>
      </c>
      <c r="GN506">
        <v>1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2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1</v>
      </c>
      <c r="IA506">
        <v>1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1</v>
      </c>
      <c r="IW506">
        <v>1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1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1</v>
      </c>
    </row>
    <row r="507" spans="1:276">
      <c r="A507" t="s">
        <v>593</v>
      </c>
      <c r="B507" t="s">
        <v>586</v>
      </c>
      <c r="C507" t="str">
        <f>"101410"</f>
        <v>101410</v>
      </c>
      <c r="D507" t="s">
        <v>592</v>
      </c>
      <c r="E507">
        <v>1</v>
      </c>
      <c r="F507">
        <v>1784</v>
      </c>
      <c r="G507">
        <v>1350</v>
      </c>
      <c r="H507">
        <v>499</v>
      </c>
      <c r="I507">
        <v>851</v>
      </c>
      <c r="J507">
        <v>0</v>
      </c>
      <c r="K507">
        <v>3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851</v>
      </c>
      <c r="T507">
        <v>0</v>
      </c>
      <c r="U507">
        <v>0</v>
      </c>
      <c r="V507">
        <v>851</v>
      </c>
      <c r="W507">
        <v>33</v>
      </c>
      <c r="X507">
        <v>25</v>
      </c>
      <c r="Y507">
        <v>8</v>
      </c>
      <c r="Z507">
        <v>0</v>
      </c>
      <c r="AA507">
        <v>818</v>
      </c>
      <c r="AB507">
        <v>415</v>
      </c>
      <c r="AC507">
        <v>69</v>
      </c>
      <c r="AD507">
        <v>28</v>
      </c>
      <c r="AE507">
        <v>3</v>
      </c>
      <c r="AF507">
        <v>12</v>
      </c>
      <c r="AG507">
        <v>5</v>
      </c>
      <c r="AH507">
        <v>52</v>
      </c>
      <c r="AI507">
        <v>9</v>
      </c>
      <c r="AJ507">
        <v>17</v>
      </c>
      <c r="AK507">
        <v>2</v>
      </c>
      <c r="AL507">
        <v>4</v>
      </c>
      <c r="AM507">
        <v>3</v>
      </c>
      <c r="AN507">
        <v>23</v>
      </c>
      <c r="AO507">
        <v>177</v>
      </c>
      <c r="AP507">
        <v>0</v>
      </c>
      <c r="AQ507">
        <v>0</v>
      </c>
      <c r="AR507">
        <v>1</v>
      </c>
      <c r="AS507">
        <v>0</v>
      </c>
      <c r="AT507">
        <v>0</v>
      </c>
      <c r="AU507">
        <v>0</v>
      </c>
      <c r="AV507">
        <v>1</v>
      </c>
      <c r="AW507">
        <v>0</v>
      </c>
      <c r="AX507">
        <v>4</v>
      </c>
      <c r="AY507">
        <v>0</v>
      </c>
      <c r="AZ507">
        <v>5</v>
      </c>
      <c r="BA507">
        <v>415</v>
      </c>
      <c r="BB507">
        <v>116</v>
      </c>
      <c r="BC507">
        <v>89</v>
      </c>
      <c r="BD507">
        <v>4</v>
      </c>
      <c r="BE507">
        <v>1</v>
      </c>
      <c r="BF507">
        <v>1</v>
      </c>
      <c r="BG507">
        <v>0</v>
      </c>
      <c r="BH507">
        <v>0</v>
      </c>
      <c r="BI507">
        <v>3</v>
      </c>
      <c r="BJ507">
        <v>0</v>
      </c>
      <c r="BK507">
        <v>4</v>
      </c>
      <c r="BL507">
        <v>2</v>
      </c>
      <c r="BM507">
        <v>0</v>
      </c>
      <c r="BN507">
        <v>5</v>
      </c>
      <c r="BO507">
        <v>2</v>
      </c>
      <c r="BP507">
        <v>0</v>
      </c>
      <c r="BQ507">
        <v>0</v>
      </c>
      <c r="BR507">
        <v>0</v>
      </c>
      <c r="BS507">
        <v>0</v>
      </c>
      <c r="BT507">
        <v>1</v>
      </c>
      <c r="BU507">
        <v>1</v>
      </c>
      <c r="BV507">
        <v>0</v>
      </c>
      <c r="BW507">
        <v>1</v>
      </c>
      <c r="BX507">
        <v>0</v>
      </c>
      <c r="BY507">
        <v>0</v>
      </c>
      <c r="BZ507">
        <v>2</v>
      </c>
      <c r="CA507">
        <v>116</v>
      </c>
      <c r="CB507">
        <v>29</v>
      </c>
      <c r="CC507">
        <v>4</v>
      </c>
      <c r="CD507">
        <v>3</v>
      </c>
      <c r="CE507">
        <v>2</v>
      </c>
      <c r="CF507">
        <v>1</v>
      </c>
      <c r="CG507">
        <v>1</v>
      </c>
      <c r="CH507">
        <v>2</v>
      </c>
      <c r="CI507">
        <v>1</v>
      </c>
      <c r="CJ507">
        <v>0</v>
      </c>
      <c r="CK507">
        <v>0</v>
      </c>
      <c r="CL507">
        <v>2</v>
      </c>
      <c r="CM507">
        <v>1</v>
      </c>
      <c r="CN507">
        <v>1</v>
      </c>
      <c r="CO507">
        <v>5</v>
      </c>
      <c r="CP507">
        <v>6</v>
      </c>
      <c r="CQ507">
        <v>29</v>
      </c>
      <c r="CR507">
        <v>28</v>
      </c>
      <c r="CS507">
        <v>11</v>
      </c>
      <c r="CT507">
        <v>2</v>
      </c>
      <c r="CU507">
        <v>2</v>
      </c>
      <c r="CV507">
        <v>2</v>
      </c>
      <c r="CW507">
        <v>1</v>
      </c>
      <c r="CX507">
        <v>0</v>
      </c>
      <c r="CY507">
        <v>6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1</v>
      </c>
      <c r="DH507">
        <v>0</v>
      </c>
      <c r="DI507">
        <v>0</v>
      </c>
      <c r="DJ507">
        <v>0</v>
      </c>
      <c r="DK507">
        <v>0</v>
      </c>
      <c r="DL507">
        <v>1</v>
      </c>
      <c r="DM507">
        <v>0</v>
      </c>
      <c r="DN507">
        <v>0</v>
      </c>
      <c r="DO507">
        <v>0</v>
      </c>
      <c r="DP507">
        <v>2</v>
      </c>
      <c r="DQ507">
        <v>28</v>
      </c>
      <c r="DR507">
        <v>90</v>
      </c>
      <c r="DS507">
        <v>47</v>
      </c>
      <c r="DT507">
        <v>5</v>
      </c>
      <c r="DU507">
        <v>1</v>
      </c>
      <c r="DV507">
        <v>0</v>
      </c>
      <c r="DW507">
        <v>0</v>
      </c>
      <c r="DX507">
        <v>3</v>
      </c>
      <c r="DY507">
        <v>1</v>
      </c>
      <c r="DZ507">
        <v>0</v>
      </c>
      <c r="EA507">
        <v>0</v>
      </c>
      <c r="EB507">
        <v>12</v>
      </c>
      <c r="EC507">
        <v>2</v>
      </c>
      <c r="ED507">
        <v>0</v>
      </c>
      <c r="EE507">
        <v>0</v>
      </c>
      <c r="EF507">
        <v>3</v>
      </c>
      <c r="EG507">
        <v>0</v>
      </c>
      <c r="EH507">
        <v>0</v>
      </c>
      <c r="EI507">
        <v>3</v>
      </c>
      <c r="EJ507">
        <v>0</v>
      </c>
      <c r="EK507">
        <v>0</v>
      </c>
      <c r="EL507">
        <v>1</v>
      </c>
      <c r="EM507">
        <v>1</v>
      </c>
      <c r="EN507">
        <v>0</v>
      </c>
      <c r="EO507">
        <v>5</v>
      </c>
      <c r="EP507">
        <v>6</v>
      </c>
      <c r="EQ507">
        <v>90</v>
      </c>
      <c r="ER507">
        <v>44</v>
      </c>
      <c r="ES507">
        <v>31</v>
      </c>
      <c r="ET507">
        <v>3</v>
      </c>
      <c r="EU507">
        <v>1</v>
      </c>
      <c r="EV507">
        <v>2</v>
      </c>
      <c r="EW507">
        <v>1</v>
      </c>
      <c r="EX507">
        <v>0</v>
      </c>
      <c r="EY507">
        <v>0</v>
      </c>
      <c r="EZ507">
        <v>0</v>
      </c>
      <c r="FA507">
        <v>1</v>
      </c>
      <c r="FB507">
        <v>0</v>
      </c>
      <c r="FC507">
        <v>1</v>
      </c>
      <c r="FD507">
        <v>1</v>
      </c>
      <c r="FE507">
        <v>0</v>
      </c>
      <c r="FF507">
        <v>0</v>
      </c>
      <c r="FG507">
        <v>0</v>
      </c>
      <c r="FH507">
        <v>0</v>
      </c>
      <c r="FI507">
        <v>1</v>
      </c>
      <c r="FJ507">
        <v>0</v>
      </c>
      <c r="FK507">
        <v>0</v>
      </c>
      <c r="FL507">
        <v>0</v>
      </c>
      <c r="FM507">
        <v>1</v>
      </c>
      <c r="FN507">
        <v>0</v>
      </c>
      <c r="FO507">
        <v>1</v>
      </c>
      <c r="FP507">
        <v>44</v>
      </c>
      <c r="FQ507">
        <v>54</v>
      </c>
      <c r="FR507">
        <v>20</v>
      </c>
      <c r="FS507">
        <v>3</v>
      </c>
      <c r="FT507">
        <v>1</v>
      </c>
      <c r="FU507">
        <v>2</v>
      </c>
      <c r="FV507">
        <v>1</v>
      </c>
      <c r="FW507">
        <v>1</v>
      </c>
      <c r="FX507">
        <v>10</v>
      </c>
      <c r="FY507">
        <v>2</v>
      </c>
      <c r="FZ507">
        <v>2</v>
      </c>
      <c r="GA507">
        <v>1</v>
      </c>
      <c r="GB507">
        <v>3</v>
      </c>
      <c r="GC507">
        <v>1</v>
      </c>
      <c r="GD507">
        <v>1</v>
      </c>
      <c r="GE507">
        <v>0</v>
      </c>
      <c r="GF507">
        <v>5</v>
      </c>
      <c r="GG507">
        <v>1</v>
      </c>
      <c r="GH507">
        <v>54</v>
      </c>
      <c r="GI507">
        <v>28</v>
      </c>
      <c r="GJ507">
        <v>10</v>
      </c>
      <c r="GK507">
        <v>3</v>
      </c>
      <c r="GL507">
        <v>2</v>
      </c>
      <c r="GM507">
        <v>1</v>
      </c>
      <c r="GN507">
        <v>1</v>
      </c>
      <c r="GO507">
        <v>2</v>
      </c>
      <c r="GP507">
        <v>0</v>
      </c>
      <c r="GQ507">
        <v>0</v>
      </c>
      <c r="GR507">
        <v>0</v>
      </c>
      <c r="GS507">
        <v>1</v>
      </c>
      <c r="GT507">
        <v>4</v>
      </c>
      <c r="GU507">
        <v>0</v>
      </c>
      <c r="GV507">
        <v>0</v>
      </c>
      <c r="GW507">
        <v>0</v>
      </c>
      <c r="GX507">
        <v>1</v>
      </c>
      <c r="GY507">
        <v>0</v>
      </c>
      <c r="GZ507">
        <v>0</v>
      </c>
      <c r="HA507">
        <v>1</v>
      </c>
      <c r="HB507">
        <v>2</v>
      </c>
      <c r="HC507">
        <v>28</v>
      </c>
      <c r="HD507">
        <v>2</v>
      </c>
      <c r="HE507">
        <v>1</v>
      </c>
      <c r="HF507">
        <v>1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2</v>
      </c>
      <c r="HZ507">
        <v>1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1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1</v>
      </c>
      <c r="IW507">
        <v>11</v>
      </c>
      <c r="IX507">
        <v>0</v>
      </c>
      <c r="IY507">
        <v>0</v>
      </c>
      <c r="IZ507">
        <v>0</v>
      </c>
      <c r="JA507">
        <v>11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11</v>
      </c>
    </row>
    <row r="508" spans="1:276">
      <c r="A508" t="s">
        <v>591</v>
      </c>
      <c r="B508" t="s">
        <v>586</v>
      </c>
      <c r="C508" t="str">
        <f>"101410"</f>
        <v>101410</v>
      </c>
      <c r="D508" t="s">
        <v>590</v>
      </c>
      <c r="E508">
        <v>2</v>
      </c>
      <c r="F508">
        <v>1246</v>
      </c>
      <c r="G508">
        <v>950</v>
      </c>
      <c r="H508">
        <v>441</v>
      </c>
      <c r="I508">
        <v>509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509</v>
      </c>
      <c r="T508">
        <v>0</v>
      </c>
      <c r="U508">
        <v>0</v>
      </c>
      <c r="V508">
        <v>509</v>
      </c>
      <c r="W508">
        <v>12</v>
      </c>
      <c r="X508">
        <v>12</v>
      </c>
      <c r="Y508">
        <v>0</v>
      </c>
      <c r="Z508">
        <v>0</v>
      </c>
      <c r="AA508">
        <v>497</v>
      </c>
      <c r="AB508">
        <v>231</v>
      </c>
      <c r="AC508">
        <v>33</v>
      </c>
      <c r="AD508">
        <v>19</v>
      </c>
      <c r="AE508">
        <v>10</v>
      </c>
      <c r="AF508">
        <v>10</v>
      </c>
      <c r="AG508">
        <v>1</v>
      </c>
      <c r="AH508">
        <v>33</v>
      </c>
      <c r="AI508">
        <v>1</v>
      </c>
      <c r="AJ508">
        <v>21</v>
      </c>
      <c r="AK508">
        <v>1</v>
      </c>
      <c r="AL508">
        <v>2</v>
      </c>
      <c r="AM508">
        <v>1</v>
      </c>
      <c r="AN508">
        <v>10</v>
      </c>
      <c r="AO508">
        <v>77</v>
      </c>
      <c r="AP508">
        <v>1</v>
      </c>
      <c r="AQ508">
        <v>0</v>
      </c>
      <c r="AR508">
        <v>2</v>
      </c>
      <c r="AS508">
        <v>0</v>
      </c>
      <c r="AT508">
        <v>0</v>
      </c>
      <c r="AU508">
        <v>0</v>
      </c>
      <c r="AV508">
        <v>1</v>
      </c>
      <c r="AW508">
        <v>0</v>
      </c>
      <c r="AX508">
        <v>3</v>
      </c>
      <c r="AY508">
        <v>3</v>
      </c>
      <c r="AZ508">
        <v>2</v>
      </c>
      <c r="BA508">
        <v>231</v>
      </c>
      <c r="BB508">
        <v>68</v>
      </c>
      <c r="BC508">
        <v>59</v>
      </c>
      <c r="BD508">
        <v>2</v>
      </c>
      <c r="BE508">
        <v>2</v>
      </c>
      <c r="BF508">
        <v>0</v>
      </c>
      <c r="BG508">
        <v>0</v>
      </c>
      <c r="BH508">
        <v>0</v>
      </c>
      <c r="BI508">
        <v>1</v>
      </c>
      <c r="BJ508">
        <v>0</v>
      </c>
      <c r="BK508">
        <v>1</v>
      </c>
      <c r="BL508">
        <v>1</v>
      </c>
      <c r="BM508">
        <v>0</v>
      </c>
      <c r="BN508">
        <v>0</v>
      </c>
      <c r="BO508">
        <v>1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1</v>
      </c>
      <c r="CA508">
        <v>68</v>
      </c>
      <c r="CB508">
        <v>8</v>
      </c>
      <c r="CC508">
        <v>3</v>
      </c>
      <c r="CD508">
        <v>2</v>
      </c>
      <c r="CE508">
        <v>1</v>
      </c>
      <c r="CF508">
        <v>0</v>
      </c>
      <c r="CG508">
        <v>0</v>
      </c>
      <c r="CH508">
        <v>1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1</v>
      </c>
      <c r="CO508">
        <v>0</v>
      </c>
      <c r="CP508">
        <v>0</v>
      </c>
      <c r="CQ508">
        <v>8</v>
      </c>
      <c r="CR508">
        <v>31</v>
      </c>
      <c r="CS508">
        <v>20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3</v>
      </c>
      <c r="CZ508">
        <v>0</v>
      </c>
      <c r="DA508">
        <v>0</v>
      </c>
      <c r="DB508">
        <v>0</v>
      </c>
      <c r="DC508">
        <v>1</v>
      </c>
      <c r="DD508">
        <v>0</v>
      </c>
      <c r="DE508">
        <v>1</v>
      </c>
      <c r="DF508">
        <v>0</v>
      </c>
      <c r="DG508">
        <v>1</v>
      </c>
      <c r="DH508">
        <v>0</v>
      </c>
      <c r="DI508">
        <v>0</v>
      </c>
      <c r="DJ508">
        <v>0</v>
      </c>
      <c r="DK508">
        <v>1</v>
      </c>
      <c r="DL508">
        <v>0</v>
      </c>
      <c r="DM508">
        <v>0</v>
      </c>
      <c r="DN508">
        <v>1</v>
      </c>
      <c r="DO508">
        <v>1</v>
      </c>
      <c r="DP508">
        <v>2</v>
      </c>
      <c r="DQ508">
        <v>31</v>
      </c>
      <c r="DR508">
        <v>77</v>
      </c>
      <c r="DS508">
        <v>52</v>
      </c>
      <c r="DT508">
        <v>5</v>
      </c>
      <c r="DU508">
        <v>0</v>
      </c>
      <c r="DV508">
        <v>0</v>
      </c>
      <c r="DW508">
        <v>2</v>
      </c>
      <c r="DX508">
        <v>2</v>
      </c>
      <c r="DY508">
        <v>0</v>
      </c>
      <c r="DZ508">
        <v>0</v>
      </c>
      <c r="EA508">
        <v>0</v>
      </c>
      <c r="EB508">
        <v>1</v>
      </c>
      <c r="EC508">
        <v>1</v>
      </c>
      <c r="ED508">
        <v>0</v>
      </c>
      <c r="EE508">
        <v>2</v>
      </c>
      <c r="EF508">
        <v>0</v>
      </c>
      <c r="EG508">
        <v>0</v>
      </c>
      <c r="EH508">
        <v>6</v>
      </c>
      <c r="EI508">
        <v>1</v>
      </c>
      <c r="EJ508">
        <v>0</v>
      </c>
      <c r="EK508">
        <v>0</v>
      </c>
      <c r="EL508">
        <v>2</v>
      </c>
      <c r="EM508">
        <v>0</v>
      </c>
      <c r="EN508">
        <v>0</v>
      </c>
      <c r="EO508">
        <v>3</v>
      </c>
      <c r="EP508">
        <v>0</v>
      </c>
      <c r="EQ508">
        <v>77</v>
      </c>
      <c r="ER508">
        <v>22</v>
      </c>
      <c r="ES508">
        <v>15</v>
      </c>
      <c r="ET508">
        <v>0</v>
      </c>
      <c r="EU508">
        <v>0</v>
      </c>
      <c r="EV508">
        <v>2</v>
      </c>
      <c r="EW508">
        <v>0</v>
      </c>
      <c r="EX508">
        <v>0</v>
      </c>
      <c r="EY508">
        <v>1</v>
      </c>
      <c r="EZ508">
        <v>0</v>
      </c>
      <c r="FA508">
        <v>1</v>
      </c>
      <c r="FB508">
        <v>1</v>
      </c>
      <c r="FC508">
        <v>0</v>
      </c>
      <c r="FD508">
        <v>1</v>
      </c>
      <c r="FE508">
        <v>0</v>
      </c>
      <c r="FF508">
        <v>0</v>
      </c>
      <c r="FG508">
        <v>0</v>
      </c>
      <c r="FH508">
        <v>1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22</v>
      </c>
      <c r="FQ508">
        <v>44</v>
      </c>
      <c r="FR508">
        <v>13</v>
      </c>
      <c r="FS508">
        <v>5</v>
      </c>
      <c r="FT508">
        <v>0</v>
      </c>
      <c r="FU508">
        <v>0</v>
      </c>
      <c r="FV508">
        <v>5</v>
      </c>
      <c r="FW508">
        <v>0</v>
      </c>
      <c r="FX508">
        <v>9</v>
      </c>
      <c r="FY508">
        <v>1</v>
      </c>
      <c r="FZ508">
        <v>4</v>
      </c>
      <c r="GA508">
        <v>2</v>
      </c>
      <c r="GB508">
        <v>3</v>
      </c>
      <c r="GC508">
        <v>0</v>
      </c>
      <c r="GD508">
        <v>0</v>
      </c>
      <c r="GE508">
        <v>0</v>
      </c>
      <c r="GF508">
        <v>1</v>
      </c>
      <c r="GG508">
        <v>1</v>
      </c>
      <c r="GH508">
        <v>44</v>
      </c>
      <c r="GI508">
        <v>9</v>
      </c>
      <c r="GJ508">
        <v>5</v>
      </c>
      <c r="GK508">
        <v>0</v>
      </c>
      <c r="GL508">
        <v>1</v>
      </c>
      <c r="GM508">
        <v>1</v>
      </c>
      <c r="GN508">
        <v>0</v>
      </c>
      <c r="GO508">
        <v>0</v>
      </c>
      <c r="GP508">
        <v>1</v>
      </c>
      <c r="GQ508">
        <v>0</v>
      </c>
      <c r="GR508">
        <v>0</v>
      </c>
      <c r="GS508">
        <v>0</v>
      </c>
      <c r="GT508">
        <v>1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9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2</v>
      </c>
      <c r="IA508">
        <v>1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1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2</v>
      </c>
      <c r="IW508">
        <v>5</v>
      </c>
      <c r="IX508">
        <v>0</v>
      </c>
      <c r="IY508">
        <v>0</v>
      </c>
      <c r="IZ508">
        <v>0</v>
      </c>
      <c r="JA508">
        <v>4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1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5</v>
      </c>
    </row>
    <row r="509" spans="1:276">
      <c r="A509" t="s">
        <v>589</v>
      </c>
      <c r="B509" t="s">
        <v>586</v>
      </c>
      <c r="C509" t="str">
        <f>"101410"</f>
        <v>101410</v>
      </c>
      <c r="D509" t="s">
        <v>588</v>
      </c>
      <c r="E509">
        <v>3</v>
      </c>
      <c r="F509">
        <v>1277</v>
      </c>
      <c r="G509">
        <v>950</v>
      </c>
      <c r="H509">
        <v>455</v>
      </c>
      <c r="I509">
        <v>495</v>
      </c>
      <c r="J509">
        <v>0</v>
      </c>
      <c r="K509">
        <v>2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495</v>
      </c>
      <c r="T509">
        <v>0</v>
      </c>
      <c r="U509">
        <v>0</v>
      </c>
      <c r="V509">
        <v>495</v>
      </c>
      <c r="W509">
        <v>18</v>
      </c>
      <c r="X509">
        <v>14</v>
      </c>
      <c r="Y509">
        <v>4</v>
      </c>
      <c r="Z509">
        <v>0</v>
      </c>
      <c r="AA509">
        <v>477</v>
      </c>
      <c r="AB509">
        <v>252</v>
      </c>
      <c r="AC509">
        <v>31</v>
      </c>
      <c r="AD509">
        <v>16</v>
      </c>
      <c r="AE509">
        <v>4</v>
      </c>
      <c r="AF509">
        <v>18</v>
      </c>
      <c r="AG509">
        <v>2</v>
      </c>
      <c r="AH509">
        <v>64</v>
      </c>
      <c r="AI509">
        <v>3</v>
      </c>
      <c r="AJ509">
        <v>14</v>
      </c>
      <c r="AK509">
        <v>1</v>
      </c>
      <c r="AL509">
        <v>1</v>
      </c>
      <c r="AM509">
        <v>5</v>
      </c>
      <c r="AN509">
        <v>12</v>
      </c>
      <c r="AO509">
        <v>68</v>
      </c>
      <c r="AP509">
        <v>1</v>
      </c>
      <c r="AQ509">
        <v>1</v>
      </c>
      <c r="AR509">
        <v>0</v>
      </c>
      <c r="AS509">
        <v>0</v>
      </c>
      <c r="AT509">
        <v>0</v>
      </c>
      <c r="AU509">
        <v>2</v>
      </c>
      <c r="AV509">
        <v>0</v>
      </c>
      <c r="AW509">
        <v>0</v>
      </c>
      <c r="AX509">
        <v>4</v>
      </c>
      <c r="AY509">
        <v>1</v>
      </c>
      <c r="AZ509">
        <v>4</v>
      </c>
      <c r="BA509">
        <v>252</v>
      </c>
      <c r="BB509">
        <v>54</v>
      </c>
      <c r="BC509">
        <v>51</v>
      </c>
      <c r="BD509">
        <v>0</v>
      </c>
      <c r="BE509">
        <v>1</v>
      </c>
      <c r="BF509">
        <v>1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1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54</v>
      </c>
      <c r="CB509">
        <v>9</v>
      </c>
      <c r="CC509">
        <v>1</v>
      </c>
      <c r="CD509">
        <v>2</v>
      </c>
      <c r="CE509">
        <v>3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1</v>
      </c>
      <c r="CN509">
        <v>0</v>
      </c>
      <c r="CO509">
        <v>2</v>
      </c>
      <c r="CP509">
        <v>0</v>
      </c>
      <c r="CQ509">
        <v>9</v>
      </c>
      <c r="CR509">
        <v>23</v>
      </c>
      <c r="CS509">
        <v>8</v>
      </c>
      <c r="CT509">
        <v>0</v>
      </c>
      <c r="CU509">
        <v>3</v>
      </c>
      <c r="CV509">
        <v>1</v>
      </c>
      <c r="CW509">
        <v>0</v>
      </c>
      <c r="CX509">
        <v>0</v>
      </c>
      <c r="CY509">
        <v>1</v>
      </c>
      <c r="CZ509">
        <v>1</v>
      </c>
      <c r="DA509">
        <v>0</v>
      </c>
      <c r="DB509">
        <v>2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1</v>
      </c>
      <c r="DM509">
        <v>0</v>
      </c>
      <c r="DN509">
        <v>0</v>
      </c>
      <c r="DO509">
        <v>1</v>
      </c>
      <c r="DP509">
        <v>5</v>
      </c>
      <c r="DQ509">
        <v>23</v>
      </c>
      <c r="DR509">
        <v>50</v>
      </c>
      <c r="DS509">
        <v>23</v>
      </c>
      <c r="DT509">
        <v>8</v>
      </c>
      <c r="DU509">
        <v>0</v>
      </c>
      <c r="DV509">
        <v>0</v>
      </c>
      <c r="DW509">
        <v>0</v>
      </c>
      <c r="DX509">
        <v>7</v>
      </c>
      <c r="DY509">
        <v>0</v>
      </c>
      <c r="DZ509">
        <v>0</v>
      </c>
      <c r="EA509">
        <v>0</v>
      </c>
      <c r="EB509">
        <v>4</v>
      </c>
      <c r="EC509">
        <v>2</v>
      </c>
      <c r="ED509">
        <v>0</v>
      </c>
      <c r="EE509">
        <v>0</v>
      </c>
      <c r="EF509">
        <v>0</v>
      </c>
      <c r="EG509">
        <v>0</v>
      </c>
      <c r="EH509">
        <v>1</v>
      </c>
      <c r="EI509">
        <v>0</v>
      </c>
      <c r="EJ509">
        <v>0</v>
      </c>
      <c r="EK509">
        <v>0</v>
      </c>
      <c r="EL509">
        <v>1</v>
      </c>
      <c r="EM509">
        <v>0</v>
      </c>
      <c r="EN509">
        <v>0</v>
      </c>
      <c r="EO509">
        <v>3</v>
      </c>
      <c r="EP509">
        <v>1</v>
      </c>
      <c r="EQ509">
        <v>50</v>
      </c>
      <c r="ER509">
        <v>23</v>
      </c>
      <c r="ES509">
        <v>18</v>
      </c>
      <c r="ET509">
        <v>0</v>
      </c>
      <c r="EU509">
        <v>0</v>
      </c>
      <c r="EV509">
        <v>5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23</v>
      </c>
      <c r="FQ509">
        <v>47</v>
      </c>
      <c r="FR509">
        <v>17</v>
      </c>
      <c r="FS509">
        <v>8</v>
      </c>
      <c r="FT509">
        <v>1</v>
      </c>
      <c r="FU509">
        <v>2</v>
      </c>
      <c r="FV509">
        <v>0</v>
      </c>
      <c r="FW509">
        <v>4</v>
      </c>
      <c r="FX509">
        <v>8</v>
      </c>
      <c r="FY509">
        <v>0</v>
      </c>
      <c r="FZ509">
        <v>2</v>
      </c>
      <c r="GA509">
        <v>1</v>
      </c>
      <c r="GB509">
        <v>2</v>
      </c>
      <c r="GC509">
        <v>0</v>
      </c>
      <c r="GD509">
        <v>0</v>
      </c>
      <c r="GE509">
        <v>0</v>
      </c>
      <c r="GF509">
        <v>1</v>
      </c>
      <c r="GG509">
        <v>1</v>
      </c>
      <c r="GH509">
        <v>47</v>
      </c>
      <c r="GI509">
        <v>15</v>
      </c>
      <c r="GJ509">
        <v>9</v>
      </c>
      <c r="GK509">
        <v>2</v>
      </c>
      <c r="GL509">
        <v>2</v>
      </c>
      <c r="GM509">
        <v>2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15</v>
      </c>
      <c r="HD509">
        <v>2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1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1</v>
      </c>
      <c r="HY509">
        <v>2</v>
      </c>
      <c r="HZ509">
        <v>2</v>
      </c>
      <c r="IA509">
        <v>1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1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2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</row>
    <row r="510" spans="1:276">
      <c r="A510" t="s">
        <v>587</v>
      </c>
      <c r="B510" t="s">
        <v>586</v>
      </c>
      <c r="C510" t="str">
        <f>"101410"</f>
        <v>101410</v>
      </c>
      <c r="D510" t="s">
        <v>585</v>
      </c>
      <c r="E510">
        <v>4</v>
      </c>
      <c r="F510">
        <v>650</v>
      </c>
      <c r="G510">
        <v>500</v>
      </c>
      <c r="H510">
        <v>173</v>
      </c>
      <c r="I510">
        <v>327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327</v>
      </c>
      <c r="T510">
        <v>0</v>
      </c>
      <c r="U510">
        <v>0</v>
      </c>
      <c r="V510">
        <v>327</v>
      </c>
      <c r="W510">
        <v>7</v>
      </c>
      <c r="X510">
        <v>4</v>
      </c>
      <c r="Y510">
        <v>3</v>
      </c>
      <c r="Z510">
        <v>0</v>
      </c>
      <c r="AA510">
        <v>320</v>
      </c>
      <c r="AB510">
        <v>153</v>
      </c>
      <c r="AC510">
        <v>29</v>
      </c>
      <c r="AD510">
        <v>9</v>
      </c>
      <c r="AE510">
        <v>6</v>
      </c>
      <c r="AF510">
        <v>10</v>
      </c>
      <c r="AG510">
        <v>2</v>
      </c>
      <c r="AH510">
        <v>22</v>
      </c>
      <c r="AI510">
        <v>0</v>
      </c>
      <c r="AJ510">
        <v>0</v>
      </c>
      <c r="AK510">
        <v>0</v>
      </c>
      <c r="AL510">
        <v>2</v>
      </c>
      <c r="AM510">
        <v>0</v>
      </c>
      <c r="AN510">
        <v>1</v>
      </c>
      <c r="AO510">
        <v>61</v>
      </c>
      <c r="AP510">
        <v>1</v>
      </c>
      <c r="AQ510">
        <v>0</v>
      </c>
      <c r="AR510">
        <v>1</v>
      </c>
      <c r="AS510">
        <v>0</v>
      </c>
      <c r="AT510">
        <v>0</v>
      </c>
      <c r="AU510">
        <v>0</v>
      </c>
      <c r="AV510">
        <v>0</v>
      </c>
      <c r="AW510">
        <v>2</v>
      </c>
      <c r="AX510">
        <v>0</v>
      </c>
      <c r="AY510">
        <v>0</v>
      </c>
      <c r="AZ510">
        <v>7</v>
      </c>
      <c r="BA510">
        <v>153</v>
      </c>
      <c r="BB510">
        <v>33</v>
      </c>
      <c r="BC510">
        <v>22</v>
      </c>
      <c r="BD510">
        <v>0</v>
      </c>
      <c r="BE510">
        <v>1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3</v>
      </c>
      <c r="BL510">
        <v>3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1</v>
      </c>
      <c r="BV510">
        <v>0</v>
      </c>
      <c r="BW510">
        <v>0</v>
      </c>
      <c r="BX510">
        <v>0</v>
      </c>
      <c r="BY510">
        <v>0</v>
      </c>
      <c r="BZ510">
        <v>3</v>
      </c>
      <c r="CA510">
        <v>33</v>
      </c>
      <c r="CB510">
        <v>10</v>
      </c>
      <c r="CC510">
        <v>1</v>
      </c>
      <c r="CD510">
        <v>1</v>
      </c>
      <c r="CE510">
        <v>0</v>
      </c>
      <c r="CF510">
        <v>0</v>
      </c>
      <c r="CG510">
        <v>2</v>
      </c>
      <c r="CH510">
        <v>5</v>
      </c>
      <c r="CI510">
        <v>0</v>
      </c>
      <c r="CJ510">
        <v>1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10</v>
      </c>
      <c r="CR510">
        <v>27</v>
      </c>
      <c r="CS510">
        <v>13</v>
      </c>
      <c r="CT510">
        <v>1</v>
      </c>
      <c r="CU510">
        <v>0</v>
      </c>
      <c r="CV510">
        <v>1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1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5</v>
      </c>
      <c r="DN510">
        <v>0</v>
      </c>
      <c r="DO510">
        <v>0</v>
      </c>
      <c r="DP510">
        <v>6</v>
      </c>
      <c r="DQ510">
        <v>27</v>
      </c>
      <c r="DR510">
        <v>48</v>
      </c>
      <c r="DS510">
        <v>30</v>
      </c>
      <c r="DT510">
        <v>2</v>
      </c>
      <c r="DU510">
        <v>0</v>
      </c>
      <c r="DV510">
        <v>1</v>
      </c>
      <c r="DW510">
        <v>0</v>
      </c>
      <c r="DX510">
        <v>6</v>
      </c>
      <c r="DY510">
        <v>0</v>
      </c>
      <c r="DZ510">
        <v>0</v>
      </c>
      <c r="EA510">
        <v>1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1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3</v>
      </c>
      <c r="EP510">
        <v>4</v>
      </c>
      <c r="EQ510">
        <v>48</v>
      </c>
      <c r="ER510">
        <v>16</v>
      </c>
      <c r="ES510">
        <v>6</v>
      </c>
      <c r="ET510">
        <v>0</v>
      </c>
      <c r="EU510">
        <v>1</v>
      </c>
      <c r="EV510">
        <v>0</v>
      </c>
      <c r="EW510">
        <v>1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7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1</v>
      </c>
      <c r="FM510">
        <v>0</v>
      </c>
      <c r="FN510">
        <v>0</v>
      </c>
      <c r="FO510">
        <v>0</v>
      </c>
      <c r="FP510">
        <v>16</v>
      </c>
      <c r="FQ510">
        <v>21</v>
      </c>
      <c r="FR510">
        <v>10</v>
      </c>
      <c r="FS510">
        <v>0</v>
      </c>
      <c r="FT510">
        <v>0</v>
      </c>
      <c r="FU510">
        <v>1</v>
      </c>
      <c r="FV510">
        <v>0</v>
      </c>
      <c r="FW510">
        <v>1</v>
      </c>
      <c r="FX510">
        <v>4</v>
      </c>
      <c r="FY510">
        <v>0</v>
      </c>
      <c r="FZ510">
        <v>3</v>
      </c>
      <c r="GA510">
        <v>0</v>
      </c>
      <c r="GB510">
        <v>0</v>
      </c>
      <c r="GC510">
        <v>0</v>
      </c>
      <c r="GD510">
        <v>1</v>
      </c>
      <c r="GE510">
        <v>0</v>
      </c>
      <c r="GF510">
        <v>0</v>
      </c>
      <c r="GG510">
        <v>1</v>
      </c>
      <c r="GH510">
        <v>21</v>
      </c>
      <c r="GI510">
        <v>8</v>
      </c>
      <c r="GJ510">
        <v>2</v>
      </c>
      <c r="GK510">
        <v>0</v>
      </c>
      <c r="GL510">
        <v>2</v>
      </c>
      <c r="GM510">
        <v>0</v>
      </c>
      <c r="GN510">
        <v>2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2</v>
      </c>
      <c r="HC510">
        <v>8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3</v>
      </c>
      <c r="IA510">
        <v>0</v>
      </c>
      <c r="IB510">
        <v>2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1</v>
      </c>
      <c r="IV510">
        <v>3</v>
      </c>
      <c r="IW510">
        <v>1</v>
      </c>
      <c r="IX510">
        <v>1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1</v>
      </c>
    </row>
    <row r="511" spans="1:276">
      <c r="A511" t="s">
        <v>584</v>
      </c>
      <c r="B511" t="s">
        <v>572</v>
      </c>
      <c r="C511" t="str">
        <f>"101411"</f>
        <v>101411</v>
      </c>
      <c r="D511" t="s">
        <v>578</v>
      </c>
      <c r="E511">
        <v>1</v>
      </c>
      <c r="F511">
        <v>1518</v>
      </c>
      <c r="G511">
        <v>1148</v>
      </c>
      <c r="H511">
        <v>433</v>
      </c>
      <c r="I511">
        <v>715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715</v>
      </c>
      <c r="T511">
        <v>0</v>
      </c>
      <c r="U511">
        <v>0</v>
      </c>
      <c r="V511">
        <v>715</v>
      </c>
      <c r="W511">
        <v>29</v>
      </c>
      <c r="X511">
        <v>24</v>
      </c>
      <c r="Y511">
        <v>5</v>
      </c>
      <c r="Z511">
        <v>0</v>
      </c>
      <c r="AA511">
        <v>686</v>
      </c>
      <c r="AB511">
        <v>311</v>
      </c>
      <c r="AC511">
        <v>52</v>
      </c>
      <c r="AD511">
        <v>31</v>
      </c>
      <c r="AE511">
        <v>13</v>
      </c>
      <c r="AF511">
        <v>6</v>
      </c>
      <c r="AG511">
        <v>2</v>
      </c>
      <c r="AH511">
        <v>14</v>
      </c>
      <c r="AI511">
        <v>1</v>
      </c>
      <c r="AJ511">
        <v>25</v>
      </c>
      <c r="AK511">
        <v>1</v>
      </c>
      <c r="AL511">
        <v>3</v>
      </c>
      <c r="AM511">
        <v>1</v>
      </c>
      <c r="AN511">
        <v>108</v>
      </c>
      <c r="AO511">
        <v>2</v>
      </c>
      <c r="AP511">
        <v>0</v>
      </c>
      <c r="AQ511">
        <v>0</v>
      </c>
      <c r="AR511">
        <v>2</v>
      </c>
      <c r="AS511">
        <v>0</v>
      </c>
      <c r="AT511">
        <v>0</v>
      </c>
      <c r="AU511">
        <v>0</v>
      </c>
      <c r="AV511">
        <v>1</v>
      </c>
      <c r="AW511">
        <v>0</v>
      </c>
      <c r="AX511">
        <v>2</v>
      </c>
      <c r="AY511">
        <v>2</v>
      </c>
      <c r="AZ511">
        <v>45</v>
      </c>
      <c r="BA511">
        <v>311</v>
      </c>
      <c r="BB511">
        <v>156</v>
      </c>
      <c r="BC511">
        <v>89</v>
      </c>
      <c r="BD511">
        <v>3</v>
      </c>
      <c r="BE511">
        <v>10</v>
      </c>
      <c r="BF511">
        <v>1</v>
      </c>
      <c r="BG511">
        <v>1</v>
      </c>
      <c r="BH511">
        <v>0</v>
      </c>
      <c r="BI511">
        <v>3</v>
      </c>
      <c r="BJ511">
        <v>1</v>
      </c>
      <c r="BK511">
        <v>2</v>
      </c>
      <c r="BL511">
        <v>0</v>
      </c>
      <c r="BM511">
        <v>1</v>
      </c>
      <c r="BN511">
        <v>0</v>
      </c>
      <c r="BO511">
        <v>0</v>
      </c>
      <c r="BP511">
        <v>2</v>
      </c>
      <c r="BQ511">
        <v>0</v>
      </c>
      <c r="BR511">
        <v>0</v>
      </c>
      <c r="BS511">
        <v>0</v>
      </c>
      <c r="BT511">
        <v>1</v>
      </c>
      <c r="BU511">
        <v>0</v>
      </c>
      <c r="BV511">
        <v>0</v>
      </c>
      <c r="BW511">
        <v>0</v>
      </c>
      <c r="BX511">
        <v>0</v>
      </c>
      <c r="BY511">
        <v>42</v>
      </c>
      <c r="BZ511">
        <v>0</v>
      </c>
      <c r="CA511">
        <v>156</v>
      </c>
      <c r="CB511">
        <v>16</v>
      </c>
      <c r="CC511">
        <v>5</v>
      </c>
      <c r="CD511">
        <v>5</v>
      </c>
      <c r="CE511">
        <v>1</v>
      </c>
      <c r="CF511">
        <v>1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3</v>
      </c>
      <c r="CO511">
        <v>0</v>
      </c>
      <c r="CP511">
        <v>1</v>
      </c>
      <c r="CQ511">
        <v>16</v>
      </c>
      <c r="CR511">
        <v>22</v>
      </c>
      <c r="CS511">
        <v>9</v>
      </c>
      <c r="CT511">
        <v>2</v>
      </c>
      <c r="CU511">
        <v>0</v>
      </c>
      <c r="CV511">
        <v>0</v>
      </c>
      <c r="CW511">
        <v>1</v>
      </c>
      <c r="CX511">
        <v>0</v>
      </c>
      <c r="CY511">
        <v>1</v>
      </c>
      <c r="CZ511">
        <v>0</v>
      </c>
      <c r="DA511">
        <v>2</v>
      </c>
      <c r="DB511">
        <v>0</v>
      </c>
      <c r="DC511">
        <v>1</v>
      </c>
      <c r="DD511">
        <v>0</v>
      </c>
      <c r="DE511">
        <v>1</v>
      </c>
      <c r="DF511">
        <v>0</v>
      </c>
      <c r="DG511">
        <v>0</v>
      </c>
      <c r="DH511">
        <v>1</v>
      </c>
      <c r="DI511">
        <v>1</v>
      </c>
      <c r="DJ511">
        <v>0</v>
      </c>
      <c r="DK511">
        <v>0</v>
      </c>
      <c r="DL511">
        <v>0</v>
      </c>
      <c r="DM511">
        <v>0</v>
      </c>
      <c r="DN511">
        <v>1</v>
      </c>
      <c r="DO511">
        <v>1</v>
      </c>
      <c r="DP511">
        <v>1</v>
      </c>
      <c r="DQ511">
        <v>22</v>
      </c>
      <c r="DR511">
        <v>59</v>
      </c>
      <c r="DS511">
        <v>7</v>
      </c>
      <c r="DT511">
        <v>11</v>
      </c>
      <c r="DU511">
        <v>1</v>
      </c>
      <c r="DV511">
        <v>1</v>
      </c>
      <c r="DW511">
        <v>0</v>
      </c>
      <c r="DX511">
        <v>32</v>
      </c>
      <c r="DY511">
        <v>1</v>
      </c>
      <c r="DZ511">
        <v>0</v>
      </c>
      <c r="EA511">
        <v>0</v>
      </c>
      <c r="EB511">
        <v>0</v>
      </c>
      <c r="EC511">
        <v>3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3</v>
      </c>
      <c r="EP511">
        <v>0</v>
      </c>
      <c r="EQ511">
        <v>59</v>
      </c>
      <c r="ER511">
        <v>34</v>
      </c>
      <c r="ES511">
        <v>24</v>
      </c>
      <c r="ET511">
        <v>2</v>
      </c>
      <c r="EU511">
        <v>2</v>
      </c>
      <c r="EV511">
        <v>2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1</v>
      </c>
      <c r="FE511">
        <v>1</v>
      </c>
      <c r="FF511">
        <v>0</v>
      </c>
      <c r="FG511">
        <v>0</v>
      </c>
      <c r="FH511">
        <v>0</v>
      </c>
      <c r="FI511">
        <v>1</v>
      </c>
      <c r="FJ511">
        <v>0</v>
      </c>
      <c r="FK511">
        <v>1</v>
      </c>
      <c r="FL511">
        <v>0</v>
      </c>
      <c r="FM511">
        <v>0</v>
      </c>
      <c r="FN511">
        <v>0</v>
      </c>
      <c r="FO511">
        <v>0</v>
      </c>
      <c r="FP511">
        <v>34</v>
      </c>
      <c r="FQ511">
        <v>53</v>
      </c>
      <c r="FR511">
        <v>17</v>
      </c>
      <c r="FS511">
        <v>4</v>
      </c>
      <c r="FT511">
        <v>0</v>
      </c>
      <c r="FU511">
        <v>0</v>
      </c>
      <c r="FV511">
        <v>2</v>
      </c>
      <c r="FW511">
        <v>1</v>
      </c>
      <c r="FX511">
        <v>8</v>
      </c>
      <c r="FY511">
        <v>5</v>
      </c>
      <c r="FZ511">
        <v>4</v>
      </c>
      <c r="GA511">
        <v>2</v>
      </c>
      <c r="GB511">
        <v>3</v>
      </c>
      <c r="GC511">
        <v>1</v>
      </c>
      <c r="GD511">
        <v>1</v>
      </c>
      <c r="GE511">
        <v>2</v>
      </c>
      <c r="GF511">
        <v>0</v>
      </c>
      <c r="GG511">
        <v>3</v>
      </c>
      <c r="GH511">
        <v>53</v>
      </c>
      <c r="GI511">
        <v>28</v>
      </c>
      <c r="GJ511">
        <v>7</v>
      </c>
      <c r="GK511">
        <v>1</v>
      </c>
      <c r="GL511">
        <v>5</v>
      </c>
      <c r="GM511">
        <v>5</v>
      </c>
      <c r="GN511">
        <v>1</v>
      </c>
      <c r="GO511">
        <v>1</v>
      </c>
      <c r="GP511">
        <v>0</v>
      </c>
      <c r="GQ511">
        <v>0</v>
      </c>
      <c r="GR511">
        <v>0</v>
      </c>
      <c r="GS511">
        <v>0</v>
      </c>
      <c r="GT511">
        <v>1</v>
      </c>
      <c r="GU511">
        <v>0</v>
      </c>
      <c r="GV511">
        <v>1</v>
      </c>
      <c r="GW511">
        <v>0</v>
      </c>
      <c r="GX511">
        <v>0</v>
      </c>
      <c r="GY511">
        <v>0</v>
      </c>
      <c r="GZ511">
        <v>0</v>
      </c>
      <c r="HA511">
        <v>1</v>
      </c>
      <c r="HB511">
        <v>5</v>
      </c>
      <c r="HC511">
        <v>28</v>
      </c>
      <c r="HD511">
        <v>4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1</v>
      </c>
      <c r="HK511">
        <v>1</v>
      </c>
      <c r="HL511">
        <v>0</v>
      </c>
      <c r="HM511">
        <v>1</v>
      </c>
      <c r="HN511">
        <v>0</v>
      </c>
      <c r="HO511">
        <v>0</v>
      </c>
      <c r="HP511">
        <v>0</v>
      </c>
      <c r="HQ511">
        <v>1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4</v>
      </c>
      <c r="HZ511">
        <v>1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1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1</v>
      </c>
      <c r="IW511">
        <v>2</v>
      </c>
      <c r="IX511">
        <v>1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1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2</v>
      </c>
    </row>
    <row r="512" spans="1:276">
      <c r="A512" t="s">
        <v>583</v>
      </c>
      <c r="B512" t="s">
        <v>572</v>
      </c>
      <c r="C512" t="str">
        <f>"101411"</f>
        <v>101411</v>
      </c>
      <c r="D512" t="s">
        <v>582</v>
      </c>
      <c r="E512">
        <v>2</v>
      </c>
      <c r="F512">
        <v>1232</v>
      </c>
      <c r="G512">
        <v>950</v>
      </c>
      <c r="H512">
        <v>375</v>
      </c>
      <c r="I512">
        <v>575</v>
      </c>
      <c r="J512">
        <v>0</v>
      </c>
      <c r="K512">
        <v>5</v>
      </c>
      <c r="L512">
        <v>1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576</v>
      </c>
      <c r="T512">
        <v>1</v>
      </c>
      <c r="U512">
        <v>0</v>
      </c>
      <c r="V512">
        <v>576</v>
      </c>
      <c r="W512">
        <v>28</v>
      </c>
      <c r="X512">
        <v>18</v>
      </c>
      <c r="Y512">
        <v>10</v>
      </c>
      <c r="Z512">
        <v>0</v>
      </c>
      <c r="AA512">
        <v>548</v>
      </c>
      <c r="AB512">
        <v>283</v>
      </c>
      <c r="AC512">
        <v>43</v>
      </c>
      <c r="AD512">
        <v>22</v>
      </c>
      <c r="AE512">
        <v>3</v>
      </c>
      <c r="AF512">
        <v>3</v>
      </c>
      <c r="AG512">
        <v>0</v>
      </c>
      <c r="AH512">
        <v>5</v>
      </c>
      <c r="AI512">
        <v>4</v>
      </c>
      <c r="AJ512">
        <v>22</v>
      </c>
      <c r="AK512">
        <v>0</v>
      </c>
      <c r="AL512">
        <v>1</v>
      </c>
      <c r="AM512">
        <v>5</v>
      </c>
      <c r="AN512">
        <v>131</v>
      </c>
      <c r="AO512">
        <v>2</v>
      </c>
      <c r="AP512">
        <v>0</v>
      </c>
      <c r="AQ512">
        <v>2</v>
      </c>
      <c r="AR512">
        <v>1</v>
      </c>
      <c r="AS512">
        <v>0</v>
      </c>
      <c r="AT512">
        <v>0</v>
      </c>
      <c r="AU512">
        <v>0</v>
      </c>
      <c r="AV512">
        <v>4</v>
      </c>
      <c r="AW512">
        <v>0</v>
      </c>
      <c r="AX512">
        <v>2</v>
      </c>
      <c r="AY512">
        <v>1</v>
      </c>
      <c r="AZ512">
        <v>32</v>
      </c>
      <c r="BA512">
        <v>283</v>
      </c>
      <c r="BB512">
        <v>99</v>
      </c>
      <c r="BC512">
        <v>57</v>
      </c>
      <c r="BD512">
        <v>3</v>
      </c>
      <c r="BE512">
        <v>2</v>
      </c>
      <c r="BF512">
        <v>0</v>
      </c>
      <c r="BG512">
        <v>1</v>
      </c>
      <c r="BH512">
        <v>0</v>
      </c>
      <c r="BI512">
        <v>1</v>
      </c>
      <c r="BJ512">
        <v>0</v>
      </c>
      <c r="BK512">
        <v>3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1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31</v>
      </c>
      <c r="BZ512">
        <v>0</v>
      </c>
      <c r="CA512">
        <v>99</v>
      </c>
      <c r="CB512">
        <v>10</v>
      </c>
      <c r="CC512">
        <v>1</v>
      </c>
      <c r="CD512">
        <v>3</v>
      </c>
      <c r="CE512">
        <v>0</v>
      </c>
      <c r="CF512">
        <v>1</v>
      </c>
      <c r="CG512">
        <v>1</v>
      </c>
      <c r="CH512">
        <v>0</v>
      </c>
      <c r="CI512">
        <v>0</v>
      </c>
      <c r="CJ512">
        <v>0</v>
      </c>
      <c r="CK512">
        <v>1</v>
      </c>
      <c r="CL512">
        <v>0</v>
      </c>
      <c r="CM512">
        <v>1</v>
      </c>
      <c r="CN512">
        <v>2</v>
      </c>
      <c r="CO512">
        <v>0</v>
      </c>
      <c r="CP512">
        <v>0</v>
      </c>
      <c r="CQ512">
        <v>10</v>
      </c>
      <c r="CR512">
        <v>21</v>
      </c>
      <c r="CS512">
        <v>6</v>
      </c>
      <c r="CT512">
        <v>1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1</v>
      </c>
      <c r="DA512">
        <v>0</v>
      </c>
      <c r="DB512">
        <v>0</v>
      </c>
      <c r="DC512">
        <v>0</v>
      </c>
      <c r="DD512">
        <v>1</v>
      </c>
      <c r="DE512">
        <v>1</v>
      </c>
      <c r="DF512">
        <v>1</v>
      </c>
      <c r="DG512">
        <v>0</v>
      </c>
      <c r="DH512">
        <v>2</v>
      </c>
      <c r="DI512">
        <v>0</v>
      </c>
      <c r="DJ512">
        <v>1</v>
      </c>
      <c r="DK512">
        <v>0</v>
      </c>
      <c r="DL512">
        <v>2</v>
      </c>
      <c r="DM512">
        <v>3</v>
      </c>
      <c r="DN512">
        <v>0</v>
      </c>
      <c r="DO512">
        <v>1</v>
      </c>
      <c r="DP512">
        <v>1</v>
      </c>
      <c r="DQ512">
        <v>21</v>
      </c>
      <c r="DR512">
        <v>26</v>
      </c>
      <c r="DS512">
        <v>7</v>
      </c>
      <c r="DT512">
        <v>3</v>
      </c>
      <c r="DU512">
        <v>0</v>
      </c>
      <c r="DV512">
        <v>0</v>
      </c>
      <c r="DW512">
        <v>0</v>
      </c>
      <c r="DX512">
        <v>13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3</v>
      </c>
      <c r="EP512">
        <v>0</v>
      </c>
      <c r="EQ512">
        <v>26</v>
      </c>
      <c r="ER512">
        <v>29</v>
      </c>
      <c r="ES512">
        <v>18</v>
      </c>
      <c r="ET512">
        <v>1</v>
      </c>
      <c r="EU512">
        <v>3</v>
      </c>
      <c r="EV512">
        <v>3</v>
      </c>
      <c r="EW512">
        <v>0</v>
      </c>
      <c r="EX512">
        <v>0</v>
      </c>
      <c r="EY512">
        <v>0</v>
      </c>
      <c r="EZ512">
        <v>1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2</v>
      </c>
      <c r="FJ512">
        <v>0</v>
      </c>
      <c r="FK512">
        <v>0</v>
      </c>
      <c r="FL512">
        <v>0</v>
      </c>
      <c r="FM512">
        <v>1</v>
      </c>
      <c r="FN512">
        <v>0</v>
      </c>
      <c r="FO512">
        <v>0</v>
      </c>
      <c r="FP512">
        <v>29</v>
      </c>
      <c r="FQ512">
        <v>47</v>
      </c>
      <c r="FR512">
        <v>13</v>
      </c>
      <c r="FS512">
        <v>1</v>
      </c>
      <c r="FT512">
        <v>3</v>
      </c>
      <c r="FU512">
        <v>1</v>
      </c>
      <c r="FV512">
        <v>2</v>
      </c>
      <c r="FW512">
        <v>0</v>
      </c>
      <c r="FX512">
        <v>12</v>
      </c>
      <c r="FY512">
        <v>3</v>
      </c>
      <c r="FZ512">
        <v>1</v>
      </c>
      <c r="GA512">
        <v>1</v>
      </c>
      <c r="GB512">
        <v>2</v>
      </c>
      <c r="GC512">
        <v>0</v>
      </c>
      <c r="GD512">
        <v>3</v>
      </c>
      <c r="GE512">
        <v>0</v>
      </c>
      <c r="GF512">
        <v>0</v>
      </c>
      <c r="GG512">
        <v>5</v>
      </c>
      <c r="GH512">
        <v>47</v>
      </c>
      <c r="GI512">
        <v>22</v>
      </c>
      <c r="GJ512">
        <v>10</v>
      </c>
      <c r="GK512">
        <v>0</v>
      </c>
      <c r="GL512">
        <v>2</v>
      </c>
      <c r="GM512">
        <v>2</v>
      </c>
      <c r="GN512">
        <v>1</v>
      </c>
      <c r="GO512">
        <v>0</v>
      </c>
      <c r="GP512">
        <v>0</v>
      </c>
      <c r="GQ512">
        <v>1</v>
      </c>
      <c r="GR512">
        <v>0</v>
      </c>
      <c r="GS512">
        <v>1</v>
      </c>
      <c r="GT512">
        <v>2</v>
      </c>
      <c r="GU512">
        <v>0</v>
      </c>
      <c r="GV512">
        <v>1</v>
      </c>
      <c r="GW512">
        <v>0</v>
      </c>
      <c r="GX512">
        <v>0</v>
      </c>
      <c r="GY512">
        <v>0</v>
      </c>
      <c r="GZ512">
        <v>1</v>
      </c>
      <c r="HA512">
        <v>0</v>
      </c>
      <c r="HB512">
        <v>1</v>
      </c>
      <c r="HC512">
        <v>22</v>
      </c>
      <c r="HD512">
        <v>9</v>
      </c>
      <c r="HE512">
        <v>6</v>
      </c>
      <c r="HF512">
        <v>0</v>
      </c>
      <c r="HG512">
        <v>0</v>
      </c>
      <c r="HH512">
        <v>1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1</v>
      </c>
      <c r="HU512">
        <v>1</v>
      </c>
      <c r="HV512">
        <v>0</v>
      </c>
      <c r="HW512">
        <v>0</v>
      </c>
      <c r="HX512">
        <v>0</v>
      </c>
      <c r="HY512">
        <v>9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2</v>
      </c>
      <c r="IX512">
        <v>1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1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2</v>
      </c>
    </row>
    <row r="513" spans="1:276">
      <c r="A513" t="s">
        <v>581</v>
      </c>
      <c r="B513" t="s">
        <v>572</v>
      </c>
      <c r="C513" t="str">
        <f>"101411"</f>
        <v>101411</v>
      </c>
      <c r="D513" t="s">
        <v>580</v>
      </c>
      <c r="E513">
        <v>3</v>
      </c>
      <c r="F513">
        <v>385</v>
      </c>
      <c r="G513">
        <v>250</v>
      </c>
      <c r="H513">
        <v>82</v>
      </c>
      <c r="I513">
        <v>168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168</v>
      </c>
      <c r="T513">
        <v>0</v>
      </c>
      <c r="U513">
        <v>0</v>
      </c>
      <c r="V513">
        <v>168</v>
      </c>
      <c r="W513">
        <v>7</v>
      </c>
      <c r="X513">
        <v>5</v>
      </c>
      <c r="Y513">
        <v>2</v>
      </c>
      <c r="Z513">
        <v>0</v>
      </c>
      <c r="AA513">
        <v>161</v>
      </c>
      <c r="AB513">
        <v>99</v>
      </c>
      <c r="AC513">
        <v>4</v>
      </c>
      <c r="AD513">
        <v>5</v>
      </c>
      <c r="AE513">
        <v>0</v>
      </c>
      <c r="AF513">
        <v>3</v>
      </c>
      <c r="AG513">
        <v>0</v>
      </c>
      <c r="AH513">
        <v>3</v>
      </c>
      <c r="AI513">
        <v>0</v>
      </c>
      <c r="AJ513">
        <v>6</v>
      </c>
      <c r="AK513">
        <v>0</v>
      </c>
      <c r="AL513">
        <v>0</v>
      </c>
      <c r="AM513">
        <v>1</v>
      </c>
      <c r="AN513">
        <v>68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1</v>
      </c>
      <c r="AW513">
        <v>0</v>
      </c>
      <c r="AX513">
        <v>0</v>
      </c>
      <c r="AY513">
        <v>0</v>
      </c>
      <c r="AZ513">
        <v>8</v>
      </c>
      <c r="BA513">
        <v>99</v>
      </c>
      <c r="BB513">
        <v>15</v>
      </c>
      <c r="BC513">
        <v>10</v>
      </c>
      <c r="BD513">
        <v>0</v>
      </c>
      <c r="BE513">
        <v>2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1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1</v>
      </c>
      <c r="BZ513">
        <v>1</v>
      </c>
      <c r="CA513">
        <v>15</v>
      </c>
      <c r="CB513">
        <v>5</v>
      </c>
      <c r="CC513">
        <v>2</v>
      </c>
      <c r="CD513">
        <v>0</v>
      </c>
      <c r="CE513">
        <v>1</v>
      </c>
      <c r="CF513">
        <v>0</v>
      </c>
      <c r="CG513">
        <v>0</v>
      </c>
      <c r="CH513">
        <v>0</v>
      </c>
      <c r="CI513">
        <v>0</v>
      </c>
      <c r="CJ513">
        <v>1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1</v>
      </c>
      <c r="CQ513">
        <v>5</v>
      </c>
      <c r="CR513">
        <v>2</v>
      </c>
      <c r="CS513">
        <v>1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1</v>
      </c>
      <c r="DP513">
        <v>0</v>
      </c>
      <c r="DQ513">
        <v>2</v>
      </c>
      <c r="DR513">
        <v>27</v>
      </c>
      <c r="DS513">
        <v>8</v>
      </c>
      <c r="DT513">
        <v>0</v>
      </c>
      <c r="DU513">
        <v>0</v>
      </c>
      <c r="DV513">
        <v>0</v>
      </c>
      <c r="DW513">
        <v>0</v>
      </c>
      <c r="DX513">
        <v>19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27</v>
      </c>
      <c r="ER513">
        <v>3</v>
      </c>
      <c r="ES513">
        <v>2</v>
      </c>
      <c r="ET513">
        <v>0</v>
      </c>
      <c r="EU513">
        <v>1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3</v>
      </c>
      <c r="FQ513">
        <v>7</v>
      </c>
      <c r="FR513">
        <v>1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1</v>
      </c>
      <c r="FY513">
        <v>0</v>
      </c>
      <c r="FZ513">
        <v>2</v>
      </c>
      <c r="GA513">
        <v>0</v>
      </c>
      <c r="GB513">
        <v>1</v>
      </c>
      <c r="GC513">
        <v>0</v>
      </c>
      <c r="GD513">
        <v>0</v>
      </c>
      <c r="GE513">
        <v>0</v>
      </c>
      <c r="GF513">
        <v>0</v>
      </c>
      <c r="GG513">
        <v>2</v>
      </c>
      <c r="GH513">
        <v>7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2</v>
      </c>
      <c r="HE513">
        <v>1</v>
      </c>
      <c r="HF513">
        <v>0</v>
      </c>
      <c r="HG513">
        <v>0</v>
      </c>
      <c r="HH513">
        <v>0</v>
      </c>
      <c r="HI513">
        <v>1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2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1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1</v>
      </c>
      <c r="JL513">
        <v>0</v>
      </c>
      <c r="JM513">
        <v>0</v>
      </c>
      <c r="JN513">
        <v>0</v>
      </c>
      <c r="JO513">
        <v>0</v>
      </c>
      <c r="JP513">
        <v>1</v>
      </c>
    </row>
    <row r="514" spans="1:276">
      <c r="A514" t="s">
        <v>579</v>
      </c>
      <c r="B514" t="s">
        <v>572</v>
      </c>
      <c r="C514" t="str">
        <f>"101411"</f>
        <v>101411</v>
      </c>
      <c r="D514" t="s">
        <v>578</v>
      </c>
      <c r="E514">
        <v>4</v>
      </c>
      <c r="F514">
        <v>747</v>
      </c>
      <c r="G514">
        <v>548</v>
      </c>
      <c r="H514">
        <v>218</v>
      </c>
      <c r="I514">
        <v>330</v>
      </c>
      <c r="J514">
        <v>0</v>
      </c>
      <c r="K514">
        <v>2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330</v>
      </c>
      <c r="T514">
        <v>0</v>
      </c>
      <c r="U514">
        <v>0</v>
      </c>
      <c r="V514">
        <v>330</v>
      </c>
      <c r="W514">
        <v>14</v>
      </c>
      <c r="X514">
        <v>13</v>
      </c>
      <c r="Y514">
        <v>1</v>
      </c>
      <c r="Z514">
        <v>0</v>
      </c>
      <c r="AA514">
        <v>316</v>
      </c>
      <c r="AB514">
        <v>202</v>
      </c>
      <c r="AC514">
        <v>14</v>
      </c>
      <c r="AD514">
        <v>19</v>
      </c>
      <c r="AE514">
        <v>1</v>
      </c>
      <c r="AF514">
        <v>6</v>
      </c>
      <c r="AG514">
        <v>0</v>
      </c>
      <c r="AH514">
        <v>13</v>
      </c>
      <c r="AI514">
        <v>0</v>
      </c>
      <c r="AJ514">
        <v>21</v>
      </c>
      <c r="AK514">
        <v>0</v>
      </c>
      <c r="AL514">
        <v>0</v>
      </c>
      <c r="AM514">
        <v>5</v>
      </c>
      <c r="AN514">
        <v>85</v>
      </c>
      <c r="AO514">
        <v>3</v>
      </c>
      <c r="AP514">
        <v>1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34</v>
      </c>
      <c r="BA514">
        <v>202</v>
      </c>
      <c r="BB514">
        <v>24</v>
      </c>
      <c r="BC514">
        <v>13</v>
      </c>
      <c r="BD514">
        <v>0</v>
      </c>
      <c r="BE514">
        <v>0</v>
      </c>
      <c r="BF514">
        <v>0</v>
      </c>
      <c r="BG514">
        <v>0</v>
      </c>
      <c r="BH514">
        <v>1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9</v>
      </c>
      <c r="BZ514">
        <v>1</v>
      </c>
      <c r="CA514">
        <v>24</v>
      </c>
      <c r="CB514">
        <v>6</v>
      </c>
      <c r="CC514">
        <v>2</v>
      </c>
      <c r="CD514">
        <v>1</v>
      </c>
      <c r="CE514">
        <v>1</v>
      </c>
      <c r="CF514">
        <v>1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1</v>
      </c>
      <c r="CO514">
        <v>0</v>
      </c>
      <c r="CP514">
        <v>0</v>
      </c>
      <c r="CQ514">
        <v>6</v>
      </c>
      <c r="CR514">
        <v>13</v>
      </c>
      <c r="CS514">
        <v>7</v>
      </c>
      <c r="CT514">
        <v>2</v>
      </c>
      <c r="CU514">
        <v>0</v>
      </c>
      <c r="CV514">
        <v>0</v>
      </c>
      <c r="CW514">
        <v>1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1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1</v>
      </c>
      <c r="DN514">
        <v>0</v>
      </c>
      <c r="DO514">
        <v>0</v>
      </c>
      <c r="DP514">
        <v>1</v>
      </c>
      <c r="DQ514">
        <v>13</v>
      </c>
      <c r="DR514">
        <v>26</v>
      </c>
      <c r="DS514">
        <v>2</v>
      </c>
      <c r="DT514">
        <v>0</v>
      </c>
      <c r="DU514">
        <v>1</v>
      </c>
      <c r="DV514">
        <v>1</v>
      </c>
      <c r="DW514">
        <v>0</v>
      </c>
      <c r="DX514">
        <v>18</v>
      </c>
      <c r="DY514">
        <v>0</v>
      </c>
      <c r="DZ514">
        <v>0</v>
      </c>
      <c r="EA514">
        <v>0</v>
      </c>
      <c r="EB514">
        <v>0</v>
      </c>
      <c r="EC514">
        <v>1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3</v>
      </c>
      <c r="EN514">
        <v>0</v>
      </c>
      <c r="EO514">
        <v>0</v>
      </c>
      <c r="EP514">
        <v>0</v>
      </c>
      <c r="EQ514">
        <v>26</v>
      </c>
      <c r="ER514">
        <v>12</v>
      </c>
      <c r="ES514">
        <v>3</v>
      </c>
      <c r="ET514">
        <v>0</v>
      </c>
      <c r="EU514">
        <v>9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12</v>
      </c>
      <c r="FQ514">
        <v>26</v>
      </c>
      <c r="FR514">
        <v>14</v>
      </c>
      <c r="FS514">
        <v>2</v>
      </c>
      <c r="FT514">
        <v>2</v>
      </c>
      <c r="FU514">
        <v>2</v>
      </c>
      <c r="FV514">
        <v>2</v>
      </c>
      <c r="FW514">
        <v>0</v>
      </c>
      <c r="FX514">
        <v>2</v>
      </c>
      <c r="FY514">
        <v>0</v>
      </c>
      <c r="FZ514">
        <v>0</v>
      </c>
      <c r="GA514">
        <v>1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1</v>
      </c>
      <c r="GH514">
        <v>26</v>
      </c>
      <c r="GI514">
        <v>1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1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1</v>
      </c>
      <c r="HD514">
        <v>2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1</v>
      </c>
      <c r="HT514">
        <v>0</v>
      </c>
      <c r="HU514">
        <v>0</v>
      </c>
      <c r="HV514">
        <v>1</v>
      </c>
      <c r="HW514">
        <v>0</v>
      </c>
      <c r="HX514">
        <v>0</v>
      </c>
      <c r="HY514">
        <v>2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4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3</v>
      </c>
      <c r="JE514">
        <v>0</v>
      </c>
      <c r="JF514">
        <v>0</v>
      </c>
      <c r="JG514">
        <v>0</v>
      </c>
      <c r="JH514">
        <v>1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4</v>
      </c>
    </row>
    <row r="515" spans="1:276">
      <c r="A515" t="s">
        <v>577</v>
      </c>
      <c r="B515" t="s">
        <v>572</v>
      </c>
      <c r="C515" t="str">
        <f>"101411"</f>
        <v>101411</v>
      </c>
      <c r="D515" t="s">
        <v>576</v>
      </c>
      <c r="E515">
        <v>5</v>
      </c>
      <c r="F515">
        <v>428</v>
      </c>
      <c r="G515">
        <v>300</v>
      </c>
      <c r="H515">
        <v>164</v>
      </c>
      <c r="I515">
        <v>136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136</v>
      </c>
      <c r="T515">
        <v>0</v>
      </c>
      <c r="U515">
        <v>0</v>
      </c>
      <c r="V515">
        <v>136</v>
      </c>
      <c r="W515">
        <v>12</v>
      </c>
      <c r="X515">
        <v>9</v>
      </c>
      <c r="Y515">
        <v>3</v>
      </c>
      <c r="Z515">
        <v>0</v>
      </c>
      <c r="AA515">
        <v>124</v>
      </c>
      <c r="AB515">
        <v>58</v>
      </c>
      <c r="AC515">
        <v>9</v>
      </c>
      <c r="AD515">
        <v>0</v>
      </c>
      <c r="AE515">
        <v>3</v>
      </c>
      <c r="AF515">
        <v>0</v>
      </c>
      <c r="AG515">
        <v>3</v>
      </c>
      <c r="AH515">
        <v>3</v>
      </c>
      <c r="AI515">
        <v>1</v>
      </c>
      <c r="AJ515">
        <v>4</v>
      </c>
      <c r="AK515">
        <v>0</v>
      </c>
      <c r="AL515">
        <v>1</v>
      </c>
      <c r="AM515">
        <v>0</v>
      </c>
      <c r="AN515">
        <v>28</v>
      </c>
      <c r="AO515">
        <v>0</v>
      </c>
      <c r="AP515">
        <v>0</v>
      </c>
      <c r="AQ515">
        <v>0</v>
      </c>
      <c r="AR515">
        <v>1</v>
      </c>
      <c r="AS515">
        <v>0</v>
      </c>
      <c r="AT515">
        <v>0</v>
      </c>
      <c r="AU515">
        <v>0</v>
      </c>
      <c r="AV515">
        <v>1</v>
      </c>
      <c r="AW515">
        <v>0</v>
      </c>
      <c r="AX515">
        <v>1</v>
      </c>
      <c r="AY515">
        <v>0</v>
      </c>
      <c r="AZ515">
        <v>3</v>
      </c>
      <c r="BA515">
        <v>58</v>
      </c>
      <c r="BB515">
        <v>11</v>
      </c>
      <c r="BC515">
        <v>5</v>
      </c>
      <c r="BD515">
        <v>0</v>
      </c>
      <c r="BE515">
        <v>0</v>
      </c>
      <c r="BF515">
        <v>1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1</v>
      </c>
      <c r="BY515">
        <v>4</v>
      </c>
      <c r="BZ515">
        <v>0</v>
      </c>
      <c r="CA515">
        <v>11</v>
      </c>
      <c r="CB515">
        <v>5</v>
      </c>
      <c r="CC515">
        <v>3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1</v>
      </c>
      <c r="CO515">
        <v>1</v>
      </c>
      <c r="CP515">
        <v>0</v>
      </c>
      <c r="CQ515">
        <v>5</v>
      </c>
      <c r="CR515">
        <v>8</v>
      </c>
      <c r="CS515">
        <v>2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1</v>
      </c>
      <c r="CZ515">
        <v>1</v>
      </c>
      <c r="DA515">
        <v>1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1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1</v>
      </c>
      <c r="DP515">
        <v>1</v>
      </c>
      <c r="DQ515">
        <v>8</v>
      </c>
      <c r="DR515">
        <v>22</v>
      </c>
      <c r="DS515">
        <v>5</v>
      </c>
      <c r="DT515">
        <v>1</v>
      </c>
      <c r="DU515">
        <v>0</v>
      </c>
      <c r="DV515">
        <v>0</v>
      </c>
      <c r="DW515">
        <v>0</v>
      </c>
      <c r="DX515">
        <v>11</v>
      </c>
      <c r="DY515">
        <v>0</v>
      </c>
      <c r="DZ515">
        <v>1</v>
      </c>
      <c r="EA515">
        <v>0</v>
      </c>
      <c r="EB515">
        <v>1</v>
      </c>
      <c r="EC515">
        <v>3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22</v>
      </c>
      <c r="ER515">
        <v>3</v>
      </c>
      <c r="ES515">
        <v>2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1</v>
      </c>
      <c r="FO515">
        <v>0</v>
      </c>
      <c r="FP515">
        <v>3</v>
      </c>
      <c r="FQ515">
        <v>15</v>
      </c>
      <c r="FR515">
        <v>3</v>
      </c>
      <c r="FS515">
        <v>1</v>
      </c>
      <c r="FT515">
        <v>4</v>
      </c>
      <c r="FU515">
        <v>0</v>
      </c>
      <c r="FV515">
        <v>1</v>
      </c>
      <c r="FW515">
        <v>1</v>
      </c>
      <c r="FX515">
        <v>1</v>
      </c>
      <c r="FY515">
        <v>0</v>
      </c>
      <c r="FZ515">
        <v>0</v>
      </c>
      <c r="GA515">
        <v>1</v>
      </c>
      <c r="GB515">
        <v>1</v>
      </c>
      <c r="GC515">
        <v>0</v>
      </c>
      <c r="GD515">
        <v>0</v>
      </c>
      <c r="GE515">
        <v>0</v>
      </c>
      <c r="GF515">
        <v>0</v>
      </c>
      <c r="GG515">
        <v>2</v>
      </c>
      <c r="GH515">
        <v>15</v>
      </c>
      <c r="GI515">
        <v>2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1</v>
      </c>
      <c r="GR515">
        <v>0</v>
      </c>
      <c r="GS515">
        <v>0</v>
      </c>
      <c r="GT515">
        <v>1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2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</row>
    <row r="516" spans="1:276">
      <c r="A516" t="s">
        <v>575</v>
      </c>
      <c r="B516" t="s">
        <v>572</v>
      </c>
      <c r="C516" t="str">
        <f>"101411"</f>
        <v>101411</v>
      </c>
      <c r="D516" t="s">
        <v>574</v>
      </c>
      <c r="E516">
        <v>6</v>
      </c>
      <c r="F516">
        <v>867</v>
      </c>
      <c r="G516">
        <v>650</v>
      </c>
      <c r="H516">
        <v>330</v>
      </c>
      <c r="I516">
        <v>320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320</v>
      </c>
      <c r="T516">
        <v>0</v>
      </c>
      <c r="U516">
        <v>0</v>
      </c>
      <c r="V516">
        <v>320</v>
      </c>
      <c r="W516">
        <v>8</v>
      </c>
      <c r="X516">
        <v>2</v>
      </c>
      <c r="Y516">
        <v>3</v>
      </c>
      <c r="Z516">
        <v>0</v>
      </c>
      <c r="AA516">
        <v>312</v>
      </c>
      <c r="AB516">
        <v>155</v>
      </c>
      <c r="AC516">
        <v>29</v>
      </c>
      <c r="AD516">
        <v>6</v>
      </c>
      <c r="AE516">
        <v>4</v>
      </c>
      <c r="AF516">
        <v>0</v>
      </c>
      <c r="AG516">
        <v>3</v>
      </c>
      <c r="AH516">
        <v>5</v>
      </c>
      <c r="AI516">
        <v>0</v>
      </c>
      <c r="AJ516">
        <v>15</v>
      </c>
      <c r="AK516">
        <v>0</v>
      </c>
      <c r="AL516">
        <v>1</v>
      </c>
      <c r="AM516">
        <v>0</v>
      </c>
      <c r="AN516">
        <v>78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2</v>
      </c>
      <c r="AW516">
        <v>1</v>
      </c>
      <c r="AX516">
        <v>0</v>
      </c>
      <c r="AY516">
        <v>0</v>
      </c>
      <c r="AZ516">
        <v>11</v>
      </c>
      <c r="BA516">
        <v>155</v>
      </c>
      <c r="BB516">
        <v>37</v>
      </c>
      <c r="BC516">
        <v>15</v>
      </c>
      <c r="BD516">
        <v>0</v>
      </c>
      <c r="BE516">
        <v>1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1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20</v>
      </c>
      <c r="BZ516">
        <v>0</v>
      </c>
      <c r="CA516">
        <v>37</v>
      </c>
      <c r="CB516">
        <v>8</v>
      </c>
      <c r="CC516">
        <v>3</v>
      </c>
      <c r="CD516">
        <v>1</v>
      </c>
      <c r="CE516">
        <v>2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1</v>
      </c>
      <c r="CN516">
        <v>1</v>
      </c>
      <c r="CO516">
        <v>0</v>
      </c>
      <c r="CP516">
        <v>0</v>
      </c>
      <c r="CQ516">
        <v>8</v>
      </c>
      <c r="CR516">
        <v>11</v>
      </c>
      <c r="CS516">
        <v>3</v>
      </c>
      <c r="CT516">
        <v>2</v>
      </c>
      <c r="CU516">
        <v>1</v>
      </c>
      <c r="CV516">
        <v>0</v>
      </c>
      <c r="CW516">
        <v>1</v>
      </c>
      <c r="CX516">
        <v>0</v>
      </c>
      <c r="CY516">
        <v>1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1</v>
      </c>
      <c r="DJ516">
        <v>0</v>
      </c>
      <c r="DK516">
        <v>0</v>
      </c>
      <c r="DL516">
        <v>0</v>
      </c>
      <c r="DM516">
        <v>2</v>
      </c>
      <c r="DN516">
        <v>0</v>
      </c>
      <c r="DO516">
        <v>0</v>
      </c>
      <c r="DP516">
        <v>0</v>
      </c>
      <c r="DQ516">
        <v>11</v>
      </c>
      <c r="DR516">
        <v>37</v>
      </c>
      <c r="DS516">
        <v>8</v>
      </c>
      <c r="DT516">
        <v>3</v>
      </c>
      <c r="DU516">
        <v>0</v>
      </c>
      <c r="DV516">
        <v>0</v>
      </c>
      <c r="DW516">
        <v>0</v>
      </c>
      <c r="DX516">
        <v>24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1</v>
      </c>
      <c r="EJ516">
        <v>0</v>
      </c>
      <c r="EK516">
        <v>0</v>
      </c>
      <c r="EL516">
        <v>0</v>
      </c>
      <c r="EM516">
        <v>1</v>
      </c>
      <c r="EN516">
        <v>0</v>
      </c>
      <c r="EO516">
        <v>0</v>
      </c>
      <c r="EP516">
        <v>0</v>
      </c>
      <c r="EQ516">
        <v>37</v>
      </c>
      <c r="ER516">
        <v>13</v>
      </c>
      <c r="ES516">
        <v>11</v>
      </c>
      <c r="ET516">
        <v>0</v>
      </c>
      <c r="EU516">
        <v>0</v>
      </c>
      <c r="EV516">
        <v>2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13</v>
      </c>
      <c r="FQ516">
        <v>36</v>
      </c>
      <c r="FR516">
        <v>12</v>
      </c>
      <c r="FS516">
        <v>4</v>
      </c>
      <c r="FT516">
        <v>0</v>
      </c>
      <c r="FU516">
        <v>0</v>
      </c>
      <c r="FV516">
        <v>1</v>
      </c>
      <c r="FW516">
        <v>4</v>
      </c>
      <c r="FX516">
        <v>5</v>
      </c>
      <c r="FY516">
        <v>1</v>
      </c>
      <c r="FZ516">
        <v>0</v>
      </c>
      <c r="GA516">
        <v>0</v>
      </c>
      <c r="GB516">
        <v>1</v>
      </c>
      <c r="GC516">
        <v>1</v>
      </c>
      <c r="GD516">
        <v>0</v>
      </c>
      <c r="GE516">
        <v>0</v>
      </c>
      <c r="GF516">
        <v>0</v>
      </c>
      <c r="GG516">
        <v>7</v>
      </c>
      <c r="GH516">
        <v>36</v>
      </c>
      <c r="GI516">
        <v>6</v>
      </c>
      <c r="GJ516">
        <v>1</v>
      </c>
      <c r="GK516">
        <v>0</v>
      </c>
      <c r="GL516">
        <v>2</v>
      </c>
      <c r="GM516">
        <v>2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1</v>
      </c>
      <c r="HC516">
        <v>6</v>
      </c>
      <c r="HD516">
        <v>1</v>
      </c>
      <c r="HE516">
        <v>1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1</v>
      </c>
      <c r="HZ516">
        <v>4</v>
      </c>
      <c r="IA516">
        <v>0</v>
      </c>
      <c r="IB516">
        <v>4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4</v>
      </c>
      <c r="IW516">
        <v>4</v>
      </c>
      <c r="IX516">
        <v>2</v>
      </c>
      <c r="IY516">
        <v>0</v>
      </c>
      <c r="IZ516">
        <v>1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1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4</v>
      </c>
    </row>
    <row r="517" spans="1:276">
      <c r="A517" t="s">
        <v>573</v>
      </c>
      <c r="B517" t="s">
        <v>572</v>
      </c>
      <c r="C517" t="str">
        <f>"101411"</f>
        <v>101411</v>
      </c>
      <c r="D517" t="s">
        <v>571</v>
      </c>
      <c r="E517">
        <v>7</v>
      </c>
      <c r="F517">
        <v>683</v>
      </c>
      <c r="G517">
        <v>500</v>
      </c>
      <c r="H517">
        <v>174</v>
      </c>
      <c r="I517">
        <v>326</v>
      </c>
      <c r="J517">
        <v>1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326</v>
      </c>
      <c r="T517">
        <v>0</v>
      </c>
      <c r="U517">
        <v>0</v>
      </c>
      <c r="V517">
        <v>326</v>
      </c>
      <c r="W517">
        <v>26</v>
      </c>
      <c r="X517">
        <v>16</v>
      </c>
      <c r="Y517">
        <v>7</v>
      </c>
      <c r="Z517">
        <v>0</v>
      </c>
      <c r="AA517">
        <v>300</v>
      </c>
      <c r="AB517">
        <v>158</v>
      </c>
      <c r="AC517">
        <v>23</v>
      </c>
      <c r="AD517">
        <v>9</v>
      </c>
      <c r="AE517">
        <v>14</v>
      </c>
      <c r="AF517">
        <v>3</v>
      </c>
      <c r="AG517">
        <v>0</v>
      </c>
      <c r="AH517">
        <v>4</v>
      </c>
      <c r="AI517">
        <v>0</v>
      </c>
      <c r="AJ517">
        <v>7</v>
      </c>
      <c r="AK517">
        <v>0</v>
      </c>
      <c r="AL517">
        <v>0</v>
      </c>
      <c r="AM517">
        <v>2</v>
      </c>
      <c r="AN517">
        <v>85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1</v>
      </c>
      <c r="AX517">
        <v>2</v>
      </c>
      <c r="AY517">
        <v>0</v>
      </c>
      <c r="AZ517">
        <v>8</v>
      </c>
      <c r="BA517">
        <v>158</v>
      </c>
      <c r="BB517">
        <v>25</v>
      </c>
      <c r="BC517">
        <v>14</v>
      </c>
      <c r="BD517">
        <v>1</v>
      </c>
      <c r="BE517">
        <v>3</v>
      </c>
      <c r="BF517">
        <v>1</v>
      </c>
      <c r="BG517">
        <v>0</v>
      </c>
      <c r="BH517">
        <v>1</v>
      </c>
      <c r="BI517">
        <v>0</v>
      </c>
      <c r="BJ517">
        <v>2</v>
      </c>
      <c r="BK517">
        <v>2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1</v>
      </c>
      <c r="BZ517">
        <v>0</v>
      </c>
      <c r="CA517">
        <v>25</v>
      </c>
      <c r="CB517">
        <v>8</v>
      </c>
      <c r="CC517">
        <v>3</v>
      </c>
      <c r="CD517">
        <v>0</v>
      </c>
      <c r="CE517">
        <v>0</v>
      </c>
      <c r="CF517">
        <v>0</v>
      </c>
      <c r="CG517">
        <v>0</v>
      </c>
      <c r="CH517">
        <v>2</v>
      </c>
      <c r="CI517">
        <v>1</v>
      </c>
      <c r="CJ517">
        <v>1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1</v>
      </c>
      <c r="CQ517">
        <v>8</v>
      </c>
      <c r="CR517">
        <v>7</v>
      </c>
      <c r="CS517">
        <v>5</v>
      </c>
      <c r="CT517">
        <v>0</v>
      </c>
      <c r="CU517">
        <v>0</v>
      </c>
      <c r="CV517">
        <v>1</v>
      </c>
      <c r="CW517">
        <v>0</v>
      </c>
      <c r="CX517">
        <v>0</v>
      </c>
      <c r="CY517">
        <v>1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7</v>
      </c>
      <c r="DR517">
        <v>64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63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1</v>
      </c>
      <c r="EP517">
        <v>0</v>
      </c>
      <c r="EQ517">
        <v>64</v>
      </c>
      <c r="ER517">
        <v>9</v>
      </c>
      <c r="ES517">
        <v>4</v>
      </c>
      <c r="ET517">
        <v>0</v>
      </c>
      <c r="EU517">
        <v>1</v>
      </c>
      <c r="EV517">
        <v>0</v>
      </c>
      <c r="EW517">
        <v>0</v>
      </c>
      <c r="EX517">
        <v>1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1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2</v>
      </c>
      <c r="FP517">
        <v>9</v>
      </c>
      <c r="FQ517">
        <v>20</v>
      </c>
      <c r="FR517">
        <v>6</v>
      </c>
      <c r="FS517">
        <v>2</v>
      </c>
      <c r="FT517">
        <v>3</v>
      </c>
      <c r="FU517">
        <v>0</v>
      </c>
      <c r="FV517">
        <v>1</v>
      </c>
      <c r="FW517">
        <v>0</v>
      </c>
      <c r="FX517">
        <v>1</v>
      </c>
      <c r="FY517">
        <v>0</v>
      </c>
      <c r="FZ517">
        <v>1</v>
      </c>
      <c r="GA517">
        <v>1</v>
      </c>
      <c r="GB517">
        <v>2</v>
      </c>
      <c r="GC517">
        <v>0</v>
      </c>
      <c r="GD517">
        <v>0</v>
      </c>
      <c r="GE517">
        <v>0</v>
      </c>
      <c r="GF517">
        <v>0</v>
      </c>
      <c r="GG517">
        <v>3</v>
      </c>
      <c r="GH517">
        <v>20</v>
      </c>
      <c r="GI517">
        <v>4</v>
      </c>
      <c r="GJ517">
        <v>3</v>
      </c>
      <c r="GK517">
        <v>0</v>
      </c>
      <c r="GL517">
        <v>0</v>
      </c>
      <c r="GM517">
        <v>1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4</v>
      </c>
      <c r="HD517">
        <v>3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3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3</v>
      </c>
      <c r="HZ517">
        <v>1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1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1</v>
      </c>
      <c r="IW517">
        <v>1</v>
      </c>
      <c r="IX517">
        <v>0</v>
      </c>
      <c r="IY517">
        <v>1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1</v>
      </c>
    </row>
    <row r="518" spans="1:276">
      <c r="A518" t="s">
        <v>570</v>
      </c>
      <c r="B518" t="s">
        <v>557</v>
      </c>
      <c r="C518" t="str">
        <f>"101701"</f>
        <v>101701</v>
      </c>
      <c r="D518" t="s">
        <v>569</v>
      </c>
      <c r="E518">
        <v>1</v>
      </c>
      <c r="F518">
        <v>603</v>
      </c>
      <c r="G518">
        <v>450</v>
      </c>
      <c r="H518">
        <v>177</v>
      </c>
      <c r="I518">
        <v>273</v>
      </c>
      <c r="J518">
        <v>4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273</v>
      </c>
      <c r="T518">
        <v>0</v>
      </c>
      <c r="U518">
        <v>0</v>
      </c>
      <c r="V518">
        <v>273</v>
      </c>
      <c r="W518">
        <v>12</v>
      </c>
      <c r="X518">
        <v>8</v>
      </c>
      <c r="Y518">
        <v>4</v>
      </c>
      <c r="Z518">
        <v>0</v>
      </c>
      <c r="AA518">
        <v>261</v>
      </c>
      <c r="AB518">
        <v>110</v>
      </c>
      <c r="AC518">
        <v>16</v>
      </c>
      <c r="AD518">
        <v>0</v>
      </c>
      <c r="AE518">
        <v>9</v>
      </c>
      <c r="AF518">
        <v>2</v>
      </c>
      <c r="AG518">
        <v>2</v>
      </c>
      <c r="AH518">
        <v>12</v>
      </c>
      <c r="AI518">
        <v>0</v>
      </c>
      <c r="AJ518">
        <v>10</v>
      </c>
      <c r="AK518">
        <v>0</v>
      </c>
      <c r="AL518">
        <v>2</v>
      </c>
      <c r="AM518">
        <v>52</v>
      </c>
      <c r="AN518">
        <v>1</v>
      </c>
      <c r="AO518">
        <v>0</v>
      </c>
      <c r="AP518">
        <v>0</v>
      </c>
      <c r="AQ518">
        <v>0</v>
      </c>
      <c r="AR518">
        <v>1</v>
      </c>
      <c r="AS518">
        <v>0</v>
      </c>
      <c r="AT518">
        <v>0</v>
      </c>
      <c r="AU518">
        <v>0</v>
      </c>
      <c r="AV518">
        <v>1</v>
      </c>
      <c r="AW518">
        <v>0</v>
      </c>
      <c r="AX518">
        <v>0</v>
      </c>
      <c r="AY518">
        <v>0</v>
      </c>
      <c r="AZ518">
        <v>2</v>
      </c>
      <c r="BA518">
        <v>110</v>
      </c>
      <c r="BB518">
        <v>57</v>
      </c>
      <c r="BC518">
        <v>30</v>
      </c>
      <c r="BD518">
        <v>2</v>
      </c>
      <c r="BE518">
        <v>2</v>
      </c>
      <c r="BF518">
        <v>0</v>
      </c>
      <c r="BG518">
        <v>4</v>
      </c>
      <c r="BH518">
        <v>0</v>
      </c>
      <c r="BI518">
        <v>0</v>
      </c>
      <c r="BJ518">
        <v>1</v>
      </c>
      <c r="BK518">
        <v>14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1</v>
      </c>
      <c r="BR518">
        <v>0</v>
      </c>
      <c r="BS518">
        <v>1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1</v>
      </c>
      <c r="BZ518">
        <v>1</v>
      </c>
      <c r="CA518">
        <v>57</v>
      </c>
      <c r="CB518">
        <v>6</v>
      </c>
      <c r="CC518">
        <v>2</v>
      </c>
      <c r="CD518">
        <v>3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1</v>
      </c>
      <c r="CQ518">
        <v>6</v>
      </c>
      <c r="CR518">
        <v>9</v>
      </c>
      <c r="CS518">
        <v>7</v>
      </c>
      <c r="CT518">
        <v>0</v>
      </c>
      <c r="CU518">
        <v>0</v>
      </c>
      <c r="CV518">
        <v>1</v>
      </c>
      <c r="CW518">
        <v>1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9</v>
      </c>
      <c r="DR518">
        <v>29</v>
      </c>
      <c r="DS518">
        <v>2</v>
      </c>
      <c r="DT518">
        <v>7</v>
      </c>
      <c r="DU518">
        <v>1</v>
      </c>
      <c r="DV518">
        <v>0</v>
      </c>
      <c r="DW518">
        <v>0</v>
      </c>
      <c r="DX518">
        <v>2</v>
      </c>
      <c r="DY518">
        <v>7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2</v>
      </c>
      <c r="EI518">
        <v>0</v>
      </c>
      <c r="EJ518">
        <v>0</v>
      </c>
      <c r="EK518">
        <v>0</v>
      </c>
      <c r="EL518">
        <v>0</v>
      </c>
      <c r="EM518">
        <v>4</v>
      </c>
      <c r="EN518">
        <v>4</v>
      </c>
      <c r="EO518">
        <v>0</v>
      </c>
      <c r="EP518">
        <v>0</v>
      </c>
      <c r="EQ518">
        <v>29</v>
      </c>
      <c r="ER518">
        <v>13</v>
      </c>
      <c r="ES518">
        <v>6</v>
      </c>
      <c r="ET518">
        <v>0</v>
      </c>
      <c r="EU518">
        <v>1</v>
      </c>
      <c r="EV518">
        <v>0</v>
      </c>
      <c r="EW518">
        <v>0</v>
      </c>
      <c r="EX518">
        <v>2</v>
      </c>
      <c r="EY518">
        <v>0</v>
      </c>
      <c r="EZ518">
        <v>0</v>
      </c>
      <c r="FA518">
        <v>0</v>
      </c>
      <c r="FB518">
        <v>1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1</v>
      </c>
      <c r="FI518">
        <v>0</v>
      </c>
      <c r="FJ518">
        <v>0</v>
      </c>
      <c r="FK518">
        <v>0</v>
      </c>
      <c r="FL518">
        <v>0</v>
      </c>
      <c r="FM518">
        <v>1</v>
      </c>
      <c r="FN518">
        <v>1</v>
      </c>
      <c r="FO518">
        <v>0</v>
      </c>
      <c r="FP518">
        <v>13</v>
      </c>
      <c r="FQ518">
        <v>24</v>
      </c>
      <c r="FR518">
        <v>7</v>
      </c>
      <c r="FS518">
        <v>2</v>
      </c>
      <c r="FT518">
        <v>0</v>
      </c>
      <c r="FU518">
        <v>2</v>
      </c>
      <c r="FV518">
        <v>0</v>
      </c>
      <c r="FW518">
        <v>2</v>
      </c>
      <c r="FX518">
        <v>0</v>
      </c>
      <c r="FY518">
        <v>1</v>
      </c>
      <c r="FZ518">
        <v>1</v>
      </c>
      <c r="GA518">
        <v>1</v>
      </c>
      <c r="GB518">
        <v>0</v>
      </c>
      <c r="GC518">
        <v>0</v>
      </c>
      <c r="GD518">
        <v>0</v>
      </c>
      <c r="GE518">
        <v>0</v>
      </c>
      <c r="GF518">
        <v>1</v>
      </c>
      <c r="GG518">
        <v>7</v>
      </c>
      <c r="GH518">
        <v>24</v>
      </c>
      <c r="GI518">
        <v>9</v>
      </c>
      <c r="GJ518">
        <v>2</v>
      </c>
      <c r="GK518">
        <v>0</v>
      </c>
      <c r="GL518">
        <v>2</v>
      </c>
      <c r="GM518">
        <v>1</v>
      </c>
      <c r="GN518">
        <v>0</v>
      </c>
      <c r="GO518">
        <v>1</v>
      </c>
      <c r="GP518">
        <v>0</v>
      </c>
      <c r="GQ518">
        <v>0</v>
      </c>
      <c r="GR518">
        <v>0</v>
      </c>
      <c r="GS518">
        <v>2</v>
      </c>
      <c r="GT518">
        <v>1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9</v>
      </c>
      <c r="HD518">
        <v>3</v>
      </c>
      <c r="HE518">
        <v>0</v>
      </c>
      <c r="HF518">
        <v>0</v>
      </c>
      <c r="HG518">
        <v>1</v>
      </c>
      <c r="HH518">
        <v>0</v>
      </c>
      <c r="HI518">
        <v>0</v>
      </c>
      <c r="HJ518">
        <v>0</v>
      </c>
      <c r="HK518">
        <v>2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3</v>
      </c>
      <c r="HZ518">
        <v>1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1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1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</row>
    <row r="519" spans="1:276">
      <c r="A519" t="s">
        <v>568</v>
      </c>
      <c r="B519" t="s">
        <v>557</v>
      </c>
      <c r="C519" t="str">
        <f>"101701"</f>
        <v>101701</v>
      </c>
      <c r="D519" t="s">
        <v>567</v>
      </c>
      <c r="E519">
        <v>2</v>
      </c>
      <c r="F519">
        <v>548</v>
      </c>
      <c r="G519">
        <v>401</v>
      </c>
      <c r="H519">
        <v>156</v>
      </c>
      <c r="I519">
        <v>245</v>
      </c>
      <c r="J519">
        <v>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245</v>
      </c>
      <c r="T519">
        <v>0</v>
      </c>
      <c r="U519">
        <v>0</v>
      </c>
      <c r="V519">
        <v>245</v>
      </c>
      <c r="W519">
        <v>7</v>
      </c>
      <c r="X519">
        <v>6</v>
      </c>
      <c r="Y519">
        <v>1</v>
      </c>
      <c r="Z519">
        <v>0</v>
      </c>
      <c r="AA519">
        <v>238</v>
      </c>
      <c r="AB519">
        <v>107</v>
      </c>
      <c r="AC519">
        <v>9</v>
      </c>
      <c r="AD519">
        <v>1</v>
      </c>
      <c r="AE519">
        <v>13</v>
      </c>
      <c r="AF519">
        <v>2</v>
      </c>
      <c r="AG519">
        <v>1</v>
      </c>
      <c r="AH519">
        <v>14</v>
      </c>
      <c r="AI519">
        <v>0</v>
      </c>
      <c r="AJ519">
        <v>9</v>
      </c>
      <c r="AK519">
        <v>0</v>
      </c>
      <c r="AL519">
        <v>0</v>
      </c>
      <c r="AM519">
        <v>52</v>
      </c>
      <c r="AN519">
        <v>1</v>
      </c>
      <c r="AO519">
        <v>1</v>
      </c>
      <c r="AP519">
        <v>0</v>
      </c>
      <c r="AQ519">
        <v>0</v>
      </c>
      <c r="AR519">
        <v>1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2</v>
      </c>
      <c r="AZ519">
        <v>1</v>
      </c>
      <c r="BA519">
        <v>107</v>
      </c>
      <c r="BB519">
        <v>23</v>
      </c>
      <c r="BC519">
        <v>10</v>
      </c>
      <c r="BD519">
        <v>2</v>
      </c>
      <c r="BE519">
        <v>1</v>
      </c>
      <c r="BF519">
        <v>2</v>
      </c>
      <c r="BG519">
        <v>0</v>
      </c>
      <c r="BH519">
        <v>0</v>
      </c>
      <c r="BI519">
        <v>0</v>
      </c>
      <c r="BJ519">
        <v>0</v>
      </c>
      <c r="BK519">
        <v>4</v>
      </c>
      <c r="BL519">
        <v>0</v>
      </c>
      <c r="BM519">
        <v>0</v>
      </c>
      <c r="BN519">
        <v>1</v>
      </c>
      <c r="BO519">
        <v>1</v>
      </c>
      <c r="BP519">
        <v>0</v>
      </c>
      <c r="BQ519">
        <v>1</v>
      </c>
      <c r="BR519">
        <v>0</v>
      </c>
      <c r="BS519">
        <v>0</v>
      </c>
      <c r="BT519">
        <v>1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23</v>
      </c>
      <c r="CB519">
        <v>9</v>
      </c>
      <c r="CC519">
        <v>7</v>
      </c>
      <c r="CD519">
        <v>0</v>
      </c>
      <c r="CE519">
        <v>1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1</v>
      </c>
      <c r="CQ519">
        <v>9</v>
      </c>
      <c r="CR519">
        <v>10</v>
      </c>
      <c r="CS519">
        <v>5</v>
      </c>
      <c r="CT519">
        <v>2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2</v>
      </c>
      <c r="DM519">
        <v>0</v>
      </c>
      <c r="DN519">
        <v>0</v>
      </c>
      <c r="DO519">
        <v>1</v>
      </c>
      <c r="DP519">
        <v>0</v>
      </c>
      <c r="DQ519">
        <v>10</v>
      </c>
      <c r="DR519">
        <v>40</v>
      </c>
      <c r="DS519">
        <v>1</v>
      </c>
      <c r="DT519">
        <v>5</v>
      </c>
      <c r="DU519">
        <v>0</v>
      </c>
      <c r="DV519">
        <v>2</v>
      </c>
      <c r="DW519">
        <v>1</v>
      </c>
      <c r="DX519">
        <v>0</v>
      </c>
      <c r="DY519">
        <v>22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1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1</v>
      </c>
      <c r="EL519">
        <v>0</v>
      </c>
      <c r="EM519">
        <v>0</v>
      </c>
      <c r="EN519">
        <v>7</v>
      </c>
      <c r="EO519">
        <v>0</v>
      </c>
      <c r="EP519">
        <v>0</v>
      </c>
      <c r="EQ519">
        <v>40</v>
      </c>
      <c r="ER519">
        <v>18</v>
      </c>
      <c r="ES519">
        <v>5</v>
      </c>
      <c r="ET519">
        <v>0</v>
      </c>
      <c r="EU519">
        <v>4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1</v>
      </c>
      <c r="FD519">
        <v>0</v>
      </c>
      <c r="FE519">
        <v>0</v>
      </c>
      <c r="FF519">
        <v>0</v>
      </c>
      <c r="FG519">
        <v>3</v>
      </c>
      <c r="FH519">
        <v>0</v>
      </c>
      <c r="FI519">
        <v>0</v>
      </c>
      <c r="FJ519">
        <v>0</v>
      </c>
      <c r="FK519">
        <v>0</v>
      </c>
      <c r="FL519">
        <v>2</v>
      </c>
      <c r="FM519">
        <v>0</v>
      </c>
      <c r="FN519">
        <v>0</v>
      </c>
      <c r="FO519">
        <v>3</v>
      </c>
      <c r="FP519">
        <v>18</v>
      </c>
      <c r="FQ519">
        <v>23</v>
      </c>
      <c r="FR519">
        <v>7</v>
      </c>
      <c r="FS519">
        <v>4</v>
      </c>
      <c r="FT519">
        <v>0</v>
      </c>
      <c r="FU519">
        <v>0</v>
      </c>
      <c r="FV519">
        <v>0</v>
      </c>
      <c r="FW519">
        <v>5</v>
      </c>
      <c r="FX519">
        <v>0</v>
      </c>
      <c r="FY519">
        <v>0</v>
      </c>
      <c r="FZ519">
        <v>3</v>
      </c>
      <c r="GA519">
        <v>0</v>
      </c>
      <c r="GB519">
        <v>2</v>
      </c>
      <c r="GC519">
        <v>0</v>
      </c>
      <c r="GD519">
        <v>0</v>
      </c>
      <c r="GE519">
        <v>0</v>
      </c>
      <c r="GF519">
        <v>1</v>
      </c>
      <c r="GG519">
        <v>1</v>
      </c>
      <c r="GH519">
        <v>23</v>
      </c>
      <c r="GI519">
        <v>8</v>
      </c>
      <c r="GJ519">
        <v>3</v>
      </c>
      <c r="GK519">
        <v>0</v>
      </c>
      <c r="GL519">
        <v>2</v>
      </c>
      <c r="GM519">
        <v>1</v>
      </c>
      <c r="GN519">
        <v>0</v>
      </c>
      <c r="GO519">
        <v>0</v>
      </c>
      <c r="GP519">
        <v>0</v>
      </c>
      <c r="GQ519">
        <v>1</v>
      </c>
      <c r="GR519">
        <v>0</v>
      </c>
      <c r="GS519">
        <v>0</v>
      </c>
      <c r="GT519">
        <v>0</v>
      </c>
      <c r="GU519">
        <v>0</v>
      </c>
      <c r="GV519">
        <v>1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8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</row>
    <row r="520" spans="1:276">
      <c r="A520" t="s">
        <v>566</v>
      </c>
      <c r="B520" t="s">
        <v>557</v>
      </c>
      <c r="C520" t="str">
        <f>"101701"</f>
        <v>101701</v>
      </c>
      <c r="D520" t="s">
        <v>565</v>
      </c>
      <c r="E520">
        <v>3</v>
      </c>
      <c r="F520">
        <v>689</v>
      </c>
      <c r="G520">
        <v>501</v>
      </c>
      <c r="H520">
        <v>178</v>
      </c>
      <c r="I520">
        <v>323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323</v>
      </c>
      <c r="T520">
        <v>0</v>
      </c>
      <c r="U520">
        <v>0</v>
      </c>
      <c r="V520">
        <v>323</v>
      </c>
      <c r="W520">
        <v>6</v>
      </c>
      <c r="X520">
        <v>5</v>
      </c>
      <c r="Y520">
        <v>1</v>
      </c>
      <c r="Z520">
        <v>0</v>
      </c>
      <c r="AA520">
        <v>317</v>
      </c>
      <c r="AB520">
        <v>136</v>
      </c>
      <c r="AC520">
        <v>16</v>
      </c>
      <c r="AD520">
        <v>1</v>
      </c>
      <c r="AE520">
        <v>10</v>
      </c>
      <c r="AF520">
        <v>2</v>
      </c>
      <c r="AG520">
        <v>1</v>
      </c>
      <c r="AH520">
        <v>8</v>
      </c>
      <c r="AI520">
        <v>0</v>
      </c>
      <c r="AJ520">
        <v>4</v>
      </c>
      <c r="AK520">
        <v>3</v>
      </c>
      <c r="AL520">
        <v>0</v>
      </c>
      <c r="AM520">
        <v>80</v>
      </c>
      <c r="AN520">
        <v>4</v>
      </c>
      <c r="AO520">
        <v>0</v>
      </c>
      <c r="AP520">
        <v>0</v>
      </c>
      <c r="AQ520">
        <v>1</v>
      </c>
      <c r="AR520">
        <v>0</v>
      </c>
      <c r="AS520">
        <v>0</v>
      </c>
      <c r="AT520">
        <v>1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5</v>
      </c>
      <c r="BA520">
        <v>136</v>
      </c>
      <c r="BB520">
        <v>43</v>
      </c>
      <c r="BC520">
        <v>25</v>
      </c>
      <c r="BD520">
        <v>1</v>
      </c>
      <c r="BE520">
        <v>5</v>
      </c>
      <c r="BF520">
        <v>2</v>
      </c>
      <c r="BG520">
        <v>1</v>
      </c>
      <c r="BH520">
        <v>0</v>
      </c>
      <c r="BI520">
        <v>0</v>
      </c>
      <c r="BJ520">
        <v>0</v>
      </c>
      <c r="BK520">
        <v>4</v>
      </c>
      <c r="BL520">
        <v>3</v>
      </c>
      <c r="BM520">
        <v>0</v>
      </c>
      <c r="BN520">
        <v>0</v>
      </c>
      <c r="BO520">
        <v>0</v>
      </c>
      <c r="BP520">
        <v>0</v>
      </c>
      <c r="BQ520">
        <v>2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43</v>
      </c>
      <c r="CB520">
        <v>13</v>
      </c>
      <c r="CC520">
        <v>7</v>
      </c>
      <c r="CD520">
        <v>1</v>
      </c>
      <c r="CE520">
        <v>0</v>
      </c>
      <c r="CF520">
        <v>1</v>
      </c>
      <c r="CG520">
        <v>2</v>
      </c>
      <c r="CH520">
        <v>0</v>
      </c>
      <c r="CI520">
        <v>2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13</v>
      </c>
      <c r="CR520">
        <v>7</v>
      </c>
      <c r="CS520">
        <v>4</v>
      </c>
      <c r="CT520">
        <v>0</v>
      </c>
      <c r="CU520">
        <v>1</v>
      </c>
      <c r="CV520">
        <v>0</v>
      </c>
      <c r="CW520">
        <v>0</v>
      </c>
      <c r="CX520">
        <v>0</v>
      </c>
      <c r="CY520">
        <v>0</v>
      </c>
      <c r="CZ520">
        <v>1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1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7</v>
      </c>
      <c r="DR520">
        <v>55</v>
      </c>
      <c r="DS520">
        <v>2</v>
      </c>
      <c r="DT520">
        <v>7</v>
      </c>
      <c r="DU520">
        <v>1</v>
      </c>
      <c r="DV520">
        <v>0</v>
      </c>
      <c r="DW520">
        <v>1</v>
      </c>
      <c r="DX520">
        <v>0</v>
      </c>
      <c r="DY520">
        <v>20</v>
      </c>
      <c r="DZ520">
        <v>0</v>
      </c>
      <c r="EA520">
        <v>0</v>
      </c>
      <c r="EB520">
        <v>0</v>
      </c>
      <c r="EC520">
        <v>2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21</v>
      </c>
      <c r="EO520">
        <v>1</v>
      </c>
      <c r="EP520">
        <v>0</v>
      </c>
      <c r="EQ520">
        <v>55</v>
      </c>
      <c r="ER520">
        <v>23</v>
      </c>
      <c r="ES520">
        <v>6</v>
      </c>
      <c r="ET520">
        <v>0</v>
      </c>
      <c r="EU520">
        <v>6</v>
      </c>
      <c r="EV520">
        <v>1</v>
      </c>
      <c r="EW520">
        <v>1</v>
      </c>
      <c r="EX520">
        <v>0</v>
      </c>
      <c r="EY520">
        <v>0</v>
      </c>
      <c r="EZ520">
        <v>1</v>
      </c>
      <c r="FA520">
        <v>0</v>
      </c>
      <c r="FB520">
        <v>2</v>
      </c>
      <c r="FC520">
        <v>1</v>
      </c>
      <c r="FD520">
        <v>0</v>
      </c>
      <c r="FE520">
        <v>0</v>
      </c>
      <c r="FF520">
        <v>0</v>
      </c>
      <c r="FG520">
        <v>1</v>
      </c>
      <c r="FH520">
        <v>1</v>
      </c>
      <c r="FI520">
        <v>2</v>
      </c>
      <c r="FJ520">
        <v>0</v>
      </c>
      <c r="FK520">
        <v>0</v>
      </c>
      <c r="FL520">
        <v>1</v>
      </c>
      <c r="FM520">
        <v>0</v>
      </c>
      <c r="FN520">
        <v>0</v>
      </c>
      <c r="FO520">
        <v>0</v>
      </c>
      <c r="FP520">
        <v>23</v>
      </c>
      <c r="FQ520">
        <v>23</v>
      </c>
      <c r="FR520">
        <v>4</v>
      </c>
      <c r="FS520">
        <v>5</v>
      </c>
      <c r="FT520">
        <v>1</v>
      </c>
      <c r="FU520">
        <v>0</v>
      </c>
      <c r="FV520">
        <v>2</v>
      </c>
      <c r="FW520">
        <v>2</v>
      </c>
      <c r="FX520">
        <v>1</v>
      </c>
      <c r="FY520">
        <v>0</v>
      </c>
      <c r="FZ520">
        <v>1</v>
      </c>
      <c r="GA520">
        <v>1</v>
      </c>
      <c r="GB520">
        <v>0</v>
      </c>
      <c r="GC520">
        <v>0</v>
      </c>
      <c r="GD520">
        <v>1</v>
      </c>
      <c r="GE520">
        <v>0</v>
      </c>
      <c r="GF520">
        <v>1</v>
      </c>
      <c r="GG520">
        <v>4</v>
      </c>
      <c r="GH520">
        <v>23</v>
      </c>
      <c r="GI520">
        <v>14</v>
      </c>
      <c r="GJ520">
        <v>6</v>
      </c>
      <c r="GK520">
        <v>0</v>
      </c>
      <c r="GL520">
        <v>0</v>
      </c>
      <c r="GM520">
        <v>1</v>
      </c>
      <c r="GN520">
        <v>2</v>
      </c>
      <c r="GO520">
        <v>1</v>
      </c>
      <c r="GP520">
        <v>1</v>
      </c>
      <c r="GQ520">
        <v>0</v>
      </c>
      <c r="GR520">
        <v>0</v>
      </c>
      <c r="GS520">
        <v>0</v>
      </c>
      <c r="GT520">
        <v>2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1</v>
      </c>
      <c r="HC520">
        <v>14</v>
      </c>
      <c r="HD520">
        <v>2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1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1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2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1</v>
      </c>
      <c r="IX520">
        <v>1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1</v>
      </c>
    </row>
    <row r="521" spans="1:276">
      <c r="A521" t="s">
        <v>564</v>
      </c>
      <c r="B521" t="s">
        <v>557</v>
      </c>
      <c r="C521" t="str">
        <f>"101701"</f>
        <v>101701</v>
      </c>
      <c r="D521" t="s">
        <v>563</v>
      </c>
      <c r="E521">
        <v>4</v>
      </c>
      <c r="F521">
        <v>180</v>
      </c>
      <c r="G521">
        <v>100</v>
      </c>
      <c r="H521">
        <v>38</v>
      </c>
      <c r="I521">
        <v>62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62</v>
      </c>
      <c r="T521">
        <v>0</v>
      </c>
      <c r="U521">
        <v>0</v>
      </c>
      <c r="V521">
        <v>62</v>
      </c>
      <c r="W521">
        <v>4</v>
      </c>
      <c r="X521">
        <v>1</v>
      </c>
      <c r="Y521">
        <v>3</v>
      </c>
      <c r="Z521">
        <v>0</v>
      </c>
      <c r="AA521">
        <v>58</v>
      </c>
      <c r="AB521">
        <v>28</v>
      </c>
      <c r="AC521">
        <v>1</v>
      </c>
      <c r="AD521">
        <v>0</v>
      </c>
      <c r="AE521">
        <v>1</v>
      </c>
      <c r="AF521">
        <v>1</v>
      </c>
      <c r="AG521">
        <v>0</v>
      </c>
      <c r="AH521">
        <v>0</v>
      </c>
      <c r="AI521">
        <v>0</v>
      </c>
      <c r="AJ521">
        <v>1</v>
      </c>
      <c r="AK521">
        <v>0</v>
      </c>
      <c r="AL521">
        <v>0</v>
      </c>
      <c r="AM521">
        <v>23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1</v>
      </c>
      <c r="AW521">
        <v>0</v>
      </c>
      <c r="AX521">
        <v>0</v>
      </c>
      <c r="AY521">
        <v>0</v>
      </c>
      <c r="AZ521">
        <v>0</v>
      </c>
      <c r="BA521">
        <v>28</v>
      </c>
      <c r="BB521">
        <v>11</v>
      </c>
      <c r="BC521">
        <v>9</v>
      </c>
      <c r="BD521">
        <v>0</v>
      </c>
      <c r="BE521">
        <v>1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1</v>
      </c>
      <c r="BZ521">
        <v>0</v>
      </c>
      <c r="CA521">
        <v>11</v>
      </c>
      <c r="CB521">
        <v>1</v>
      </c>
      <c r="CC521">
        <v>0</v>
      </c>
      <c r="CD521">
        <v>1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1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13</v>
      </c>
      <c r="DS521">
        <v>0</v>
      </c>
      <c r="DT521">
        <v>5</v>
      </c>
      <c r="DU521">
        <v>0</v>
      </c>
      <c r="DV521">
        <v>0</v>
      </c>
      <c r="DW521">
        <v>1</v>
      </c>
      <c r="DX521">
        <v>0</v>
      </c>
      <c r="DY521">
        <v>7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13</v>
      </c>
      <c r="ER521">
        <v>2</v>
      </c>
      <c r="ES521">
        <v>0</v>
      </c>
      <c r="ET521">
        <v>2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2</v>
      </c>
      <c r="FQ521">
        <v>2</v>
      </c>
      <c r="FR521">
        <v>1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1</v>
      </c>
      <c r="GH521">
        <v>2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1</v>
      </c>
      <c r="IX521">
        <v>0</v>
      </c>
      <c r="IY521">
        <v>1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1</v>
      </c>
    </row>
    <row r="522" spans="1:276">
      <c r="A522" t="s">
        <v>562</v>
      </c>
      <c r="B522" t="s">
        <v>557</v>
      </c>
      <c r="C522" t="str">
        <f>"101701"</f>
        <v>101701</v>
      </c>
      <c r="D522" t="s">
        <v>561</v>
      </c>
      <c r="E522">
        <v>5</v>
      </c>
      <c r="F522">
        <v>710</v>
      </c>
      <c r="G522">
        <v>500</v>
      </c>
      <c r="H522">
        <v>226</v>
      </c>
      <c r="I522">
        <v>274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274</v>
      </c>
      <c r="T522">
        <v>0</v>
      </c>
      <c r="U522">
        <v>0</v>
      </c>
      <c r="V522">
        <v>274</v>
      </c>
      <c r="W522">
        <v>18</v>
      </c>
      <c r="X522">
        <v>15</v>
      </c>
      <c r="Y522">
        <v>3</v>
      </c>
      <c r="Z522">
        <v>0</v>
      </c>
      <c r="AA522">
        <v>256</v>
      </c>
      <c r="AB522">
        <v>133</v>
      </c>
      <c r="AC522">
        <v>7</v>
      </c>
      <c r="AD522">
        <v>3</v>
      </c>
      <c r="AE522">
        <v>9</v>
      </c>
      <c r="AF522">
        <v>5</v>
      </c>
      <c r="AG522">
        <v>3</v>
      </c>
      <c r="AH522">
        <v>43</v>
      </c>
      <c r="AI522">
        <v>0</v>
      </c>
      <c r="AJ522">
        <v>8</v>
      </c>
      <c r="AK522">
        <v>1</v>
      </c>
      <c r="AL522">
        <v>0</v>
      </c>
      <c r="AM522">
        <v>48</v>
      </c>
      <c r="AN522">
        <v>2</v>
      </c>
      <c r="AO522">
        <v>0</v>
      </c>
      <c r="AP522">
        <v>0</v>
      </c>
      <c r="AQ522">
        <v>0</v>
      </c>
      <c r="AR522">
        <v>2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2</v>
      </c>
      <c r="BA522">
        <v>133</v>
      </c>
      <c r="BB522">
        <v>14</v>
      </c>
      <c r="BC522">
        <v>7</v>
      </c>
      <c r="BD522">
        <v>0</v>
      </c>
      <c r="BE522">
        <v>2</v>
      </c>
      <c r="BF522">
        <v>0</v>
      </c>
      <c r="BG522">
        <v>1</v>
      </c>
      <c r="BH522">
        <v>1</v>
      </c>
      <c r="BI522">
        <v>0</v>
      </c>
      <c r="BJ522">
        <v>0</v>
      </c>
      <c r="BK522">
        <v>0</v>
      </c>
      <c r="BL522">
        <v>0</v>
      </c>
      <c r="BM522">
        <v>1</v>
      </c>
      <c r="BN522">
        <v>0</v>
      </c>
      <c r="BO522">
        <v>0</v>
      </c>
      <c r="BP522">
        <v>0</v>
      </c>
      <c r="BQ522">
        <v>2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14</v>
      </c>
      <c r="CB522">
        <v>6</v>
      </c>
      <c r="CC522">
        <v>1</v>
      </c>
      <c r="CD522">
        <v>0</v>
      </c>
      <c r="CE522">
        <v>0</v>
      </c>
      <c r="CF522">
        <v>0</v>
      </c>
      <c r="CG522">
        <v>1</v>
      </c>
      <c r="CH522">
        <v>1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3</v>
      </c>
      <c r="CP522">
        <v>0</v>
      </c>
      <c r="CQ522">
        <v>6</v>
      </c>
      <c r="CR522">
        <v>5</v>
      </c>
      <c r="CS522">
        <v>3</v>
      </c>
      <c r="CT522">
        <v>1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1</v>
      </c>
      <c r="DP522">
        <v>0</v>
      </c>
      <c r="DQ522">
        <v>5</v>
      </c>
      <c r="DR522">
        <v>35</v>
      </c>
      <c r="DS522">
        <v>1</v>
      </c>
      <c r="DT522">
        <v>13</v>
      </c>
      <c r="DU522">
        <v>0</v>
      </c>
      <c r="DV522">
        <v>0</v>
      </c>
      <c r="DW522">
        <v>0</v>
      </c>
      <c r="DX522">
        <v>0</v>
      </c>
      <c r="DY522">
        <v>13</v>
      </c>
      <c r="DZ522">
        <v>0</v>
      </c>
      <c r="EA522">
        <v>0</v>
      </c>
      <c r="EB522">
        <v>0</v>
      </c>
      <c r="EC522">
        <v>1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1</v>
      </c>
      <c r="EN522">
        <v>5</v>
      </c>
      <c r="EO522">
        <v>0</v>
      </c>
      <c r="EP522">
        <v>1</v>
      </c>
      <c r="EQ522">
        <v>35</v>
      </c>
      <c r="ER522">
        <v>18</v>
      </c>
      <c r="ES522">
        <v>13</v>
      </c>
      <c r="ET522">
        <v>0</v>
      </c>
      <c r="EU522">
        <v>2</v>
      </c>
      <c r="EV522">
        <v>1</v>
      </c>
      <c r="EW522">
        <v>0</v>
      </c>
      <c r="EX522">
        <v>1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1</v>
      </c>
      <c r="FM522">
        <v>0</v>
      </c>
      <c r="FN522">
        <v>0</v>
      </c>
      <c r="FO522">
        <v>0</v>
      </c>
      <c r="FP522">
        <v>18</v>
      </c>
      <c r="FQ522">
        <v>41</v>
      </c>
      <c r="FR522">
        <v>11</v>
      </c>
      <c r="FS522">
        <v>4</v>
      </c>
      <c r="FT522">
        <v>1</v>
      </c>
      <c r="FU522">
        <v>1</v>
      </c>
      <c r="FV522">
        <v>0</v>
      </c>
      <c r="FW522">
        <v>12</v>
      </c>
      <c r="FX522">
        <v>1</v>
      </c>
      <c r="FY522">
        <v>1</v>
      </c>
      <c r="FZ522">
        <v>1</v>
      </c>
      <c r="GA522">
        <v>3</v>
      </c>
      <c r="GB522">
        <v>2</v>
      </c>
      <c r="GC522">
        <v>1</v>
      </c>
      <c r="GD522">
        <v>0</v>
      </c>
      <c r="GE522">
        <v>0</v>
      </c>
      <c r="GF522">
        <v>2</v>
      </c>
      <c r="GG522">
        <v>1</v>
      </c>
      <c r="GH522">
        <v>41</v>
      </c>
      <c r="GI522">
        <v>3</v>
      </c>
      <c r="GJ522">
        <v>2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1</v>
      </c>
      <c r="HC522">
        <v>3</v>
      </c>
      <c r="HD522">
        <v>1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1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1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</row>
    <row r="523" spans="1:276">
      <c r="A523" t="s">
        <v>560</v>
      </c>
      <c r="B523" t="s">
        <v>557</v>
      </c>
      <c r="C523" t="str">
        <f>"101701"</f>
        <v>101701</v>
      </c>
      <c r="D523" t="s">
        <v>559</v>
      </c>
      <c r="E523">
        <v>6</v>
      </c>
      <c r="F523">
        <v>597</v>
      </c>
      <c r="G523">
        <v>449</v>
      </c>
      <c r="H523">
        <v>201</v>
      </c>
      <c r="I523">
        <v>248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248</v>
      </c>
      <c r="T523">
        <v>0</v>
      </c>
      <c r="U523">
        <v>0</v>
      </c>
      <c r="V523">
        <v>248</v>
      </c>
      <c r="W523">
        <v>15</v>
      </c>
      <c r="X523">
        <v>12</v>
      </c>
      <c r="Y523">
        <v>3</v>
      </c>
      <c r="Z523">
        <v>0</v>
      </c>
      <c r="AA523">
        <v>233</v>
      </c>
      <c r="AB523">
        <v>125</v>
      </c>
      <c r="AC523">
        <v>11</v>
      </c>
      <c r="AD523">
        <v>3</v>
      </c>
      <c r="AE523">
        <v>28</v>
      </c>
      <c r="AF523">
        <v>4</v>
      </c>
      <c r="AG523">
        <v>2</v>
      </c>
      <c r="AH523">
        <v>3</v>
      </c>
      <c r="AI523">
        <v>0</v>
      </c>
      <c r="AJ523">
        <v>3</v>
      </c>
      <c r="AK523">
        <v>1</v>
      </c>
      <c r="AL523">
        <v>0</v>
      </c>
      <c r="AM523">
        <v>66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3</v>
      </c>
      <c r="AY523">
        <v>0</v>
      </c>
      <c r="AZ523">
        <v>1</v>
      </c>
      <c r="BA523">
        <v>125</v>
      </c>
      <c r="BB523">
        <v>22</v>
      </c>
      <c r="BC523">
        <v>11</v>
      </c>
      <c r="BD523">
        <v>1</v>
      </c>
      <c r="BE523">
        <v>0</v>
      </c>
      <c r="BF523">
        <v>0</v>
      </c>
      <c r="BG523">
        <v>2</v>
      </c>
      <c r="BH523">
        <v>0</v>
      </c>
      <c r="BI523">
        <v>0</v>
      </c>
      <c r="BJ523">
        <v>0</v>
      </c>
      <c r="BK523">
        <v>4</v>
      </c>
      <c r="BL523">
        <v>1</v>
      </c>
      <c r="BM523">
        <v>0</v>
      </c>
      <c r="BN523">
        <v>2</v>
      </c>
      <c r="BO523">
        <v>1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22</v>
      </c>
      <c r="CB523">
        <v>7</v>
      </c>
      <c r="CC523">
        <v>2</v>
      </c>
      <c r="CD523">
        <v>1</v>
      </c>
      <c r="CE523">
        <v>0</v>
      </c>
      <c r="CF523">
        <v>2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1</v>
      </c>
      <c r="CM523">
        <v>1</v>
      </c>
      <c r="CN523">
        <v>0</v>
      </c>
      <c r="CO523">
        <v>0</v>
      </c>
      <c r="CP523">
        <v>0</v>
      </c>
      <c r="CQ523">
        <v>7</v>
      </c>
      <c r="CR523">
        <v>4</v>
      </c>
      <c r="CS523">
        <v>1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1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1</v>
      </c>
      <c r="DP523">
        <v>1</v>
      </c>
      <c r="DQ523">
        <v>4</v>
      </c>
      <c r="DR523">
        <v>38</v>
      </c>
      <c r="DS523">
        <v>0</v>
      </c>
      <c r="DT523">
        <v>9</v>
      </c>
      <c r="DU523">
        <v>0</v>
      </c>
      <c r="DV523">
        <v>0</v>
      </c>
      <c r="DW523">
        <v>0</v>
      </c>
      <c r="DX523">
        <v>0</v>
      </c>
      <c r="DY523">
        <v>17</v>
      </c>
      <c r="DZ523">
        <v>1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1</v>
      </c>
      <c r="EH523">
        <v>1</v>
      </c>
      <c r="EI523">
        <v>0</v>
      </c>
      <c r="EJ523">
        <v>0</v>
      </c>
      <c r="EK523">
        <v>0</v>
      </c>
      <c r="EL523">
        <v>0</v>
      </c>
      <c r="EM523">
        <v>1</v>
      </c>
      <c r="EN523">
        <v>8</v>
      </c>
      <c r="EO523">
        <v>0</v>
      </c>
      <c r="EP523">
        <v>0</v>
      </c>
      <c r="EQ523">
        <v>38</v>
      </c>
      <c r="ER523">
        <v>6</v>
      </c>
      <c r="ES523">
        <v>3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1</v>
      </c>
      <c r="FE523">
        <v>0</v>
      </c>
      <c r="FF523">
        <v>0</v>
      </c>
      <c r="FG523">
        <v>1</v>
      </c>
      <c r="FH523">
        <v>0</v>
      </c>
      <c r="FI523">
        <v>0</v>
      </c>
      <c r="FJ523">
        <v>0</v>
      </c>
      <c r="FK523">
        <v>0</v>
      </c>
      <c r="FL523">
        <v>1</v>
      </c>
      <c r="FM523">
        <v>0</v>
      </c>
      <c r="FN523">
        <v>0</v>
      </c>
      <c r="FO523">
        <v>0</v>
      </c>
      <c r="FP523">
        <v>6</v>
      </c>
      <c r="FQ523">
        <v>20</v>
      </c>
      <c r="FR523">
        <v>8</v>
      </c>
      <c r="FS523">
        <v>2</v>
      </c>
      <c r="FT523">
        <v>3</v>
      </c>
      <c r="FU523">
        <v>0</v>
      </c>
      <c r="FV523">
        <v>0</v>
      </c>
      <c r="FW523">
        <v>3</v>
      </c>
      <c r="FX523">
        <v>0</v>
      </c>
      <c r="FY523">
        <v>0</v>
      </c>
      <c r="FZ523">
        <v>2</v>
      </c>
      <c r="GA523">
        <v>1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1</v>
      </c>
      <c r="GH523">
        <v>20</v>
      </c>
      <c r="GI523">
        <v>8</v>
      </c>
      <c r="GJ523">
        <v>6</v>
      </c>
      <c r="GK523">
        <v>0</v>
      </c>
      <c r="GL523">
        <v>0</v>
      </c>
      <c r="GM523">
        <v>1</v>
      </c>
      <c r="GN523">
        <v>1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8</v>
      </c>
      <c r="HD523">
        <v>1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1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1</v>
      </c>
      <c r="HZ523">
        <v>2</v>
      </c>
      <c r="IA523">
        <v>0</v>
      </c>
      <c r="IB523">
        <v>0</v>
      </c>
      <c r="IC523">
        <v>0</v>
      </c>
      <c r="ID523">
        <v>1</v>
      </c>
      <c r="IE523">
        <v>0</v>
      </c>
      <c r="IF523">
        <v>1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2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</row>
    <row r="524" spans="1:276">
      <c r="A524" t="s">
        <v>558</v>
      </c>
      <c r="B524" t="s">
        <v>557</v>
      </c>
      <c r="C524" t="str">
        <f>"101701"</f>
        <v>101701</v>
      </c>
      <c r="D524" t="s">
        <v>556</v>
      </c>
      <c r="E524">
        <v>7</v>
      </c>
      <c r="F524">
        <v>1124</v>
      </c>
      <c r="G524">
        <v>850</v>
      </c>
      <c r="H524">
        <v>393</v>
      </c>
      <c r="I524">
        <v>457</v>
      </c>
      <c r="J524">
        <v>0</v>
      </c>
      <c r="K524">
        <v>1</v>
      </c>
      <c r="L524">
        <v>1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458</v>
      </c>
      <c r="T524">
        <v>1</v>
      </c>
      <c r="U524">
        <v>0</v>
      </c>
      <c r="V524">
        <v>458</v>
      </c>
      <c r="W524">
        <v>13</v>
      </c>
      <c r="X524">
        <v>5</v>
      </c>
      <c r="Y524">
        <v>4</v>
      </c>
      <c r="Z524">
        <v>0</v>
      </c>
      <c r="AA524">
        <v>445</v>
      </c>
      <c r="AB524">
        <v>221</v>
      </c>
      <c r="AC524">
        <v>33</v>
      </c>
      <c r="AD524">
        <v>6</v>
      </c>
      <c r="AE524">
        <v>15</v>
      </c>
      <c r="AF524">
        <v>4</v>
      </c>
      <c r="AG524">
        <v>8</v>
      </c>
      <c r="AH524">
        <v>8</v>
      </c>
      <c r="AI524">
        <v>5</v>
      </c>
      <c r="AJ524">
        <v>7</v>
      </c>
      <c r="AK524">
        <v>2</v>
      </c>
      <c r="AL524">
        <v>1</v>
      </c>
      <c r="AM524">
        <v>101</v>
      </c>
      <c r="AN524">
        <v>2</v>
      </c>
      <c r="AO524">
        <v>0</v>
      </c>
      <c r="AP524">
        <v>1</v>
      </c>
      <c r="AQ524">
        <v>1</v>
      </c>
      <c r="AR524">
        <v>11</v>
      </c>
      <c r="AS524">
        <v>0</v>
      </c>
      <c r="AT524">
        <v>0</v>
      </c>
      <c r="AU524">
        <v>0</v>
      </c>
      <c r="AV524">
        <v>1</v>
      </c>
      <c r="AW524">
        <v>1</v>
      </c>
      <c r="AX524">
        <v>1</v>
      </c>
      <c r="AY524">
        <v>0</v>
      </c>
      <c r="AZ524">
        <v>13</v>
      </c>
      <c r="BA524">
        <v>221</v>
      </c>
      <c r="BB524">
        <v>51</v>
      </c>
      <c r="BC524">
        <v>22</v>
      </c>
      <c r="BD524">
        <v>4</v>
      </c>
      <c r="BE524">
        <v>2</v>
      </c>
      <c r="BF524">
        <v>2</v>
      </c>
      <c r="BG524">
        <v>3</v>
      </c>
      <c r="BH524">
        <v>0</v>
      </c>
      <c r="BI524">
        <v>1</v>
      </c>
      <c r="BJ524">
        <v>0</v>
      </c>
      <c r="BK524">
        <v>6</v>
      </c>
      <c r="BL524">
        <v>3</v>
      </c>
      <c r="BM524">
        <v>0</v>
      </c>
      <c r="BN524">
        <v>1</v>
      </c>
      <c r="BO524">
        <v>0</v>
      </c>
      <c r="BP524">
        <v>0</v>
      </c>
      <c r="BQ524">
        <v>0</v>
      </c>
      <c r="BR524">
        <v>0</v>
      </c>
      <c r="BS524">
        <v>1</v>
      </c>
      <c r="BT524">
        <v>0</v>
      </c>
      <c r="BU524">
        <v>1</v>
      </c>
      <c r="BV524">
        <v>2</v>
      </c>
      <c r="BW524">
        <v>0</v>
      </c>
      <c r="BX524">
        <v>3</v>
      </c>
      <c r="BY524">
        <v>0</v>
      </c>
      <c r="BZ524">
        <v>0</v>
      </c>
      <c r="CA524">
        <v>51</v>
      </c>
      <c r="CB524">
        <v>12</v>
      </c>
      <c r="CC524">
        <v>2</v>
      </c>
      <c r="CD524">
        <v>3</v>
      </c>
      <c r="CE524">
        <v>1</v>
      </c>
      <c r="CF524">
        <v>0</v>
      </c>
      <c r="CG524">
        <v>1</v>
      </c>
      <c r="CH524">
        <v>0</v>
      </c>
      <c r="CI524">
        <v>0</v>
      </c>
      <c r="CJ524">
        <v>1</v>
      </c>
      <c r="CK524">
        <v>0</v>
      </c>
      <c r="CL524">
        <v>0</v>
      </c>
      <c r="CM524">
        <v>0</v>
      </c>
      <c r="CN524">
        <v>2</v>
      </c>
      <c r="CO524">
        <v>1</v>
      </c>
      <c r="CP524">
        <v>1</v>
      </c>
      <c r="CQ524">
        <v>12</v>
      </c>
      <c r="CR524">
        <v>14</v>
      </c>
      <c r="CS524">
        <v>7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2</v>
      </c>
      <c r="DB524">
        <v>1</v>
      </c>
      <c r="DC524">
        <v>0</v>
      </c>
      <c r="DD524">
        <v>1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1</v>
      </c>
      <c r="DM524">
        <v>0</v>
      </c>
      <c r="DN524">
        <v>1</v>
      </c>
      <c r="DO524">
        <v>1</v>
      </c>
      <c r="DP524">
        <v>0</v>
      </c>
      <c r="DQ524">
        <v>14</v>
      </c>
      <c r="DR524">
        <v>73</v>
      </c>
      <c r="DS524">
        <v>8</v>
      </c>
      <c r="DT524">
        <v>17</v>
      </c>
      <c r="DU524">
        <v>1</v>
      </c>
      <c r="DV524">
        <v>0</v>
      </c>
      <c r="DW524">
        <v>1</v>
      </c>
      <c r="DX524">
        <v>4</v>
      </c>
      <c r="DY524">
        <v>29</v>
      </c>
      <c r="DZ524">
        <v>0</v>
      </c>
      <c r="EA524">
        <v>0</v>
      </c>
      <c r="EB524">
        <v>0</v>
      </c>
      <c r="EC524">
        <v>4</v>
      </c>
      <c r="ED524">
        <v>0</v>
      </c>
      <c r="EE524">
        <v>0</v>
      </c>
      <c r="EF524">
        <v>0</v>
      </c>
      <c r="EG524">
        <v>0</v>
      </c>
      <c r="EH524">
        <v>1</v>
      </c>
      <c r="EI524">
        <v>0</v>
      </c>
      <c r="EJ524">
        <v>0</v>
      </c>
      <c r="EK524">
        <v>0</v>
      </c>
      <c r="EL524">
        <v>0</v>
      </c>
      <c r="EM524">
        <v>1</v>
      </c>
      <c r="EN524">
        <v>7</v>
      </c>
      <c r="EO524">
        <v>0</v>
      </c>
      <c r="EP524">
        <v>0</v>
      </c>
      <c r="EQ524">
        <v>73</v>
      </c>
      <c r="ER524">
        <v>21</v>
      </c>
      <c r="ES524">
        <v>11</v>
      </c>
      <c r="ET524">
        <v>0</v>
      </c>
      <c r="EU524">
        <v>0</v>
      </c>
      <c r="EV524">
        <v>0</v>
      </c>
      <c r="EW524">
        <v>0</v>
      </c>
      <c r="EX524">
        <v>1</v>
      </c>
      <c r="EY524">
        <v>1</v>
      </c>
      <c r="EZ524">
        <v>0</v>
      </c>
      <c r="FA524">
        <v>0</v>
      </c>
      <c r="FB524">
        <v>0</v>
      </c>
      <c r="FC524">
        <v>1</v>
      </c>
      <c r="FD524">
        <v>1</v>
      </c>
      <c r="FE524">
        <v>0</v>
      </c>
      <c r="FF524">
        <v>0</v>
      </c>
      <c r="FG524">
        <v>4</v>
      </c>
      <c r="FH524">
        <v>0</v>
      </c>
      <c r="FI524">
        <v>1</v>
      </c>
      <c r="FJ524">
        <v>0</v>
      </c>
      <c r="FK524">
        <v>1</v>
      </c>
      <c r="FL524">
        <v>0</v>
      </c>
      <c r="FM524">
        <v>0</v>
      </c>
      <c r="FN524">
        <v>0</v>
      </c>
      <c r="FO524">
        <v>0</v>
      </c>
      <c r="FP524">
        <v>21</v>
      </c>
      <c r="FQ524">
        <v>41</v>
      </c>
      <c r="FR524">
        <v>14</v>
      </c>
      <c r="FS524">
        <v>4</v>
      </c>
      <c r="FT524">
        <v>0</v>
      </c>
      <c r="FU524">
        <v>0</v>
      </c>
      <c r="FV524">
        <v>1</v>
      </c>
      <c r="FW524">
        <v>3</v>
      </c>
      <c r="FX524">
        <v>1</v>
      </c>
      <c r="FY524">
        <v>1</v>
      </c>
      <c r="FZ524">
        <v>4</v>
      </c>
      <c r="GA524">
        <v>2</v>
      </c>
      <c r="GB524">
        <v>2</v>
      </c>
      <c r="GC524">
        <v>1</v>
      </c>
      <c r="GD524">
        <v>0</v>
      </c>
      <c r="GE524">
        <v>1</v>
      </c>
      <c r="GF524">
        <v>3</v>
      </c>
      <c r="GG524">
        <v>4</v>
      </c>
      <c r="GH524">
        <v>41</v>
      </c>
      <c r="GI524">
        <v>9</v>
      </c>
      <c r="GJ524">
        <v>7</v>
      </c>
      <c r="GK524">
        <v>0</v>
      </c>
      <c r="GL524">
        <v>1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1</v>
      </c>
      <c r="HA524">
        <v>0</v>
      </c>
      <c r="HB524">
        <v>0</v>
      </c>
      <c r="HC524">
        <v>9</v>
      </c>
      <c r="HD524">
        <v>1</v>
      </c>
      <c r="HE524">
        <v>1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1</v>
      </c>
      <c r="HZ524">
        <v>1</v>
      </c>
      <c r="IA524">
        <v>1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1</v>
      </c>
      <c r="IW524">
        <v>1</v>
      </c>
      <c r="IX524">
        <v>0</v>
      </c>
      <c r="IY524">
        <v>0</v>
      </c>
      <c r="IZ524">
        <v>0</v>
      </c>
      <c r="JA524">
        <v>1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1</v>
      </c>
    </row>
    <row r="525" spans="1:276">
      <c r="A525" t="s">
        <v>555</v>
      </c>
      <c r="B525" t="s">
        <v>548</v>
      </c>
      <c r="C525" t="str">
        <f>"101702"</f>
        <v>101702</v>
      </c>
      <c r="D525" t="s">
        <v>554</v>
      </c>
      <c r="E525">
        <v>1</v>
      </c>
      <c r="F525">
        <v>1269</v>
      </c>
      <c r="G525">
        <v>950</v>
      </c>
      <c r="H525">
        <v>325</v>
      </c>
      <c r="I525">
        <v>625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625</v>
      </c>
      <c r="T525">
        <v>0</v>
      </c>
      <c r="U525">
        <v>0</v>
      </c>
      <c r="V525">
        <v>625</v>
      </c>
      <c r="W525">
        <v>23</v>
      </c>
      <c r="X525">
        <v>13</v>
      </c>
      <c r="Y525">
        <v>10</v>
      </c>
      <c r="Z525">
        <v>0</v>
      </c>
      <c r="AA525">
        <v>602</v>
      </c>
      <c r="AB525">
        <v>291</v>
      </c>
      <c r="AC525">
        <v>42</v>
      </c>
      <c r="AD525">
        <v>14</v>
      </c>
      <c r="AE525">
        <v>39</v>
      </c>
      <c r="AF525">
        <v>5</v>
      </c>
      <c r="AG525">
        <v>3</v>
      </c>
      <c r="AH525">
        <v>6</v>
      </c>
      <c r="AI525">
        <v>1</v>
      </c>
      <c r="AJ525">
        <v>18</v>
      </c>
      <c r="AK525">
        <v>2</v>
      </c>
      <c r="AL525">
        <v>2</v>
      </c>
      <c r="AM525">
        <v>137</v>
      </c>
      <c r="AN525">
        <v>5</v>
      </c>
      <c r="AO525">
        <v>0</v>
      </c>
      <c r="AP525">
        <v>0</v>
      </c>
      <c r="AQ525">
        <v>0</v>
      </c>
      <c r="AR525">
        <v>1</v>
      </c>
      <c r="AS525">
        <v>1</v>
      </c>
      <c r="AT525">
        <v>1</v>
      </c>
      <c r="AU525">
        <v>0</v>
      </c>
      <c r="AV525">
        <v>1</v>
      </c>
      <c r="AW525">
        <v>3</v>
      </c>
      <c r="AX525">
        <v>2</v>
      </c>
      <c r="AY525">
        <v>4</v>
      </c>
      <c r="AZ525">
        <v>4</v>
      </c>
      <c r="BA525">
        <v>291</v>
      </c>
      <c r="BB525">
        <v>62</v>
      </c>
      <c r="BC525">
        <v>37</v>
      </c>
      <c r="BD525">
        <v>4</v>
      </c>
      <c r="BE525">
        <v>2</v>
      </c>
      <c r="BF525">
        <v>0</v>
      </c>
      <c r="BG525">
        <v>1</v>
      </c>
      <c r="BH525">
        <v>1</v>
      </c>
      <c r="BI525">
        <v>0</v>
      </c>
      <c r="BJ525">
        <v>1</v>
      </c>
      <c r="BK525">
        <v>11</v>
      </c>
      <c r="BL525">
        <v>0</v>
      </c>
      <c r="BM525">
        <v>1</v>
      </c>
      <c r="BN525">
        <v>0</v>
      </c>
      <c r="BO525">
        <v>0</v>
      </c>
      <c r="BP525">
        <v>1</v>
      </c>
      <c r="BQ525">
        <v>0</v>
      </c>
      <c r="BR525">
        <v>0</v>
      </c>
      <c r="BS525">
        <v>0</v>
      </c>
      <c r="BT525">
        <v>0</v>
      </c>
      <c r="BU525">
        <v>2</v>
      </c>
      <c r="BV525">
        <v>0</v>
      </c>
      <c r="BW525">
        <v>1</v>
      </c>
      <c r="BX525">
        <v>0</v>
      </c>
      <c r="BY525">
        <v>0</v>
      </c>
      <c r="BZ525">
        <v>0</v>
      </c>
      <c r="CA525">
        <v>62</v>
      </c>
      <c r="CB525">
        <v>19</v>
      </c>
      <c r="CC525">
        <v>11</v>
      </c>
      <c r="CD525">
        <v>0</v>
      </c>
      <c r="CE525">
        <v>1</v>
      </c>
      <c r="CF525">
        <v>0</v>
      </c>
      <c r="CG525">
        <v>1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3</v>
      </c>
      <c r="CN525">
        <v>1</v>
      </c>
      <c r="CO525">
        <v>1</v>
      </c>
      <c r="CP525">
        <v>1</v>
      </c>
      <c r="CQ525">
        <v>19</v>
      </c>
      <c r="CR525">
        <v>10</v>
      </c>
      <c r="CS525">
        <v>6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1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1</v>
      </c>
      <c r="DI525">
        <v>0</v>
      </c>
      <c r="DJ525">
        <v>0</v>
      </c>
      <c r="DK525">
        <v>0</v>
      </c>
      <c r="DL525">
        <v>1</v>
      </c>
      <c r="DM525">
        <v>1</v>
      </c>
      <c r="DN525">
        <v>0</v>
      </c>
      <c r="DO525">
        <v>0</v>
      </c>
      <c r="DP525">
        <v>0</v>
      </c>
      <c r="DQ525">
        <v>10</v>
      </c>
      <c r="DR525">
        <v>104</v>
      </c>
      <c r="DS525">
        <v>0</v>
      </c>
      <c r="DT525">
        <v>9</v>
      </c>
      <c r="DU525">
        <v>0</v>
      </c>
      <c r="DV525">
        <v>0</v>
      </c>
      <c r="DW525">
        <v>1</v>
      </c>
      <c r="DX525">
        <v>2</v>
      </c>
      <c r="DY525">
        <v>84</v>
      </c>
      <c r="DZ525">
        <v>0</v>
      </c>
      <c r="EA525">
        <v>0</v>
      </c>
      <c r="EB525">
        <v>1</v>
      </c>
      <c r="EC525">
        <v>0</v>
      </c>
      <c r="ED525">
        <v>1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1</v>
      </c>
      <c r="EL525">
        <v>0</v>
      </c>
      <c r="EM525">
        <v>1</v>
      </c>
      <c r="EN525">
        <v>4</v>
      </c>
      <c r="EO525">
        <v>0</v>
      </c>
      <c r="EP525">
        <v>0</v>
      </c>
      <c r="EQ525">
        <v>104</v>
      </c>
      <c r="ER525">
        <v>48</v>
      </c>
      <c r="ES525">
        <v>34</v>
      </c>
      <c r="ET525">
        <v>1</v>
      </c>
      <c r="EU525">
        <v>7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2</v>
      </c>
      <c r="FH525">
        <v>0</v>
      </c>
      <c r="FI525">
        <v>0</v>
      </c>
      <c r="FJ525">
        <v>0</v>
      </c>
      <c r="FK525">
        <v>3</v>
      </c>
      <c r="FL525">
        <v>0</v>
      </c>
      <c r="FM525">
        <v>1</v>
      </c>
      <c r="FN525">
        <v>0</v>
      </c>
      <c r="FO525">
        <v>0</v>
      </c>
      <c r="FP525">
        <v>48</v>
      </c>
      <c r="FQ525">
        <v>48</v>
      </c>
      <c r="FR525">
        <v>20</v>
      </c>
      <c r="FS525">
        <v>7</v>
      </c>
      <c r="FT525">
        <v>1</v>
      </c>
      <c r="FU525">
        <v>2</v>
      </c>
      <c r="FV525">
        <v>1</v>
      </c>
      <c r="FW525">
        <v>2</v>
      </c>
      <c r="FX525">
        <v>2</v>
      </c>
      <c r="FY525">
        <v>0</v>
      </c>
      <c r="FZ525">
        <v>2</v>
      </c>
      <c r="GA525">
        <v>0</v>
      </c>
      <c r="GB525">
        <v>1</v>
      </c>
      <c r="GC525">
        <v>1</v>
      </c>
      <c r="GD525">
        <v>0</v>
      </c>
      <c r="GE525">
        <v>0</v>
      </c>
      <c r="GF525">
        <v>2</v>
      </c>
      <c r="GG525">
        <v>7</v>
      </c>
      <c r="GH525">
        <v>48</v>
      </c>
      <c r="GI525">
        <v>17</v>
      </c>
      <c r="GJ525">
        <v>7</v>
      </c>
      <c r="GK525">
        <v>1</v>
      </c>
      <c r="GL525">
        <v>4</v>
      </c>
      <c r="GM525">
        <v>3</v>
      </c>
      <c r="GN525">
        <v>0</v>
      </c>
      <c r="GO525">
        <v>0</v>
      </c>
      <c r="GP525">
        <v>1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1</v>
      </c>
      <c r="GY525">
        <v>0</v>
      </c>
      <c r="GZ525">
        <v>0</v>
      </c>
      <c r="HA525">
        <v>0</v>
      </c>
      <c r="HB525">
        <v>0</v>
      </c>
      <c r="HC525">
        <v>17</v>
      </c>
      <c r="HD525">
        <v>1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1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1</v>
      </c>
      <c r="HZ525">
        <v>2</v>
      </c>
      <c r="IA525">
        <v>0</v>
      </c>
      <c r="IB525">
        <v>0</v>
      </c>
      <c r="IC525">
        <v>1</v>
      </c>
      <c r="ID525">
        <v>0</v>
      </c>
      <c r="IE525">
        <v>0</v>
      </c>
      <c r="IF525">
        <v>1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2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</row>
    <row r="526" spans="1:276">
      <c r="A526" t="s">
        <v>553</v>
      </c>
      <c r="B526" t="s">
        <v>548</v>
      </c>
      <c r="C526" t="str">
        <f>"101702"</f>
        <v>101702</v>
      </c>
      <c r="D526" t="s">
        <v>552</v>
      </c>
      <c r="E526">
        <v>2</v>
      </c>
      <c r="F526">
        <v>994</v>
      </c>
      <c r="G526">
        <v>750</v>
      </c>
      <c r="H526">
        <v>327</v>
      </c>
      <c r="I526">
        <v>423</v>
      </c>
      <c r="J526">
        <v>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423</v>
      </c>
      <c r="T526">
        <v>0</v>
      </c>
      <c r="U526">
        <v>0</v>
      </c>
      <c r="V526">
        <v>423</v>
      </c>
      <c r="W526">
        <v>16</v>
      </c>
      <c r="X526">
        <v>12</v>
      </c>
      <c r="Y526">
        <v>4</v>
      </c>
      <c r="Z526">
        <v>0</v>
      </c>
      <c r="AA526">
        <v>407</v>
      </c>
      <c r="AB526">
        <v>196</v>
      </c>
      <c r="AC526">
        <v>21</v>
      </c>
      <c r="AD526">
        <v>4</v>
      </c>
      <c r="AE526">
        <v>18</v>
      </c>
      <c r="AF526">
        <v>1</v>
      </c>
      <c r="AG526">
        <v>1</v>
      </c>
      <c r="AH526">
        <v>8</v>
      </c>
      <c r="AI526">
        <v>1</v>
      </c>
      <c r="AJ526">
        <v>8</v>
      </c>
      <c r="AK526">
        <v>2</v>
      </c>
      <c r="AL526">
        <v>1</v>
      </c>
      <c r="AM526">
        <v>110</v>
      </c>
      <c r="AN526">
        <v>1</v>
      </c>
      <c r="AO526">
        <v>1</v>
      </c>
      <c r="AP526">
        <v>0</v>
      </c>
      <c r="AQ526">
        <v>0</v>
      </c>
      <c r="AR526">
        <v>2</v>
      </c>
      <c r="AS526">
        <v>0</v>
      </c>
      <c r="AT526">
        <v>1</v>
      </c>
      <c r="AU526">
        <v>0</v>
      </c>
      <c r="AV526">
        <v>1</v>
      </c>
      <c r="AW526">
        <v>0</v>
      </c>
      <c r="AX526">
        <v>2</v>
      </c>
      <c r="AY526">
        <v>4</v>
      </c>
      <c r="AZ526">
        <v>9</v>
      </c>
      <c r="BA526">
        <v>196</v>
      </c>
      <c r="BB526">
        <v>39</v>
      </c>
      <c r="BC526">
        <v>16</v>
      </c>
      <c r="BD526">
        <v>1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1</v>
      </c>
      <c r="BK526">
        <v>17</v>
      </c>
      <c r="BL526">
        <v>0</v>
      </c>
      <c r="BM526">
        <v>0</v>
      </c>
      <c r="BN526">
        <v>3</v>
      </c>
      <c r="BO526">
        <v>0</v>
      </c>
      <c r="BP526">
        <v>0</v>
      </c>
      <c r="BQ526">
        <v>1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39</v>
      </c>
      <c r="CB526">
        <v>10</v>
      </c>
      <c r="CC526">
        <v>2</v>
      </c>
      <c r="CD526">
        <v>2</v>
      </c>
      <c r="CE526">
        <v>0</v>
      </c>
      <c r="CF526">
        <v>0</v>
      </c>
      <c r="CG526">
        <v>2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2</v>
      </c>
      <c r="CP526">
        <v>2</v>
      </c>
      <c r="CQ526">
        <v>10</v>
      </c>
      <c r="CR526">
        <v>9</v>
      </c>
      <c r="CS526">
        <v>3</v>
      </c>
      <c r="CT526">
        <v>0</v>
      </c>
      <c r="CU526">
        <v>1</v>
      </c>
      <c r="CV526">
        <v>0</v>
      </c>
      <c r="CW526">
        <v>1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1</v>
      </c>
      <c r="DN526">
        <v>2</v>
      </c>
      <c r="DO526">
        <v>1</v>
      </c>
      <c r="DP526">
        <v>0</v>
      </c>
      <c r="DQ526">
        <v>9</v>
      </c>
      <c r="DR526">
        <v>70</v>
      </c>
      <c r="DS526">
        <v>3</v>
      </c>
      <c r="DT526">
        <v>23</v>
      </c>
      <c r="DU526">
        <v>0</v>
      </c>
      <c r="DV526">
        <v>0</v>
      </c>
      <c r="DW526">
        <v>0</v>
      </c>
      <c r="DX526">
        <v>0</v>
      </c>
      <c r="DY526">
        <v>33</v>
      </c>
      <c r="DZ526">
        <v>0</v>
      </c>
      <c r="EA526">
        <v>0</v>
      </c>
      <c r="EB526">
        <v>0</v>
      </c>
      <c r="EC526">
        <v>0</v>
      </c>
      <c r="ED526">
        <v>1</v>
      </c>
      <c r="EE526">
        <v>1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8</v>
      </c>
      <c r="EO526">
        <v>1</v>
      </c>
      <c r="EP526">
        <v>0</v>
      </c>
      <c r="EQ526">
        <v>70</v>
      </c>
      <c r="ER526">
        <v>23</v>
      </c>
      <c r="ES526">
        <v>8</v>
      </c>
      <c r="ET526">
        <v>2</v>
      </c>
      <c r="EU526">
        <v>4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6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1</v>
      </c>
      <c r="FL526">
        <v>2</v>
      </c>
      <c r="FM526">
        <v>0</v>
      </c>
      <c r="FN526">
        <v>0</v>
      </c>
      <c r="FO526">
        <v>0</v>
      </c>
      <c r="FP526">
        <v>23</v>
      </c>
      <c r="FQ526">
        <v>49</v>
      </c>
      <c r="FR526">
        <v>12</v>
      </c>
      <c r="FS526">
        <v>9</v>
      </c>
      <c r="FT526">
        <v>1</v>
      </c>
      <c r="FU526">
        <v>2</v>
      </c>
      <c r="FV526">
        <v>1</v>
      </c>
      <c r="FW526">
        <v>0</v>
      </c>
      <c r="FX526">
        <v>0</v>
      </c>
      <c r="FY526">
        <v>1</v>
      </c>
      <c r="FZ526">
        <v>4</v>
      </c>
      <c r="GA526">
        <v>0</v>
      </c>
      <c r="GB526">
        <v>1</v>
      </c>
      <c r="GC526">
        <v>1</v>
      </c>
      <c r="GD526">
        <v>0</v>
      </c>
      <c r="GE526">
        <v>1</v>
      </c>
      <c r="GF526">
        <v>0</v>
      </c>
      <c r="GG526">
        <v>16</v>
      </c>
      <c r="GH526">
        <v>49</v>
      </c>
      <c r="GI526">
        <v>2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1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1</v>
      </c>
      <c r="HC526">
        <v>2</v>
      </c>
      <c r="HD526">
        <v>3</v>
      </c>
      <c r="HE526">
        <v>1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1</v>
      </c>
      <c r="HQ526">
        <v>0</v>
      </c>
      <c r="HR526">
        <v>0</v>
      </c>
      <c r="HS526">
        <v>0</v>
      </c>
      <c r="HT526">
        <v>1</v>
      </c>
      <c r="HU526">
        <v>0</v>
      </c>
      <c r="HV526">
        <v>0</v>
      </c>
      <c r="HW526">
        <v>0</v>
      </c>
      <c r="HX526">
        <v>0</v>
      </c>
      <c r="HY526">
        <v>3</v>
      </c>
      <c r="HZ526">
        <v>4</v>
      </c>
      <c r="IA526">
        <v>3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1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4</v>
      </c>
      <c r="IW526">
        <v>2</v>
      </c>
      <c r="IX526">
        <v>2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2</v>
      </c>
    </row>
    <row r="527" spans="1:276">
      <c r="A527" t="s">
        <v>551</v>
      </c>
      <c r="B527" t="s">
        <v>548</v>
      </c>
      <c r="C527" t="str">
        <f>"101702"</f>
        <v>101702</v>
      </c>
      <c r="D527" t="s">
        <v>550</v>
      </c>
      <c r="E527">
        <v>3</v>
      </c>
      <c r="F527">
        <v>1008</v>
      </c>
      <c r="G527">
        <v>750</v>
      </c>
      <c r="H527">
        <v>298</v>
      </c>
      <c r="I527">
        <v>452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452</v>
      </c>
      <c r="T527">
        <v>0</v>
      </c>
      <c r="U527">
        <v>0</v>
      </c>
      <c r="V527">
        <v>452</v>
      </c>
      <c r="W527">
        <v>17</v>
      </c>
      <c r="X527">
        <v>12</v>
      </c>
      <c r="Y527">
        <v>5</v>
      </c>
      <c r="Z527">
        <v>0</v>
      </c>
      <c r="AA527">
        <v>435</v>
      </c>
      <c r="AB527">
        <v>163</v>
      </c>
      <c r="AC527">
        <v>8</v>
      </c>
      <c r="AD527">
        <v>5</v>
      </c>
      <c r="AE527">
        <v>11</v>
      </c>
      <c r="AF527">
        <v>3</v>
      </c>
      <c r="AG527">
        <v>2</v>
      </c>
      <c r="AH527">
        <v>6</v>
      </c>
      <c r="AI527">
        <v>1</v>
      </c>
      <c r="AJ527">
        <v>3</v>
      </c>
      <c r="AK527">
        <v>1</v>
      </c>
      <c r="AL527">
        <v>0</v>
      </c>
      <c r="AM527">
        <v>113</v>
      </c>
      <c r="AN527">
        <v>2</v>
      </c>
      <c r="AO527">
        <v>0</v>
      </c>
      <c r="AP527">
        <v>0</v>
      </c>
      <c r="AQ527">
        <v>0</v>
      </c>
      <c r="AR527">
        <v>1</v>
      </c>
      <c r="AS527">
        <v>0</v>
      </c>
      <c r="AT527">
        <v>4</v>
      </c>
      <c r="AU527">
        <v>0</v>
      </c>
      <c r="AV527">
        <v>0</v>
      </c>
      <c r="AW527">
        <v>0</v>
      </c>
      <c r="AX527">
        <v>1</v>
      </c>
      <c r="AY527">
        <v>1</v>
      </c>
      <c r="AZ527">
        <v>1</v>
      </c>
      <c r="BA527">
        <v>163</v>
      </c>
      <c r="BB527">
        <v>59</v>
      </c>
      <c r="BC527">
        <v>30</v>
      </c>
      <c r="BD527">
        <v>1</v>
      </c>
      <c r="BE527">
        <v>5</v>
      </c>
      <c r="BF527">
        <v>2</v>
      </c>
      <c r="BG527">
        <v>0</v>
      </c>
      <c r="BH527">
        <v>1</v>
      </c>
      <c r="BI527">
        <v>1</v>
      </c>
      <c r="BJ527">
        <v>0</v>
      </c>
      <c r="BK527">
        <v>13</v>
      </c>
      <c r="BL527">
        <v>0</v>
      </c>
      <c r="BM527">
        <v>0</v>
      </c>
      <c r="BN527">
        <v>1</v>
      </c>
      <c r="BO527">
        <v>0</v>
      </c>
      <c r="BP527">
        <v>0</v>
      </c>
      <c r="BQ527">
        <v>0</v>
      </c>
      <c r="BR527">
        <v>1</v>
      </c>
      <c r="BS527">
        <v>1</v>
      </c>
      <c r="BT527">
        <v>0</v>
      </c>
      <c r="BU527">
        <v>1</v>
      </c>
      <c r="BV527">
        <v>0</v>
      </c>
      <c r="BW527">
        <v>1</v>
      </c>
      <c r="BX527">
        <v>0</v>
      </c>
      <c r="BY527">
        <v>1</v>
      </c>
      <c r="BZ527">
        <v>0</v>
      </c>
      <c r="CA527">
        <v>59</v>
      </c>
      <c r="CB527">
        <v>12</v>
      </c>
      <c r="CC527">
        <v>3</v>
      </c>
      <c r="CD527">
        <v>4</v>
      </c>
      <c r="CE527">
        <v>2</v>
      </c>
      <c r="CF527">
        <v>2</v>
      </c>
      <c r="CG527">
        <v>0</v>
      </c>
      <c r="CH527">
        <v>0</v>
      </c>
      <c r="CI527">
        <v>0</v>
      </c>
      <c r="CJ527">
        <v>1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12</v>
      </c>
      <c r="CR527">
        <v>13</v>
      </c>
      <c r="CS527">
        <v>3</v>
      </c>
      <c r="CT527">
        <v>0</v>
      </c>
      <c r="CU527">
        <v>3</v>
      </c>
      <c r="CV527">
        <v>0</v>
      </c>
      <c r="CW527">
        <v>1</v>
      </c>
      <c r="CX527">
        <v>1</v>
      </c>
      <c r="CY527">
        <v>1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1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1</v>
      </c>
      <c r="DL527">
        <v>1</v>
      </c>
      <c r="DM527">
        <v>0</v>
      </c>
      <c r="DN527">
        <v>0</v>
      </c>
      <c r="DO527">
        <v>1</v>
      </c>
      <c r="DP527">
        <v>0</v>
      </c>
      <c r="DQ527">
        <v>13</v>
      </c>
      <c r="DR527">
        <v>108</v>
      </c>
      <c r="DS527">
        <v>3</v>
      </c>
      <c r="DT527">
        <v>16</v>
      </c>
      <c r="DU527">
        <v>1</v>
      </c>
      <c r="DV527">
        <v>0</v>
      </c>
      <c r="DW527">
        <v>0</v>
      </c>
      <c r="DX527">
        <v>4</v>
      </c>
      <c r="DY527">
        <v>69</v>
      </c>
      <c r="DZ527">
        <v>1</v>
      </c>
      <c r="EA527">
        <v>0</v>
      </c>
      <c r="EB527">
        <v>1</v>
      </c>
      <c r="EC527">
        <v>2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1</v>
      </c>
      <c r="EN527">
        <v>10</v>
      </c>
      <c r="EO527">
        <v>0</v>
      </c>
      <c r="EP527">
        <v>0</v>
      </c>
      <c r="EQ527">
        <v>108</v>
      </c>
      <c r="ER527">
        <v>20</v>
      </c>
      <c r="ES527">
        <v>9</v>
      </c>
      <c r="ET527">
        <v>0</v>
      </c>
      <c r="EU527">
        <v>3</v>
      </c>
      <c r="EV527">
        <v>0</v>
      </c>
      <c r="EW527">
        <v>1</v>
      </c>
      <c r="EX527">
        <v>1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1</v>
      </c>
      <c r="FF527">
        <v>0</v>
      </c>
      <c r="FG527">
        <v>4</v>
      </c>
      <c r="FH527">
        <v>0</v>
      </c>
      <c r="FI527">
        <v>1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20</v>
      </c>
      <c r="FQ527">
        <v>40</v>
      </c>
      <c r="FR527">
        <v>9</v>
      </c>
      <c r="FS527">
        <v>5</v>
      </c>
      <c r="FT527">
        <v>1</v>
      </c>
      <c r="FU527">
        <v>2</v>
      </c>
      <c r="FV527">
        <v>1</v>
      </c>
      <c r="FW527">
        <v>0</v>
      </c>
      <c r="FX527">
        <v>3</v>
      </c>
      <c r="FY527">
        <v>0</v>
      </c>
      <c r="FZ527">
        <v>2</v>
      </c>
      <c r="GA527">
        <v>0</v>
      </c>
      <c r="GB527">
        <v>4</v>
      </c>
      <c r="GC527">
        <v>1</v>
      </c>
      <c r="GD527">
        <v>0</v>
      </c>
      <c r="GE527">
        <v>0</v>
      </c>
      <c r="GF527">
        <v>0</v>
      </c>
      <c r="GG527">
        <v>12</v>
      </c>
      <c r="GH527">
        <v>40</v>
      </c>
      <c r="GI527">
        <v>14</v>
      </c>
      <c r="GJ527">
        <v>5</v>
      </c>
      <c r="GK527">
        <v>1</v>
      </c>
      <c r="GL527">
        <v>2</v>
      </c>
      <c r="GM527">
        <v>2</v>
      </c>
      <c r="GN527">
        <v>0</v>
      </c>
      <c r="GO527">
        <v>0</v>
      </c>
      <c r="GP527">
        <v>0</v>
      </c>
      <c r="GQ527">
        <v>0</v>
      </c>
      <c r="GR527">
        <v>1</v>
      </c>
      <c r="GS527">
        <v>1</v>
      </c>
      <c r="GT527">
        <v>1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1</v>
      </c>
      <c r="HB527">
        <v>0</v>
      </c>
      <c r="HC527">
        <v>14</v>
      </c>
      <c r="HD527">
        <v>1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1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1</v>
      </c>
      <c r="HZ527">
        <v>1</v>
      </c>
      <c r="IA527">
        <v>0</v>
      </c>
      <c r="IB527">
        <v>1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1</v>
      </c>
      <c r="IW527">
        <v>4</v>
      </c>
      <c r="IX527">
        <v>2</v>
      </c>
      <c r="IY527">
        <v>1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1</v>
      </c>
      <c r="JP527">
        <v>4</v>
      </c>
    </row>
    <row r="528" spans="1:276">
      <c r="A528" t="s">
        <v>549</v>
      </c>
      <c r="B528" t="s">
        <v>548</v>
      </c>
      <c r="C528" t="str">
        <f>"101702"</f>
        <v>101702</v>
      </c>
      <c r="D528" t="s">
        <v>547</v>
      </c>
      <c r="E528">
        <v>4</v>
      </c>
      <c r="F528">
        <v>389</v>
      </c>
      <c r="G528">
        <v>300</v>
      </c>
      <c r="H528">
        <v>128</v>
      </c>
      <c r="I528">
        <v>172</v>
      </c>
      <c r="J528">
        <v>0</v>
      </c>
      <c r="K528">
        <v>4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172</v>
      </c>
      <c r="T528">
        <v>0</v>
      </c>
      <c r="U528">
        <v>0</v>
      </c>
      <c r="V528">
        <v>172</v>
      </c>
      <c r="W528">
        <v>5</v>
      </c>
      <c r="X528">
        <v>2</v>
      </c>
      <c r="Y528">
        <v>3</v>
      </c>
      <c r="Z528">
        <v>0</v>
      </c>
      <c r="AA528">
        <v>167</v>
      </c>
      <c r="AB528">
        <v>73</v>
      </c>
      <c r="AC528">
        <v>6</v>
      </c>
      <c r="AD528">
        <v>0</v>
      </c>
      <c r="AE528">
        <v>3</v>
      </c>
      <c r="AF528">
        <v>1</v>
      </c>
      <c r="AG528">
        <v>1</v>
      </c>
      <c r="AH528">
        <v>1</v>
      </c>
      <c r="AI528">
        <v>0</v>
      </c>
      <c r="AJ528">
        <v>1</v>
      </c>
      <c r="AK528">
        <v>1</v>
      </c>
      <c r="AL528">
        <v>0</v>
      </c>
      <c r="AM528">
        <v>56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1</v>
      </c>
      <c r="AU528">
        <v>0</v>
      </c>
      <c r="AV528">
        <v>0</v>
      </c>
      <c r="AW528">
        <v>1</v>
      </c>
      <c r="AX528">
        <v>1</v>
      </c>
      <c r="AY528">
        <v>0</v>
      </c>
      <c r="AZ528">
        <v>0</v>
      </c>
      <c r="BA528">
        <v>73</v>
      </c>
      <c r="BB528">
        <v>12</v>
      </c>
      <c r="BC528">
        <v>6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4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1</v>
      </c>
      <c r="BX528">
        <v>0</v>
      </c>
      <c r="BY528">
        <v>0</v>
      </c>
      <c r="BZ528">
        <v>1</v>
      </c>
      <c r="CA528">
        <v>12</v>
      </c>
      <c r="CB528">
        <v>9</v>
      </c>
      <c r="CC528">
        <v>4</v>
      </c>
      <c r="CD528">
        <v>1</v>
      </c>
      <c r="CE528">
        <v>3</v>
      </c>
      <c r="CF528">
        <v>1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9</v>
      </c>
      <c r="CR528">
        <v>7</v>
      </c>
      <c r="CS528">
        <v>2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2</v>
      </c>
      <c r="DK528">
        <v>0</v>
      </c>
      <c r="DL528">
        <v>0</v>
      </c>
      <c r="DM528">
        <v>0</v>
      </c>
      <c r="DN528">
        <v>1</v>
      </c>
      <c r="DO528">
        <v>1</v>
      </c>
      <c r="DP528">
        <v>1</v>
      </c>
      <c r="DQ528">
        <v>7</v>
      </c>
      <c r="DR528">
        <v>38</v>
      </c>
      <c r="DS528">
        <v>1</v>
      </c>
      <c r="DT528">
        <v>7</v>
      </c>
      <c r="DU528">
        <v>0</v>
      </c>
      <c r="DV528">
        <v>1</v>
      </c>
      <c r="DW528">
        <v>0</v>
      </c>
      <c r="DX528">
        <v>1</v>
      </c>
      <c r="DY528">
        <v>23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1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4</v>
      </c>
      <c r="EO528">
        <v>0</v>
      </c>
      <c r="EP528">
        <v>0</v>
      </c>
      <c r="EQ528">
        <v>38</v>
      </c>
      <c r="ER528">
        <v>9</v>
      </c>
      <c r="ES528">
        <v>5</v>
      </c>
      <c r="ET528">
        <v>0</v>
      </c>
      <c r="EU528">
        <v>3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1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9</v>
      </c>
      <c r="FQ528">
        <v>7</v>
      </c>
      <c r="FR528">
        <v>2</v>
      </c>
      <c r="FS528">
        <v>1</v>
      </c>
      <c r="FT528">
        <v>1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1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1</v>
      </c>
      <c r="GG528">
        <v>1</v>
      </c>
      <c r="GH528">
        <v>7</v>
      </c>
      <c r="GI528">
        <v>12</v>
      </c>
      <c r="GJ528">
        <v>7</v>
      </c>
      <c r="GK528">
        <v>0</v>
      </c>
      <c r="GL528">
        <v>2</v>
      </c>
      <c r="GM528">
        <v>1</v>
      </c>
      <c r="GN528">
        <v>1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1</v>
      </c>
      <c r="GY528">
        <v>0</v>
      </c>
      <c r="GZ528">
        <v>0</v>
      </c>
      <c r="HA528">
        <v>0</v>
      </c>
      <c r="HB528">
        <v>0</v>
      </c>
      <c r="HC528">
        <v>12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</row>
    <row r="529" spans="1:276">
      <c r="A529" t="s">
        <v>546</v>
      </c>
      <c r="B529" t="s">
        <v>538</v>
      </c>
      <c r="C529" t="str">
        <f>"101703"</f>
        <v>101703</v>
      </c>
      <c r="D529" t="s">
        <v>545</v>
      </c>
      <c r="E529">
        <v>1</v>
      </c>
      <c r="F529">
        <v>958</v>
      </c>
      <c r="G529">
        <v>700</v>
      </c>
      <c r="H529">
        <v>241</v>
      </c>
      <c r="I529">
        <v>459</v>
      </c>
      <c r="J529">
        <v>5</v>
      </c>
      <c r="K529">
        <v>2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459</v>
      </c>
      <c r="T529">
        <v>0</v>
      </c>
      <c r="U529">
        <v>0</v>
      </c>
      <c r="V529">
        <v>459</v>
      </c>
      <c r="W529">
        <v>18</v>
      </c>
      <c r="X529">
        <v>13</v>
      </c>
      <c r="Y529">
        <v>5</v>
      </c>
      <c r="Z529">
        <v>0</v>
      </c>
      <c r="AA529">
        <v>441</v>
      </c>
      <c r="AB529">
        <v>135</v>
      </c>
      <c r="AC529">
        <v>18</v>
      </c>
      <c r="AD529">
        <v>7</v>
      </c>
      <c r="AE529">
        <v>12</v>
      </c>
      <c r="AF529">
        <v>8</v>
      </c>
      <c r="AG529">
        <v>3</v>
      </c>
      <c r="AH529">
        <v>5</v>
      </c>
      <c r="AI529">
        <v>1</v>
      </c>
      <c r="AJ529">
        <v>7</v>
      </c>
      <c r="AK529">
        <v>2</v>
      </c>
      <c r="AL529">
        <v>3</v>
      </c>
      <c r="AM529">
        <v>53</v>
      </c>
      <c r="AN529">
        <v>2</v>
      </c>
      <c r="AO529">
        <v>1</v>
      </c>
      <c r="AP529">
        <v>0</v>
      </c>
      <c r="AQ529">
        <v>1</v>
      </c>
      <c r="AR529">
        <v>1</v>
      </c>
      <c r="AS529">
        <v>0</v>
      </c>
      <c r="AT529">
        <v>0</v>
      </c>
      <c r="AU529">
        <v>0</v>
      </c>
      <c r="AV529">
        <v>3</v>
      </c>
      <c r="AW529">
        <v>0</v>
      </c>
      <c r="AX529">
        <v>1</v>
      </c>
      <c r="AY529">
        <v>2</v>
      </c>
      <c r="AZ529">
        <v>5</v>
      </c>
      <c r="BA529">
        <v>135</v>
      </c>
      <c r="BB529">
        <v>73</v>
      </c>
      <c r="BC529">
        <v>57</v>
      </c>
      <c r="BD529">
        <v>4</v>
      </c>
      <c r="BE529">
        <v>4</v>
      </c>
      <c r="BF529">
        <v>1</v>
      </c>
      <c r="BG529">
        <v>0</v>
      </c>
      <c r="BH529">
        <v>0</v>
      </c>
      <c r="BI529">
        <v>0</v>
      </c>
      <c r="BJ529">
        <v>0</v>
      </c>
      <c r="BK529">
        <v>1</v>
      </c>
      <c r="BL529">
        <v>2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1</v>
      </c>
      <c r="BV529">
        <v>0</v>
      </c>
      <c r="BW529">
        <v>0</v>
      </c>
      <c r="BX529">
        <v>0</v>
      </c>
      <c r="BY529">
        <v>1</v>
      </c>
      <c r="BZ529">
        <v>2</v>
      </c>
      <c r="CA529">
        <v>73</v>
      </c>
      <c r="CB529">
        <v>19</v>
      </c>
      <c r="CC529">
        <v>7</v>
      </c>
      <c r="CD529">
        <v>2</v>
      </c>
      <c r="CE529">
        <v>1</v>
      </c>
      <c r="CF529">
        <v>1</v>
      </c>
      <c r="CG529">
        <v>2</v>
      </c>
      <c r="CH529">
        <v>0</v>
      </c>
      <c r="CI529">
        <v>0</v>
      </c>
      <c r="CJ529">
        <v>0</v>
      </c>
      <c r="CK529">
        <v>0</v>
      </c>
      <c r="CL529">
        <v>1</v>
      </c>
      <c r="CM529">
        <v>2</v>
      </c>
      <c r="CN529">
        <v>1</v>
      </c>
      <c r="CO529">
        <v>1</v>
      </c>
      <c r="CP529">
        <v>1</v>
      </c>
      <c r="CQ529">
        <v>19</v>
      </c>
      <c r="CR529">
        <v>9</v>
      </c>
      <c r="CS529">
        <v>6</v>
      </c>
      <c r="CT529">
        <v>0</v>
      </c>
      <c r="CU529">
        <v>1</v>
      </c>
      <c r="CV529">
        <v>0</v>
      </c>
      <c r="CW529">
        <v>0</v>
      </c>
      <c r="CX529">
        <v>0</v>
      </c>
      <c r="CY529">
        <v>1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1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9</v>
      </c>
      <c r="DR529">
        <v>84</v>
      </c>
      <c r="DS529">
        <v>1</v>
      </c>
      <c r="DT529">
        <v>4</v>
      </c>
      <c r="DU529">
        <v>3</v>
      </c>
      <c r="DV529">
        <v>0</v>
      </c>
      <c r="DW529">
        <v>1</v>
      </c>
      <c r="DX529">
        <v>5</v>
      </c>
      <c r="DY529">
        <v>36</v>
      </c>
      <c r="DZ529">
        <v>2</v>
      </c>
      <c r="EA529">
        <v>0</v>
      </c>
      <c r="EB529">
        <v>0</v>
      </c>
      <c r="EC529">
        <v>6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1</v>
      </c>
      <c r="EL529">
        <v>0</v>
      </c>
      <c r="EM529">
        <v>0</v>
      </c>
      <c r="EN529">
        <v>23</v>
      </c>
      <c r="EO529">
        <v>1</v>
      </c>
      <c r="EP529">
        <v>1</v>
      </c>
      <c r="EQ529">
        <v>84</v>
      </c>
      <c r="ER529">
        <v>59</v>
      </c>
      <c r="ES529">
        <v>12</v>
      </c>
      <c r="ET529">
        <v>0</v>
      </c>
      <c r="EU529">
        <v>45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1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1</v>
      </c>
      <c r="FL529">
        <v>0</v>
      </c>
      <c r="FM529">
        <v>0</v>
      </c>
      <c r="FN529">
        <v>0</v>
      </c>
      <c r="FO529">
        <v>0</v>
      </c>
      <c r="FP529">
        <v>59</v>
      </c>
      <c r="FQ529">
        <v>37</v>
      </c>
      <c r="FR529">
        <v>8</v>
      </c>
      <c r="FS529">
        <v>2</v>
      </c>
      <c r="FT529">
        <v>0</v>
      </c>
      <c r="FU529">
        <v>0</v>
      </c>
      <c r="FV529">
        <v>0</v>
      </c>
      <c r="FW529">
        <v>2</v>
      </c>
      <c r="FX529">
        <v>1</v>
      </c>
      <c r="FY529">
        <v>0</v>
      </c>
      <c r="FZ529">
        <v>2</v>
      </c>
      <c r="GA529">
        <v>1</v>
      </c>
      <c r="GB529">
        <v>0</v>
      </c>
      <c r="GC529">
        <v>0</v>
      </c>
      <c r="GD529">
        <v>0</v>
      </c>
      <c r="GE529">
        <v>1</v>
      </c>
      <c r="GF529">
        <v>1</v>
      </c>
      <c r="GG529">
        <v>19</v>
      </c>
      <c r="GH529">
        <v>37</v>
      </c>
      <c r="GI529">
        <v>19</v>
      </c>
      <c r="GJ529">
        <v>8</v>
      </c>
      <c r="GK529">
        <v>1</v>
      </c>
      <c r="GL529">
        <v>2</v>
      </c>
      <c r="GM529">
        <v>6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1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1</v>
      </c>
      <c r="HC529">
        <v>19</v>
      </c>
      <c r="HD529">
        <v>2</v>
      </c>
      <c r="HE529">
        <v>1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1</v>
      </c>
      <c r="HU529">
        <v>0</v>
      </c>
      <c r="HV529">
        <v>0</v>
      </c>
      <c r="HW529">
        <v>0</v>
      </c>
      <c r="HX529">
        <v>0</v>
      </c>
      <c r="HY529">
        <v>2</v>
      </c>
      <c r="HZ529">
        <v>4</v>
      </c>
      <c r="IA529">
        <v>1</v>
      </c>
      <c r="IB529">
        <v>0</v>
      </c>
      <c r="IC529">
        <v>0</v>
      </c>
      <c r="ID529">
        <v>2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1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4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</row>
    <row r="530" spans="1:276">
      <c r="A530" t="s">
        <v>544</v>
      </c>
      <c r="B530" t="s">
        <v>538</v>
      </c>
      <c r="C530" t="str">
        <f>"101703"</f>
        <v>101703</v>
      </c>
      <c r="D530" t="s">
        <v>542</v>
      </c>
      <c r="E530">
        <v>2</v>
      </c>
      <c r="F530">
        <v>738</v>
      </c>
      <c r="G530">
        <v>550</v>
      </c>
      <c r="H530">
        <v>205</v>
      </c>
      <c r="I530">
        <v>345</v>
      </c>
      <c r="J530">
        <v>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345</v>
      </c>
      <c r="T530">
        <v>0</v>
      </c>
      <c r="U530">
        <v>0</v>
      </c>
      <c r="V530">
        <v>345</v>
      </c>
      <c r="W530">
        <v>16</v>
      </c>
      <c r="X530">
        <v>11</v>
      </c>
      <c r="Y530">
        <v>4</v>
      </c>
      <c r="Z530">
        <v>0</v>
      </c>
      <c r="AA530">
        <v>329</v>
      </c>
      <c r="AB530">
        <v>108</v>
      </c>
      <c r="AC530">
        <v>21</v>
      </c>
      <c r="AD530">
        <v>17</v>
      </c>
      <c r="AE530">
        <v>17</v>
      </c>
      <c r="AF530">
        <v>4</v>
      </c>
      <c r="AG530">
        <v>1</v>
      </c>
      <c r="AH530">
        <v>13</v>
      </c>
      <c r="AI530">
        <v>1</v>
      </c>
      <c r="AJ530">
        <v>3</v>
      </c>
      <c r="AK530">
        <v>0</v>
      </c>
      <c r="AL530">
        <v>1</v>
      </c>
      <c r="AM530">
        <v>25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2</v>
      </c>
      <c r="AU530">
        <v>1</v>
      </c>
      <c r="AV530">
        <v>0</v>
      </c>
      <c r="AW530">
        <v>0</v>
      </c>
      <c r="AX530">
        <v>0</v>
      </c>
      <c r="AY530">
        <v>1</v>
      </c>
      <c r="AZ530">
        <v>1</v>
      </c>
      <c r="BA530">
        <v>108</v>
      </c>
      <c r="BB530">
        <v>48</v>
      </c>
      <c r="BC530">
        <v>19</v>
      </c>
      <c r="BD530">
        <v>2</v>
      </c>
      <c r="BE530">
        <v>7</v>
      </c>
      <c r="BF530">
        <v>3</v>
      </c>
      <c r="BG530">
        <v>1</v>
      </c>
      <c r="BH530">
        <v>3</v>
      </c>
      <c r="BI530">
        <v>0</v>
      </c>
      <c r="BJ530">
        <v>1</v>
      </c>
      <c r="BK530">
        <v>7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1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2</v>
      </c>
      <c r="BX530">
        <v>0</v>
      </c>
      <c r="BY530">
        <v>1</v>
      </c>
      <c r="BZ530">
        <v>1</v>
      </c>
      <c r="CA530">
        <v>48</v>
      </c>
      <c r="CB530">
        <v>6</v>
      </c>
      <c r="CC530">
        <v>3</v>
      </c>
      <c r="CD530">
        <v>0</v>
      </c>
      <c r="CE530">
        <v>0</v>
      </c>
      <c r="CF530">
        <v>1</v>
      </c>
      <c r="CG530">
        <v>0</v>
      </c>
      <c r="CH530">
        <v>0</v>
      </c>
      <c r="CI530">
        <v>1</v>
      </c>
      <c r="CJ530">
        <v>0</v>
      </c>
      <c r="CK530">
        <v>0</v>
      </c>
      <c r="CL530">
        <v>0</v>
      </c>
      <c r="CM530">
        <v>0</v>
      </c>
      <c r="CN530">
        <v>1</v>
      </c>
      <c r="CO530">
        <v>0</v>
      </c>
      <c r="CP530">
        <v>0</v>
      </c>
      <c r="CQ530">
        <v>6</v>
      </c>
      <c r="CR530">
        <v>3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1</v>
      </c>
      <c r="DE530">
        <v>0</v>
      </c>
      <c r="DF530">
        <v>0</v>
      </c>
      <c r="DG530">
        <v>0</v>
      </c>
      <c r="DH530">
        <v>1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1</v>
      </c>
      <c r="DQ530">
        <v>3</v>
      </c>
      <c r="DR530">
        <v>57</v>
      </c>
      <c r="DS530">
        <v>2</v>
      </c>
      <c r="DT530">
        <v>5</v>
      </c>
      <c r="DU530">
        <v>6</v>
      </c>
      <c r="DV530">
        <v>0</v>
      </c>
      <c r="DW530">
        <v>1</v>
      </c>
      <c r="DX530">
        <v>15</v>
      </c>
      <c r="DY530">
        <v>21</v>
      </c>
      <c r="DZ530">
        <v>3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4</v>
      </c>
      <c r="EO530">
        <v>0</v>
      </c>
      <c r="EP530">
        <v>0</v>
      </c>
      <c r="EQ530">
        <v>57</v>
      </c>
      <c r="ER530">
        <v>23</v>
      </c>
      <c r="ES530">
        <v>10</v>
      </c>
      <c r="ET530">
        <v>0</v>
      </c>
      <c r="EU530">
        <v>12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1</v>
      </c>
      <c r="FP530">
        <v>23</v>
      </c>
      <c r="FQ530">
        <v>73</v>
      </c>
      <c r="FR530">
        <v>3</v>
      </c>
      <c r="FS530">
        <v>3</v>
      </c>
      <c r="FT530">
        <v>3</v>
      </c>
      <c r="FU530">
        <v>1</v>
      </c>
      <c r="FV530">
        <v>0</v>
      </c>
      <c r="FW530">
        <v>2</v>
      </c>
      <c r="FX530">
        <v>0</v>
      </c>
      <c r="FY530">
        <v>0</v>
      </c>
      <c r="FZ530">
        <v>1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60</v>
      </c>
      <c r="GH530">
        <v>73</v>
      </c>
      <c r="GI530">
        <v>7</v>
      </c>
      <c r="GJ530">
        <v>2</v>
      </c>
      <c r="GK530">
        <v>0</v>
      </c>
      <c r="GL530">
        <v>0</v>
      </c>
      <c r="GM530">
        <v>2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1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1</v>
      </c>
      <c r="HA530">
        <v>0</v>
      </c>
      <c r="HB530">
        <v>1</v>
      </c>
      <c r="HC530">
        <v>7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3</v>
      </c>
      <c r="IA530">
        <v>1</v>
      </c>
      <c r="IB530">
        <v>0</v>
      </c>
      <c r="IC530">
        <v>0</v>
      </c>
      <c r="ID530">
        <v>2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3</v>
      </c>
      <c r="IW530">
        <v>1</v>
      </c>
      <c r="IX530">
        <v>1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1</v>
      </c>
    </row>
    <row r="531" spans="1:276">
      <c r="A531" t="s">
        <v>543</v>
      </c>
      <c r="B531" t="s">
        <v>538</v>
      </c>
      <c r="C531" t="str">
        <f>"101703"</f>
        <v>101703</v>
      </c>
      <c r="D531" t="s">
        <v>542</v>
      </c>
      <c r="E531">
        <v>3</v>
      </c>
      <c r="F531">
        <v>704</v>
      </c>
      <c r="G531">
        <v>500</v>
      </c>
      <c r="H531">
        <v>156</v>
      </c>
      <c r="I531">
        <v>344</v>
      </c>
      <c r="J531">
        <v>0</v>
      </c>
      <c r="K531">
        <v>3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344</v>
      </c>
      <c r="T531">
        <v>0</v>
      </c>
      <c r="U531">
        <v>0</v>
      </c>
      <c r="V531">
        <v>344</v>
      </c>
      <c r="W531">
        <v>16</v>
      </c>
      <c r="X531">
        <v>9</v>
      </c>
      <c r="Y531">
        <v>7</v>
      </c>
      <c r="Z531">
        <v>0</v>
      </c>
      <c r="AA531">
        <v>328</v>
      </c>
      <c r="AB531">
        <v>159</v>
      </c>
      <c r="AC531">
        <v>32</v>
      </c>
      <c r="AD531">
        <v>8</v>
      </c>
      <c r="AE531">
        <v>6</v>
      </c>
      <c r="AF531">
        <v>7</v>
      </c>
      <c r="AG531">
        <v>4</v>
      </c>
      <c r="AH531">
        <v>15</v>
      </c>
      <c r="AI531">
        <v>0</v>
      </c>
      <c r="AJ531">
        <v>15</v>
      </c>
      <c r="AK531">
        <v>1</v>
      </c>
      <c r="AL531">
        <v>0</v>
      </c>
      <c r="AM531">
        <v>60</v>
      </c>
      <c r="AN531">
        <v>7</v>
      </c>
      <c r="AO531">
        <v>1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1</v>
      </c>
      <c r="AX531">
        <v>0</v>
      </c>
      <c r="AY531">
        <v>0</v>
      </c>
      <c r="AZ531">
        <v>2</v>
      </c>
      <c r="BA531">
        <v>159</v>
      </c>
      <c r="BB531">
        <v>45</v>
      </c>
      <c r="BC531">
        <v>25</v>
      </c>
      <c r="BD531">
        <v>0</v>
      </c>
      <c r="BE531">
        <v>3</v>
      </c>
      <c r="BF531">
        <v>5</v>
      </c>
      <c r="BG531">
        <v>0</v>
      </c>
      <c r="BH531">
        <v>1</v>
      </c>
      <c r="BI531">
        <v>1</v>
      </c>
      <c r="BJ531">
        <v>1</v>
      </c>
      <c r="BK531">
        <v>5</v>
      </c>
      <c r="BL531">
        <v>2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1</v>
      </c>
      <c r="BV531">
        <v>0</v>
      </c>
      <c r="BW531">
        <v>1</v>
      </c>
      <c r="BX531">
        <v>0</v>
      </c>
      <c r="BY531">
        <v>0</v>
      </c>
      <c r="BZ531">
        <v>0</v>
      </c>
      <c r="CA531">
        <v>45</v>
      </c>
      <c r="CB531">
        <v>7</v>
      </c>
      <c r="CC531">
        <v>1</v>
      </c>
      <c r="CD531">
        <v>0</v>
      </c>
      <c r="CE531">
        <v>2</v>
      </c>
      <c r="CF531">
        <v>1</v>
      </c>
      <c r="CG531">
        <v>1</v>
      </c>
      <c r="CH531">
        <v>1</v>
      </c>
      <c r="CI531">
        <v>0</v>
      </c>
      <c r="CJ531">
        <v>0</v>
      </c>
      <c r="CK531">
        <v>0</v>
      </c>
      <c r="CL531">
        <v>0</v>
      </c>
      <c r="CM531">
        <v>1</v>
      </c>
      <c r="CN531">
        <v>0</v>
      </c>
      <c r="CO531">
        <v>0</v>
      </c>
      <c r="CP531">
        <v>0</v>
      </c>
      <c r="CQ531">
        <v>7</v>
      </c>
      <c r="CR531">
        <v>6</v>
      </c>
      <c r="CS531">
        <v>1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1</v>
      </c>
      <c r="DB531">
        <v>0</v>
      </c>
      <c r="DC531">
        <v>0</v>
      </c>
      <c r="DD531">
        <v>1</v>
      </c>
      <c r="DE531">
        <v>0</v>
      </c>
      <c r="DF531">
        <v>0</v>
      </c>
      <c r="DG531">
        <v>0</v>
      </c>
      <c r="DH531">
        <v>0</v>
      </c>
      <c r="DI531">
        <v>1</v>
      </c>
      <c r="DJ531">
        <v>0</v>
      </c>
      <c r="DK531">
        <v>0</v>
      </c>
      <c r="DL531">
        <v>2</v>
      </c>
      <c r="DM531">
        <v>0</v>
      </c>
      <c r="DN531">
        <v>0</v>
      </c>
      <c r="DO531">
        <v>0</v>
      </c>
      <c r="DP531">
        <v>0</v>
      </c>
      <c r="DQ531">
        <v>6</v>
      </c>
      <c r="DR531">
        <v>30</v>
      </c>
      <c r="DS531">
        <v>0</v>
      </c>
      <c r="DT531">
        <v>3</v>
      </c>
      <c r="DU531">
        <v>0</v>
      </c>
      <c r="DV531">
        <v>0</v>
      </c>
      <c r="DW531">
        <v>0</v>
      </c>
      <c r="DX531">
        <v>6</v>
      </c>
      <c r="DY531">
        <v>11</v>
      </c>
      <c r="DZ531">
        <v>2</v>
      </c>
      <c r="EA531">
        <v>0</v>
      </c>
      <c r="EB531">
        <v>0</v>
      </c>
      <c r="EC531">
        <v>2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5</v>
      </c>
      <c r="EO531">
        <v>1</v>
      </c>
      <c r="EP531">
        <v>0</v>
      </c>
      <c r="EQ531">
        <v>30</v>
      </c>
      <c r="ER531">
        <v>45</v>
      </c>
      <c r="ES531">
        <v>7</v>
      </c>
      <c r="ET531">
        <v>0</v>
      </c>
      <c r="EU531">
        <v>32</v>
      </c>
      <c r="EV531">
        <v>2</v>
      </c>
      <c r="EW531">
        <v>1</v>
      </c>
      <c r="EX531">
        <v>0</v>
      </c>
      <c r="EY531">
        <v>0</v>
      </c>
      <c r="EZ531">
        <v>1</v>
      </c>
      <c r="FA531">
        <v>0</v>
      </c>
      <c r="FB531">
        <v>0</v>
      </c>
      <c r="FC531">
        <v>0</v>
      </c>
      <c r="FD531">
        <v>1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1</v>
      </c>
      <c r="FP531">
        <v>45</v>
      </c>
      <c r="FQ531">
        <v>32</v>
      </c>
      <c r="FR531">
        <v>12</v>
      </c>
      <c r="FS531">
        <v>0</v>
      </c>
      <c r="FT531">
        <v>2</v>
      </c>
      <c r="FU531">
        <v>0</v>
      </c>
      <c r="FV531">
        <v>1</v>
      </c>
      <c r="FW531">
        <v>1</v>
      </c>
      <c r="FX531">
        <v>0</v>
      </c>
      <c r="FY531">
        <v>0</v>
      </c>
      <c r="FZ531">
        <v>2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1</v>
      </c>
      <c r="GG531">
        <v>13</v>
      </c>
      <c r="GH531">
        <v>32</v>
      </c>
      <c r="GI531">
        <v>2</v>
      </c>
      <c r="GJ531">
        <v>1</v>
      </c>
      <c r="GK531">
        <v>0</v>
      </c>
      <c r="GL531">
        <v>1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2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2</v>
      </c>
      <c r="IA531">
        <v>1</v>
      </c>
      <c r="IB531">
        <v>1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2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</row>
    <row r="532" spans="1:276">
      <c r="A532" t="s">
        <v>541</v>
      </c>
      <c r="B532" t="s">
        <v>538</v>
      </c>
      <c r="C532" t="str">
        <f>"101703"</f>
        <v>101703</v>
      </c>
      <c r="D532" t="s">
        <v>520</v>
      </c>
      <c r="E532">
        <v>4</v>
      </c>
      <c r="F532">
        <v>193</v>
      </c>
      <c r="G532">
        <v>150</v>
      </c>
      <c r="H532">
        <v>65</v>
      </c>
      <c r="I532">
        <v>85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85</v>
      </c>
      <c r="T532">
        <v>0</v>
      </c>
      <c r="U532">
        <v>0</v>
      </c>
      <c r="V532">
        <v>85</v>
      </c>
      <c r="W532">
        <v>2</v>
      </c>
      <c r="X532">
        <v>1</v>
      </c>
      <c r="Y532">
        <v>1</v>
      </c>
      <c r="Z532">
        <v>0</v>
      </c>
      <c r="AA532">
        <v>83</v>
      </c>
      <c r="AB532">
        <v>26</v>
      </c>
      <c r="AC532">
        <v>8</v>
      </c>
      <c r="AD532">
        <v>2</v>
      </c>
      <c r="AE532">
        <v>0</v>
      </c>
      <c r="AF532">
        <v>2</v>
      </c>
      <c r="AG532">
        <v>0</v>
      </c>
      <c r="AH532">
        <v>5</v>
      </c>
      <c r="AI532">
        <v>1</v>
      </c>
      <c r="AJ532">
        <v>1</v>
      </c>
      <c r="AK532">
        <v>1</v>
      </c>
      <c r="AL532">
        <v>0</v>
      </c>
      <c r="AM532">
        <v>5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1</v>
      </c>
      <c r="BA532">
        <v>26</v>
      </c>
      <c r="BB532">
        <v>8</v>
      </c>
      <c r="BC532">
        <v>7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1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8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2</v>
      </c>
      <c r="CS532">
        <v>1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1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2</v>
      </c>
      <c r="DR532">
        <v>14</v>
      </c>
      <c r="DS532">
        <v>1</v>
      </c>
      <c r="DT532">
        <v>1</v>
      </c>
      <c r="DU532">
        <v>2</v>
      </c>
      <c r="DV532">
        <v>0</v>
      </c>
      <c r="DW532">
        <v>1</v>
      </c>
      <c r="DX532">
        <v>2</v>
      </c>
      <c r="DY532">
        <v>2</v>
      </c>
      <c r="DZ532">
        <v>2</v>
      </c>
      <c r="EA532">
        <v>0</v>
      </c>
      <c r="EB532">
        <v>2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1</v>
      </c>
      <c r="EO532">
        <v>0</v>
      </c>
      <c r="EP532">
        <v>0</v>
      </c>
      <c r="EQ532">
        <v>14</v>
      </c>
      <c r="ER532">
        <v>28</v>
      </c>
      <c r="ES532">
        <v>0</v>
      </c>
      <c r="ET532">
        <v>0</v>
      </c>
      <c r="EU532">
        <v>28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28</v>
      </c>
      <c r="FQ532">
        <v>3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3</v>
      </c>
      <c r="GH532">
        <v>3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1</v>
      </c>
      <c r="IA532">
        <v>0</v>
      </c>
      <c r="IB532">
        <v>1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1</v>
      </c>
      <c r="IW532">
        <v>1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1</v>
      </c>
      <c r="JM532">
        <v>0</v>
      </c>
      <c r="JN532">
        <v>0</v>
      </c>
      <c r="JO532">
        <v>0</v>
      </c>
      <c r="JP532">
        <v>1</v>
      </c>
    </row>
    <row r="533" spans="1:276">
      <c r="A533" t="s">
        <v>540</v>
      </c>
      <c r="B533" t="s">
        <v>538</v>
      </c>
      <c r="C533" t="str">
        <f>"101703"</f>
        <v>101703</v>
      </c>
      <c r="D533" t="s">
        <v>520</v>
      </c>
      <c r="E533">
        <v>5</v>
      </c>
      <c r="F533">
        <v>275</v>
      </c>
      <c r="G533">
        <v>200</v>
      </c>
      <c r="H533">
        <v>67</v>
      </c>
      <c r="I533">
        <v>133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133</v>
      </c>
      <c r="T533">
        <v>0</v>
      </c>
      <c r="U533">
        <v>0</v>
      </c>
      <c r="V533">
        <v>133</v>
      </c>
      <c r="W533">
        <v>5</v>
      </c>
      <c r="X533">
        <v>4</v>
      </c>
      <c r="Y533">
        <v>1</v>
      </c>
      <c r="Z533">
        <v>0</v>
      </c>
      <c r="AA533">
        <v>128</v>
      </c>
      <c r="AB533">
        <v>32</v>
      </c>
      <c r="AC533">
        <v>9</v>
      </c>
      <c r="AD533">
        <v>6</v>
      </c>
      <c r="AE533">
        <v>5</v>
      </c>
      <c r="AF533">
        <v>2</v>
      </c>
      <c r="AG533">
        <v>0</v>
      </c>
      <c r="AH533">
        <v>2</v>
      </c>
      <c r="AI533">
        <v>0</v>
      </c>
      <c r="AJ533">
        <v>1</v>
      </c>
      <c r="AK533">
        <v>0</v>
      </c>
      <c r="AL533">
        <v>0</v>
      </c>
      <c r="AM533">
        <v>6</v>
      </c>
      <c r="AN533">
        <v>0</v>
      </c>
      <c r="AO533">
        <v>1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32</v>
      </c>
      <c r="BB533">
        <v>6</v>
      </c>
      <c r="BC533">
        <v>3</v>
      </c>
      <c r="BD533">
        <v>0</v>
      </c>
      <c r="BE533">
        <v>2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1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6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6</v>
      </c>
      <c r="CS533">
        <v>4</v>
      </c>
      <c r="CT533">
        <v>0</v>
      </c>
      <c r="CU533">
        <v>0</v>
      </c>
      <c r="CV533">
        <v>0</v>
      </c>
      <c r="CW533">
        <v>0</v>
      </c>
      <c r="CX533">
        <v>1</v>
      </c>
      <c r="CY533">
        <v>0</v>
      </c>
      <c r="CZ533">
        <v>1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6</v>
      </c>
      <c r="DR533">
        <v>10</v>
      </c>
      <c r="DS533">
        <v>0</v>
      </c>
      <c r="DT533">
        <v>2</v>
      </c>
      <c r="DU533">
        <v>0</v>
      </c>
      <c r="DV533">
        <v>0</v>
      </c>
      <c r="DW533">
        <v>0</v>
      </c>
      <c r="DX533">
        <v>2</v>
      </c>
      <c r="DY533">
        <v>5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1</v>
      </c>
      <c r="EO533">
        <v>0</v>
      </c>
      <c r="EP533">
        <v>0</v>
      </c>
      <c r="EQ533">
        <v>10</v>
      </c>
      <c r="ER533">
        <v>58</v>
      </c>
      <c r="ES533">
        <v>1</v>
      </c>
      <c r="ET533">
        <v>0</v>
      </c>
      <c r="EU533">
        <v>57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58</v>
      </c>
      <c r="FQ533">
        <v>11</v>
      </c>
      <c r="FR533">
        <v>0</v>
      </c>
      <c r="FS533">
        <v>1</v>
      </c>
      <c r="FT533">
        <v>0</v>
      </c>
      <c r="FU533">
        <v>1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1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8</v>
      </c>
      <c r="GH533">
        <v>11</v>
      </c>
      <c r="GI533">
        <v>5</v>
      </c>
      <c r="GJ533">
        <v>3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2</v>
      </c>
      <c r="HC533">
        <v>5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</row>
    <row r="534" spans="1:276">
      <c r="A534" t="s">
        <v>539</v>
      </c>
      <c r="B534" t="s">
        <v>538</v>
      </c>
      <c r="C534" t="str">
        <f>"101703"</f>
        <v>101703</v>
      </c>
      <c r="D534" t="s">
        <v>537</v>
      </c>
      <c r="E534">
        <v>6</v>
      </c>
      <c r="F534">
        <v>334</v>
      </c>
      <c r="G534">
        <v>250</v>
      </c>
      <c r="H534">
        <v>110</v>
      </c>
      <c r="I534">
        <v>140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140</v>
      </c>
      <c r="T534">
        <v>0</v>
      </c>
      <c r="U534">
        <v>0</v>
      </c>
      <c r="V534">
        <v>140</v>
      </c>
      <c r="W534">
        <v>7</v>
      </c>
      <c r="X534">
        <v>4</v>
      </c>
      <c r="Y534">
        <v>3</v>
      </c>
      <c r="Z534">
        <v>0</v>
      </c>
      <c r="AA534">
        <v>133</v>
      </c>
      <c r="AB534">
        <v>51</v>
      </c>
      <c r="AC534">
        <v>3</v>
      </c>
      <c r="AD534">
        <v>0</v>
      </c>
      <c r="AE534">
        <v>8</v>
      </c>
      <c r="AF534">
        <v>1</v>
      </c>
      <c r="AG534">
        <v>1</v>
      </c>
      <c r="AH534">
        <v>2</v>
      </c>
      <c r="AI534">
        <v>0</v>
      </c>
      <c r="AJ534">
        <v>12</v>
      </c>
      <c r="AK534">
        <v>0</v>
      </c>
      <c r="AL534">
        <v>0</v>
      </c>
      <c r="AM534">
        <v>22</v>
      </c>
      <c r="AN534">
        <v>0</v>
      </c>
      <c r="AO534">
        <v>0</v>
      </c>
      <c r="AP534">
        <v>0</v>
      </c>
      <c r="AQ534">
        <v>1</v>
      </c>
      <c r="AR534">
        <v>0</v>
      </c>
      <c r="AS534">
        <v>0</v>
      </c>
      <c r="AT534">
        <v>0</v>
      </c>
      <c r="AU534">
        <v>0</v>
      </c>
      <c r="AV534">
        <v>1</v>
      </c>
      <c r="AW534">
        <v>0</v>
      </c>
      <c r="AX534">
        <v>0</v>
      </c>
      <c r="AY534">
        <v>0</v>
      </c>
      <c r="AZ534">
        <v>0</v>
      </c>
      <c r="BA534">
        <v>51</v>
      </c>
      <c r="BB534">
        <v>9</v>
      </c>
      <c r="BC534">
        <v>4</v>
      </c>
      <c r="BD534">
        <v>1</v>
      </c>
      <c r="BE534">
        <v>1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2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1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9</v>
      </c>
      <c r="CB534">
        <v>4</v>
      </c>
      <c r="CC534">
        <v>1</v>
      </c>
      <c r="CD534">
        <v>1</v>
      </c>
      <c r="CE534">
        <v>1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1</v>
      </c>
      <c r="CM534">
        <v>0</v>
      </c>
      <c r="CN534">
        <v>0</v>
      </c>
      <c r="CO534">
        <v>0</v>
      </c>
      <c r="CP534">
        <v>0</v>
      </c>
      <c r="CQ534">
        <v>4</v>
      </c>
      <c r="CR534">
        <v>7</v>
      </c>
      <c r="CS534">
        <v>5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1</v>
      </c>
      <c r="CZ534">
        <v>0</v>
      </c>
      <c r="DA534">
        <v>0</v>
      </c>
      <c r="DB534">
        <v>1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7</v>
      </c>
      <c r="DR534">
        <v>20</v>
      </c>
      <c r="DS534">
        <v>0</v>
      </c>
      <c r="DT534">
        <v>4</v>
      </c>
      <c r="DU534">
        <v>3</v>
      </c>
      <c r="DV534">
        <v>0</v>
      </c>
      <c r="DW534">
        <v>0</v>
      </c>
      <c r="DX534">
        <v>0</v>
      </c>
      <c r="DY534">
        <v>13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20</v>
      </c>
      <c r="ER534">
        <v>13</v>
      </c>
      <c r="ES534">
        <v>1</v>
      </c>
      <c r="ET534">
        <v>0</v>
      </c>
      <c r="EU534">
        <v>11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1</v>
      </c>
      <c r="FM534">
        <v>0</v>
      </c>
      <c r="FN534">
        <v>0</v>
      </c>
      <c r="FO534">
        <v>0</v>
      </c>
      <c r="FP534">
        <v>13</v>
      </c>
      <c r="FQ534">
        <v>24</v>
      </c>
      <c r="FR534">
        <v>7</v>
      </c>
      <c r="FS534">
        <v>3</v>
      </c>
      <c r="FT534">
        <v>0</v>
      </c>
      <c r="FU534">
        <v>1</v>
      </c>
      <c r="FV534">
        <v>2</v>
      </c>
      <c r="FW534">
        <v>1</v>
      </c>
      <c r="FX534">
        <v>0</v>
      </c>
      <c r="FY534">
        <v>0</v>
      </c>
      <c r="FZ534">
        <v>1</v>
      </c>
      <c r="GA534">
        <v>2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7</v>
      </c>
      <c r="GH534">
        <v>24</v>
      </c>
      <c r="GI534">
        <v>5</v>
      </c>
      <c r="GJ534">
        <v>3</v>
      </c>
      <c r="GK534">
        <v>0</v>
      </c>
      <c r="GL534">
        <v>0</v>
      </c>
      <c r="GM534">
        <v>1</v>
      </c>
      <c r="GN534">
        <v>0</v>
      </c>
      <c r="GO534">
        <v>1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5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</row>
    <row r="535" spans="1:276">
      <c r="A535" t="s">
        <v>536</v>
      </c>
      <c r="B535" t="s">
        <v>525</v>
      </c>
      <c r="C535" t="str">
        <f>"101704"</f>
        <v>101704</v>
      </c>
      <c r="D535" t="s">
        <v>535</v>
      </c>
      <c r="E535">
        <v>1</v>
      </c>
      <c r="F535">
        <v>1279</v>
      </c>
      <c r="G535">
        <v>950</v>
      </c>
      <c r="H535">
        <v>394</v>
      </c>
      <c r="I535">
        <v>556</v>
      </c>
      <c r="J535">
        <v>1</v>
      </c>
      <c r="K535">
        <v>6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556</v>
      </c>
      <c r="T535">
        <v>0</v>
      </c>
      <c r="U535">
        <v>0</v>
      </c>
      <c r="V535">
        <v>556</v>
      </c>
      <c r="W535">
        <v>22</v>
      </c>
      <c r="X535">
        <v>19</v>
      </c>
      <c r="Y535">
        <v>3</v>
      </c>
      <c r="Z535">
        <v>0</v>
      </c>
      <c r="AA535">
        <v>534</v>
      </c>
      <c r="AB535">
        <v>206</v>
      </c>
      <c r="AC535">
        <v>29</v>
      </c>
      <c r="AD535">
        <v>4</v>
      </c>
      <c r="AE535">
        <v>9</v>
      </c>
      <c r="AF535">
        <v>7</v>
      </c>
      <c r="AG535">
        <v>2</v>
      </c>
      <c r="AH535">
        <v>9</v>
      </c>
      <c r="AI535">
        <v>1</v>
      </c>
      <c r="AJ535">
        <v>17</v>
      </c>
      <c r="AK535">
        <v>1</v>
      </c>
      <c r="AL535">
        <v>1</v>
      </c>
      <c r="AM535">
        <v>119</v>
      </c>
      <c r="AN535">
        <v>1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2</v>
      </c>
      <c r="AV535">
        <v>0</v>
      </c>
      <c r="AW535">
        <v>0</v>
      </c>
      <c r="AX535">
        <v>0</v>
      </c>
      <c r="AY535">
        <v>1</v>
      </c>
      <c r="AZ535">
        <v>3</v>
      </c>
      <c r="BA535">
        <v>206</v>
      </c>
      <c r="BB535">
        <v>66</v>
      </c>
      <c r="BC535">
        <v>41</v>
      </c>
      <c r="BD535">
        <v>0</v>
      </c>
      <c r="BE535">
        <v>4</v>
      </c>
      <c r="BF535">
        <v>2</v>
      </c>
      <c r="BG535">
        <v>0</v>
      </c>
      <c r="BH535">
        <v>0</v>
      </c>
      <c r="BI535">
        <v>0</v>
      </c>
      <c r="BJ535">
        <v>0</v>
      </c>
      <c r="BK535">
        <v>16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1</v>
      </c>
      <c r="BV535">
        <v>0</v>
      </c>
      <c r="BW535">
        <v>0</v>
      </c>
      <c r="BX535">
        <v>1</v>
      </c>
      <c r="BY535">
        <v>0</v>
      </c>
      <c r="BZ535">
        <v>1</v>
      </c>
      <c r="CA535">
        <v>66</v>
      </c>
      <c r="CB535">
        <v>19</v>
      </c>
      <c r="CC535">
        <v>4</v>
      </c>
      <c r="CD535">
        <v>4</v>
      </c>
      <c r="CE535">
        <v>5</v>
      </c>
      <c r="CF535">
        <v>1</v>
      </c>
      <c r="CG535">
        <v>0</v>
      </c>
      <c r="CH535">
        <v>1</v>
      </c>
      <c r="CI535">
        <v>1</v>
      </c>
      <c r="CJ535">
        <v>0</v>
      </c>
      <c r="CK535">
        <v>1</v>
      </c>
      <c r="CL535">
        <v>0</v>
      </c>
      <c r="CM535">
        <v>1</v>
      </c>
      <c r="CN535">
        <v>0</v>
      </c>
      <c r="CO535">
        <v>0</v>
      </c>
      <c r="CP535">
        <v>1</v>
      </c>
      <c r="CQ535">
        <v>19</v>
      </c>
      <c r="CR535">
        <v>27</v>
      </c>
      <c r="CS535">
        <v>8</v>
      </c>
      <c r="CT535">
        <v>3</v>
      </c>
      <c r="CU535">
        <v>2</v>
      </c>
      <c r="CV535">
        <v>2</v>
      </c>
      <c r="CW535">
        <v>4</v>
      </c>
      <c r="CX535">
        <v>0</v>
      </c>
      <c r="CY535">
        <v>0</v>
      </c>
      <c r="CZ535">
        <v>0</v>
      </c>
      <c r="DA535">
        <v>2</v>
      </c>
      <c r="DB535">
        <v>1</v>
      </c>
      <c r="DC535">
        <v>0</v>
      </c>
      <c r="DD535">
        <v>1</v>
      </c>
      <c r="DE535">
        <v>0</v>
      </c>
      <c r="DF535">
        <v>0</v>
      </c>
      <c r="DG535">
        <v>0</v>
      </c>
      <c r="DH535">
        <v>1</v>
      </c>
      <c r="DI535">
        <v>0</v>
      </c>
      <c r="DJ535">
        <v>1</v>
      </c>
      <c r="DK535">
        <v>0</v>
      </c>
      <c r="DL535">
        <v>1</v>
      </c>
      <c r="DM535">
        <v>0</v>
      </c>
      <c r="DN535">
        <v>0</v>
      </c>
      <c r="DO535">
        <v>0</v>
      </c>
      <c r="DP535">
        <v>1</v>
      </c>
      <c r="DQ535">
        <v>27</v>
      </c>
      <c r="DR535">
        <v>80</v>
      </c>
      <c r="DS535">
        <v>0</v>
      </c>
      <c r="DT535">
        <v>5</v>
      </c>
      <c r="DU535">
        <v>1</v>
      </c>
      <c r="DV535">
        <v>0</v>
      </c>
      <c r="DW535">
        <v>0</v>
      </c>
      <c r="DX535">
        <v>4</v>
      </c>
      <c r="DY535">
        <v>50</v>
      </c>
      <c r="DZ535">
        <v>0</v>
      </c>
      <c r="EA535">
        <v>0</v>
      </c>
      <c r="EB535">
        <v>1</v>
      </c>
      <c r="EC535">
        <v>0</v>
      </c>
      <c r="ED535">
        <v>0</v>
      </c>
      <c r="EE535">
        <v>0</v>
      </c>
      <c r="EF535">
        <v>2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15</v>
      </c>
      <c r="EO535">
        <v>1</v>
      </c>
      <c r="EP535">
        <v>1</v>
      </c>
      <c r="EQ535">
        <v>80</v>
      </c>
      <c r="ER535">
        <v>48</v>
      </c>
      <c r="ES535">
        <v>30</v>
      </c>
      <c r="ET535">
        <v>1</v>
      </c>
      <c r="EU535">
        <v>4</v>
      </c>
      <c r="EV535">
        <v>0</v>
      </c>
      <c r="EW535">
        <v>0</v>
      </c>
      <c r="EX535">
        <v>2</v>
      </c>
      <c r="EY535">
        <v>0</v>
      </c>
      <c r="EZ535">
        <v>0</v>
      </c>
      <c r="FA535">
        <v>0</v>
      </c>
      <c r="FB535">
        <v>0</v>
      </c>
      <c r="FC535">
        <v>1</v>
      </c>
      <c r="FD535">
        <v>0</v>
      </c>
      <c r="FE535">
        <v>0</v>
      </c>
      <c r="FF535">
        <v>0</v>
      </c>
      <c r="FG535">
        <v>5</v>
      </c>
      <c r="FH535">
        <v>2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2</v>
      </c>
      <c r="FO535">
        <v>1</v>
      </c>
      <c r="FP535">
        <v>48</v>
      </c>
      <c r="FQ535">
        <v>62</v>
      </c>
      <c r="FR535">
        <v>16</v>
      </c>
      <c r="FS535">
        <v>6</v>
      </c>
      <c r="FT535">
        <v>2</v>
      </c>
      <c r="FU535">
        <v>3</v>
      </c>
      <c r="FV535">
        <v>1</v>
      </c>
      <c r="FW535">
        <v>9</v>
      </c>
      <c r="FX535">
        <v>2</v>
      </c>
      <c r="FY535">
        <v>1</v>
      </c>
      <c r="FZ535">
        <v>3</v>
      </c>
      <c r="GA535">
        <v>4</v>
      </c>
      <c r="GB535">
        <v>3</v>
      </c>
      <c r="GC535">
        <v>4</v>
      </c>
      <c r="GD535">
        <v>1</v>
      </c>
      <c r="GE535">
        <v>0</v>
      </c>
      <c r="GF535">
        <v>2</v>
      </c>
      <c r="GG535">
        <v>5</v>
      </c>
      <c r="GH535">
        <v>62</v>
      </c>
      <c r="GI535">
        <v>22</v>
      </c>
      <c r="GJ535">
        <v>8</v>
      </c>
      <c r="GK535">
        <v>2</v>
      </c>
      <c r="GL535">
        <v>1</v>
      </c>
      <c r="GM535">
        <v>5</v>
      </c>
      <c r="GN535">
        <v>0</v>
      </c>
      <c r="GO535">
        <v>0</v>
      </c>
      <c r="GP535">
        <v>2</v>
      </c>
      <c r="GQ535">
        <v>0</v>
      </c>
      <c r="GR535">
        <v>0</v>
      </c>
      <c r="GS535">
        <v>0</v>
      </c>
      <c r="GT535">
        <v>1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3</v>
      </c>
      <c r="HC535">
        <v>22</v>
      </c>
      <c r="HD535">
        <v>2</v>
      </c>
      <c r="HE535">
        <v>2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2</v>
      </c>
      <c r="HZ535">
        <v>1</v>
      </c>
      <c r="IA535">
        <v>1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1</v>
      </c>
      <c r="IW535">
        <v>1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1</v>
      </c>
      <c r="JM535">
        <v>0</v>
      </c>
      <c r="JN535">
        <v>0</v>
      </c>
      <c r="JO535">
        <v>0</v>
      </c>
      <c r="JP535">
        <v>1</v>
      </c>
    </row>
    <row r="536" spans="1:276">
      <c r="A536" t="s">
        <v>534</v>
      </c>
      <c r="B536" t="s">
        <v>525</v>
      </c>
      <c r="C536" t="str">
        <f>"101704"</f>
        <v>101704</v>
      </c>
      <c r="D536" t="s">
        <v>533</v>
      </c>
      <c r="E536">
        <v>2</v>
      </c>
      <c r="F536">
        <v>403</v>
      </c>
      <c r="G536">
        <v>300</v>
      </c>
      <c r="H536">
        <v>109</v>
      </c>
      <c r="I536">
        <v>191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191</v>
      </c>
      <c r="T536">
        <v>0</v>
      </c>
      <c r="U536">
        <v>0</v>
      </c>
      <c r="V536">
        <v>191</v>
      </c>
      <c r="W536">
        <v>13</v>
      </c>
      <c r="X536">
        <v>9</v>
      </c>
      <c r="Y536">
        <v>4</v>
      </c>
      <c r="Z536">
        <v>0</v>
      </c>
      <c r="AA536">
        <v>178</v>
      </c>
      <c r="AB536">
        <v>97</v>
      </c>
      <c r="AC536">
        <v>9</v>
      </c>
      <c r="AD536">
        <v>1</v>
      </c>
      <c r="AE536">
        <v>12</v>
      </c>
      <c r="AF536">
        <v>1</v>
      </c>
      <c r="AG536">
        <v>1</v>
      </c>
      <c r="AH536">
        <v>2</v>
      </c>
      <c r="AI536">
        <v>1</v>
      </c>
      <c r="AJ536">
        <v>4</v>
      </c>
      <c r="AK536">
        <v>0</v>
      </c>
      <c r="AL536">
        <v>0</v>
      </c>
      <c r="AM536">
        <v>63</v>
      </c>
      <c r="AN536">
        <v>0</v>
      </c>
      <c r="AO536">
        <v>0</v>
      </c>
      <c r="AP536">
        <v>1</v>
      </c>
      <c r="AQ536">
        <v>0</v>
      </c>
      <c r="AR536">
        <v>0</v>
      </c>
      <c r="AS536">
        <v>0</v>
      </c>
      <c r="AT536">
        <v>1</v>
      </c>
      <c r="AU536">
        <v>0</v>
      </c>
      <c r="AV536">
        <v>0</v>
      </c>
      <c r="AW536">
        <v>0</v>
      </c>
      <c r="AX536">
        <v>1</v>
      </c>
      <c r="AY536">
        <v>0</v>
      </c>
      <c r="AZ536">
        <v>0</v>
      </c>
      <c r="BA536">
        <v>97</v>
      </c>
      <c r="BB536">
        <v>18</v>
      </c>
      <c r="BC536">
        <v>8</v>
      </c>
      <c r="BD536">
        <v>0</v>
      </c>
      <c r="BE536">
        <v>2</v>
      </c>
      <c r="BF536">
        <v>0</v>
      </c>
      <c r="BG536">
        <v>0</v>
      </c>
      <c r="BH536">
        <v>0</v>
      </c>
      <c r="BI536">
        <v>0</v>
      </c>
      <c r="BJ536">
        <v>1</v>
      </c>
      <c r="BK536">
        <v>5</v>
      </c>
      <c r="BL536">
        <v>0</v>
      </c>
      <c r="BM536">
        <v>1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1</v>
      </c>
      <c r="BX536">
        <v>0</v>
      </c>
      <c r="BY536">
        <v>0</v>
      </c>
      <c r="BZ536">
        <v>0</v>
      </c>
      <c r="CA536">
        <v>18</v>
      </c>
      <c r="CB536">
        <v>4</v>
      </c>
      <c r="CC536">
        <v>2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2</v>
      </c>
      <c r="CO536">
        <v>0</v>
      </c>
      <c r="CP536">
        <v>0</v>
      </c>
      <c r="CQ536">
        <v>4</v>
      </c>
      <c r="CR536">
        <v>3</v>
      </c>
      <c r="CS536">
        <v>2</v>
      </c>
      <c r="CT536">
        <v>0</v>
      </c>
      <c r="CU536">
        <v>0</v>
      </c>
      <c r="CV536">
        <v>0</v>
      </c>
      <c r="CW536">
        <v>0</v>
      </c>
      <c r="CX536">
        <v>1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3</v>
      </c>
      <c r="DR536">
        <v>24</v>
      </c>
      <c r="DS536">
        <v>0</v>
      </c>
      <c r="DT536">
        <v>3</v>
      </c>
      <c r="DU536">
        <v>0</v>
      </c>
      <c r="DV536">
        <v>0</v>
      </c>
      <c r="DW536">
        <v>0</v>
      </c>
      <c r="DX536">
        <v>2</v>
      </c>
      <c r="DY536">
        <v>15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4</v>
      </c>
      <c r="EO536">
        <v>0</v>
      </c>
      <c r="EP536">
        <v>0</v>
      </c>
      <c r="EQ536">
        <v>24</v>
      </c>
      <c r="ER536">
        <v>11</v>
      </c>
      <c r="ES536">
        <v>5</v>
      </c>
      <c r="ET536">
        <v>0</v>
      </c>
      <c r="EU536">
        <v>3</v>
      </c>
      <c r="EV536">
        <v>1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1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1</v>
      </c>
      <c r="FN536">
        <v>0</v>
      </c>
      <c r="FO536">
        <v>0</v>
      </c>
      <c r="FP536">
        <v>11</v>
      </c>
      <c r="FQ536">
        <v>15</v>
      </c>
      <c r="FR536">
        <v>4</v>
      </c>
      <c r="FS536">
        <v>4</v>
      </c>
      <c r="FT536">
        <v>1</v>
      </c>
      <c r="FU536">
        <v>1</v>
      </c>
      <c r="FV536">
        <v>0</v>
      </c>
      <c r="FW536">
        <v>0</v>
      </c>
      <c r="FX536">
        <v>0</v>
      </c>
      <c r="FY536">
        <v>0</v>
      </c>
      <c r="FZ536">
        <v>1</v>
      </c>
      <c r="GA536">
        <v>0</v>
      </c>
      <c r="GB536">
        <v>1</v>
      </c>
      <c r="GC536">
        <v>0</v>
      </c>
      <c r="GD536">
        <v>0</v>
      </c>
      <c r="GE536">
        <v>0</v>
      </c>
      <c r="GF536">
        <v>0</v>
      </c>
      <c r="GG536">
        <v>3</v>
      </c>
      <c r="GH536">
        <v>15</v>
      </c>
      <c r="GI536">
        <v>5</v>
      </c>
      <c r="GJ536">
        <v>1</v>
      </c>
      <c r="GK536">
        <v>0</v>
      </c>
      <c r="GL536">
        <v>0</v>
      </c>
      <c r="GM536">
        <v>1</v>
      </c>
      <c r="GN536">
        <v>2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1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5</v>
      </c>
      <c r="HD536">
        <v>1</v>
      </c>
      <c r="HE536">
        <v>1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1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</row>
    <row r="537" spans="1:276">
      <c r="A537" t="s">
        <v>532</v>
      </c>
      <c r="B537" t="s">
        <v>525</v>
      </c>
      <c r="C537" t="str">
        <f>"101704"</f>
        <v>101704</v>
      </c>
      <c r="D537" t="s">
        <v>531</v>
      </c>
      <c r="E537">
        <v>3</v>
      </c>
      <c r="F537">
        <v>807</v>
      </c>
      <c r="G537">
        <v>601</v>
      </c>
      <c r="H537">
        <v>241</v>
      </c>
      <c r="I537">
        <v>360</v>
      </c>
      <c r="J537">
        <v>2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360</v>
      </c>
      <c r="T537">
        <v>0</v>
      </c>
      <c r="U537">
        <v>0</v>
      </c>
      <c r="V537">
        <v>360</v>
      </c>
      <c r="W537">
        <v>9</v>
      </c>
      <c r="X537">
        <v>8</v>
      </c>
      <c r="Y537">
        <v>1</v>
      </c>
      <c r="Z537">
        <v>0</v>
      </c>
      <c r="AA537">
        <v>351</v>
      </c>
      <c r="AB537">
        <v>138</v>
      </c>
      <c r="AC537">
        <v>21</v>
      </c>
      <c r="AD537">
        <v>6</v>
      </c>
      <c r="AE537">
        <v>5</v>
      </c>
      <c r="AF537">
        <v>3</v>
      </c>
      <c r="AG537">
        <v>3</v>
      </c>
      <c r="AH537">
        <v>6</v>
      </c>
      <c r="AI537">
        <v>0</v>
      </c>
      <c r="AJ537">
        <v>18</v>
      </c>
      <c r="AK537">
        <v>0</v>
      </c>
      <c r="AL537">
        <v>0</v>
      </c>
      <c r="AM537">
        <v>76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138</v>
      </c>
      <c r="BB537">
        <v>62</v>
      </c>
      <c r="BC537">
        <v>26</v>
      </c>
      <c r="BD537">
        <v>2</v>
      </c>
      <c r="BE537">
        <v>7</v>
      </c>
      <c r="BF537">
        <v>4</v>
      </c>
      <c r="BG537">
        <v>0</v>
      </c>
      <c r="BH537">
        <v>1</v>
      </c>
      <c r="BI537">
        <v>0</v>
      </c>
      <c r="BJ537">
        <v>0</v>
      </c>
      <c r="BK537">
        <v>13</v>
      </c>
      <c r="BL537">
        <v>2</v>
      </c>
      <c r="BM537">
        <v>0</v>
      </c>
      <c r="BN537">
        <v>0</v>
      </c>
      <c r="BO537">
        <v>1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1</v>
      </c>
      <c r="BV537">
        <v>0</v>
      </c>
      <c r="BW537">
        <v>0</v>
      </c>
      <c r="BX537">
        <v>0</v>
      </c>
      <c r="BY537">
        <v>4</v>
      </c>
      <c r="BZ537">
        <v>1</v>
      </c>
      <c r="CA537">
        <v>62</v>
      </c>
      <c r="CB537">
        <v>17</v>
      </c>
      <c r="CC537">
        <v>6</v>
      </c>
      <c r="CD537">
        <v>2</v>
      </c>
      <c r="CE537">
        <v>3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1</v>
      </c>
      <c r="CL537">
        <v>0</v>
      </c>
      <c r="CM537">
        <v>2</v>
      </c>
      <c r="CN537">
        <v>0</v>
      </c>
      <c r="CO537">
        <v>0</v>
      </c>
      <c r="CP537">
        <v>3</v>
      </c>
      <c r="CQ537">
        <v>17</v>
      </c>
      <c r="CR537">
        <v>7</v>
      </c>
      <c r="CS537">
        <v>4</v>
      </c>
      <c r="CT537">
        <v>1</v>
      </c>
      <c r="CU537">
        <v>1</v>
      </c>
      <c r="CV537">
        <v>1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7</v>
      </c>
      <c r="DR537">
        <v>54</v>
      </c>
      <c r="DS537">
        <v>1</v>
      </c>
      <c r="DT537">
        <v>4</v>
      </c>
      <c r="DU537">
        <v>1</v>
      </c>
      <c r="DV537">
        <v>0</v>
      </c>
      <c r="DW537">
        <v>0</v>
      </c>
      <c r="DX537">
        <v>1</v>
      </c>
      <c r="DY537">
        <v>34</v>
      </c>
      <c r="DZ537">
        <v>0</v>
      </c>
      <c r="EA537">
        <v>0</v>
      </c>
      <c r="EB537">
        <v>1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2</v>
      </c>
      <c r="EK537">
        <v>0</v>
      </c>
      <c r="EL537">
        <v>0</v>
      </c>
      <c r="EM537">
        <v>0</v>
      </c>
      <c r="EN537">
        <v>9</v>
      </c>
      <c r="EO537">
        <v>1</v>
      </c>
      <c r="EP537">
        <v>0</v>
      </c>
      <c r="EQ537">
        <v>54</v>
      </c>
      <c r="ER537">
        <v>20</v>
      </c>
      <c r="ES537">
        <v>9</v>
      </c>
      <c r="ET537">
        <v>0</v>
      </c>
      <c r="EU537">
        <v>0</v>
      </c>
      <c r="EV537">
        <v>1</v>
      </c>
      <c r="EW537">
        <v>2</v>
      </c>
      <c r="EX537">
        <v>1</v>
      </c>
      <c r="EY537">
        <v>0</v>
      </c>
      <c r="EZ537">
        <v>0</v>
      </c>
      <c r="FA537">
        <v>1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3</v>
      </c>
      <c r="FH537">
        <v>0</v>
      </c>
      <c r="FI537">
        <v>0</v>
      </c>
      <c r="FJ537">
        <v>0</v>
      </c>
      <c r="FK537">
        <v>1</v>
      </c>
      <c r="FL537">
        <v>2</v>
      </c>
      <c r="FM537">
        <v>0</v>
      </c>
      <c r="FN537">
        <v>0</v>
      </c>
      <c r="FO537">
        <v>0</v>
      </c>
      <c r="FP537">
        <v>20</v>
      </c>
      <c r="FQ537">
        <v>40</v>
      </c>
      <c r="FR537">
        <v>12</v>
      </c>
      <c r="FS537">
        <v>5</v>
      </c>
      <c r="FT537">
        <v>1</v>
      </c>
      <c r="FU537">
        <v>2</v>
      </c>
      <c r="FV537">
        <v>1</v>
      </c>
      <c r="FW537">
        <v>1</v>
      </c>
      <c r="FX537">
        <v>3</v>
      </c>
      <c r="FY537">
        <v>0</v>
      </c>
      <c r="FZ537">
        <v>3</v>
      </c>
      <c r="GA537">
        <v>2</v>
      </c>
      <c r="GB537">
        <v>0</v>
      </c>
      <c r="GC537">
        <v>0</v>
      </c>
      <c r="GD537">
        <v>0</v>
      </c>
      <c r="GE537">
        <v>1</v>
      </c>
      <c r="GF537">
        <v>1</v>
      </c>
      <c r="GG537">
        <v>8</v>
      </c>
      <c r="GH537">
        <v>40</v>
      </c>
      <c r="GI537">
        <v>9</v>
      </c>
      <c r="GJ537">
        <v>5</v>
      </c>
      <c r="GK537">
        <v>0</v>
      </c>
      <c r="GL537">
        <v>0</v>
      </c>
      <c r="GM537">
        <v>1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1</v>
      </c>
      <c r="GX537">
        <v>0</v>
      </c>
      <c r="GY537">
        <v>1</v>
      </c>
      <c r="GZ537">
        <v>0</v>
      </c>
      <c r="HA537">
        <v>0</v>
      </c>
      <c r="HB537">
        <v>1</v>
      </c>
      <c r="HC537">
        <v>9</v>
      </c>
      <c r="HD537">
        <v>3</v>
      </c>
      <c r="HE537">
        <v>0</v>
      </c>
      <c r="HF537">
        <v>0</v>
      </c>
      <c r="HG537">
        <v>0</v>
      </c>
      <c r="HH537">
        <v>0</v>
      </c>
      <c r="HI537">
        <v>1</v>
      </c>
      <c r="HJ537">
        <v>1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1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3</v>
      </c>
      <c r="HZ537">
        <v>1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1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1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</row>
    <row r="538" spans="1:276">
      <c r="A538" t="s">
        <v>530</v>
      </c>
      <c r="B538" t="s">
        <v>525</v>
      </c>
      <c r="C538" t="str">
        <f>"101704"</f>
        <v>101704</v>
      </c>
      <c r="D538" t="s">
        <v>529</v>
      </c>
      <c r="E538">
        <v>4</v>
      </c>
      <c r="F538">
        <v>795</v>
      </c>
      <c r="G538">
        <v>601</v>
      </c>
      <c r="H538">
        <v>201</v>
      </c>
      <c r="I538">
        <v>400</v>
      </c>
      <c r="J538">
        <v>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400</v>
      </c>
      <c r="T538">
        <v>0</v>
      </c>
      <c r="U538">
        <v>0</v>
      </c>
      <c r="V538">
        <v>400</v>
      </c>
      <c r="W538">
        <v>18</v>
      </c>
      <c r="X538">
        <v>16</v>
      </c>
      <c r="Y538">
        <v>2</v>
      </c>
      <c r="Z538">
        <v>0</v>
      </c>
      <c r="AA538">
        <v>382</v>
      </c>
      <c r="AB538">
        <v>242</v>
      </c>
      <c r="AC538">
        <v>10</v>
      </c>
      <c r="AD538">
        <v>0</v>
      </c>
      <c r="AE538">
        <v>8</v>
      </c>
      <c r="AF538">
        <v>4</v>
      </c>
      <c r="AG538">
        <v>1</v>
      </c>
      <c r="AH538">
        <v>5</v>
      </c>
      <c r="AI538">
        <v>0</v>
      </c>
      <c r="AJ538">
        <v>3</v>
      </c>
      <c r="AK538">
        <v>1</v>
      </c>
      <c r="AL538">
        <v>1</v>
      </c>
      <c r="AM538">
        <v>203</v>
      </c>
      <c r="AN538">
        <v>1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2</v>
      </c>
      <c r="AX538">
        <v>0</v>
      </c>
      <c r="AY538">
        <v>1</v>
      </c>
      <c r="AZ538">
        <v>2</v>
      </c>
      <c r="BA538">
        <v>242</v>
      </c>
      <c r="BB538">
        <v>32</v>
      </c>
      <c r="BC538">
        <v>14</v>
      </c>
      <c r="BD538">
        <v>0</v>
      </c>
      <c r="BE538">
        <v>2</v>
      </c>
      <c r="BF538">
        <v>4</v>
      </c>
      <c r="BG538">
        <v>0</v>
      </c>
      <c r="BH538">
        <v>0</v>
      </c>
      <c r="BI538">
        <v>0</v>
      </c>
      <c r="BJ538">
        <v>0</v>
      </c>
      <c r="BK538">
        <v>7</v>
      </c>
      <c r="BL538">
        <v>0</v>
      </c>
      <c r="BM538">
        <v>0</v>
      </c>
      <c r="BN538">
        <v>1</v>
      </c>
      <c r="BO538">
        <v>0</v>
      </c>
      <c r="BP538">
        <v>0</v>
      </c>
      <c r="BQ538">
        <v>0</v>
      </c>
      <c r="BR538">
        <v>1</v>
      </c>
      <c r="BS538">
        <v>2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1</v>
      </c>
      <c r="BZ538">
        <v>0</v>
      </c>
      <c r="CA538">
        <v>32</v>
      </c>
      <c r="CB538">
        <v>12</v>
      </c>
      <c r="CC538">
        <v>2</v>
      </c>
      <c r="CD538">
        <v>1</v>
      </c>
      <c r="CE538">
        <v>0</v>
      </c>
      <c r="CF538">
        <v>1</v>
      </c>
      <c r="CG538">
        <v>1</v>
      </c>
      <c r="CH538">
        <v>1</v>
      </c>
      <c r="CI538">
        <v>0</v>
      </c>
      <c r="CJ538">
        <v>0</v>
      </c>
      <c r="CK538">
        <v>0</v>
      </c>
      <c r="CL538">
        <v>1</v>
      </c>
      <c r="CM538">
        <v>2</v>
      </c>
      <c r="CN538">
        <v>1</v>
      </c>
      <c r="CO538">
        <v>0</v>
      </c>
      <c r="CP538">
        <v>2</v>
      </c>
      <c r="CQ538">
        <v>12</v>
      </c>
      <c r="CR538">
        <v>10</v>
      </c>
      <c r="CS538">
        <v>2</v>
      </c>
      <c r="CT538">
        <v>1</v>
      </c>
      <c r="CU538">
        <v>0</v>
      </c>
      <c r="CV538">
        <v>0</v>
      </c>
      <c r="CW538">
        <v>0</v>
      </c>
      <c r="CX538">
        <v>0</v>
      </c>
      <c r="CY538">
        <v>3</v>
      </c>
      <c r="CZ538">
        <v>0</v>
      </c>
      <c r="DA538">
        <v>0</v>
      </c>
      <c r="DB538">
        <v>0</v>
      </c>
      <c r="DC538">
        <v>1</v>
      </c>
      <c r="DD538">
        <v>1</v>
      </c>
      <c r="DE538">
        <v>0</v>
      </c>
      <c r="DF538">
        <v>0</v>
      </c>
      <c r="DG538">
        <v>0</v>
      </c>
      <c r="DH538">
        <v>1</v>
      </c>
      <c r="DI538">
        <v>0</v>
      </c>
      <c r="DJ538">
        <v>0</v>
      </c>
      <c r="DK538">
        <v>1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10</v>
      </c>
      <c r="DR538">
        <v>25</v>
      </c>
      <c r="DS538">
        <v>1</v>
      </c>
      <c r="DT538">
        <v>5</v>
      </c>
      <c r="DU538">
        <v>0</v>
      </c>
      <c r="DV538">
        <v>1</v>
      </c>
      <c r="DW538">
        <v>0</v>
      </c>
      <c r="DX538">
        <v>0</v>
      </c>
      <c r="DY538">
        <v>14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1</v>
      </c>
      <c r="EH538">
        <v>0</v>
      </c>
      <c r="EI538">
        <v>0</v>
      </c>
      <c r="EJ538">
        <v>1</v>
      </c>
      <c r="EK538">
        <v>0</v>
      </c>
      <c r="EL538">
        <v>0</v>
      </c>
      <c r="EM538">
        <v>0</v>
      </c>
      <c r="EN538">
        <v>1</v>
      </c>
      <c r="EO538">
        <v>1</v>
      </c>
      <c r="EP538">
        <v>0</v>
      </c>
      <c r="EQ538">
        <v>25</v>
      </c>
      <c r="ER538">
        <v>16</v>
      </c>
      <c r="ES538">
        <v>6</v>
      </c>
      <c r="ET538">
        <v>0</v>
      </c>
      <c r="EU538">
        <v>2</v>
      </c>
      <c r="EV538">
        <v>1</v>
      </c>
      <c r="EW538">
        <v>0</v>
      </c>
      <c r="EX538">
        <v>1</v>
      </c>
      <c r="EY538">
        <v>2</v>
      </c>
      <c r="EZ538">
        <v>0</v>
      </c>
      <c r="FA538">
        <v>1</v>
      </c>
      <c r="FB538">
        <v>0</v>
      </c>
      <c r="FC538">
        <v>1</v>
      </c>
      <c r="FD538">
        <v>0</v>
      </c>
      <c r="FE538">
        <v>0</v>
      </c>
      <c r="FF538">
        <v>0</v>
      </c>
      <c r="FG538">
        <v>2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16</v>
      </c>
      <c r="FQ538">
        <v>23</v>
      </c>
      <c r="FR538">
        <v>9</v>
      </c>
      <c r="FS538">
        <v>2</v>
      </c>
      <c r="FT538">
        <v>1</v>
      </c>
      <c r="FU538">
        <v>0</v>
      </c>
      <c r="FV538">
        <v>1</v>
      </c>
      <c r="FW538">
        <v>1</v>
      </c>
      <c r="FX538">
        <v>0</v>
      </c>
      <c r="FY538">
        <v>0</v>
      </c>
      <c r="FZ538">
        <v>0</v>
      </c>
      <c r="GA538">
        <v>3</v>
      </c>
      <c r="GB538">
        <v>1</v>
      </c>
      <c r="GC538">
        <v>1</v>
      </c>
      <c r="GD538">
        <v>1</v>
      </c>
      <c r="GE538">
        <v>2</v>
      </c>
      <c r="GF538">
        <v>1</v>
      </c>
      <c r="GG538">
        <v>0</v>
      </c>
      <c r="GH538">
        <v>23</v>
      </c>
      <c r="GI538">
        <v>18</v>
      </c>
      <c r="GJ538">
        <v>6</v>
      </c>
      <c r="GK538">
        <v>0</v>
      </c>
      <c r="GL538">
        <v>4</v>
      </c>
      <c r="GM538">
        <v>1</v>
      </c>
      <c r="GN538">
        <v>0</v>
      </c>
      <c r="GO538">
        <v>0</v>
      </c>
      <c r="GP538">
        <v>1</v>
      </c>
      <c r="GQ538">
        <v>2</v>
      </c>
      <c r="GR538">
        <v>2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1</v>
      </c>
      <c r="GZ538">
        <v>0</v>
      </c>
      <c r="HA538">
        <v>0</v>
      </c>
      <c r="HB538">
        <v>1</v>
      </c>
      <c r="HC538">
        <v>18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3</v>
      </c>
      <c r="IA538">
        <v>0</v>
      </c>
      <c r="IB538">
        <v>3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3</v>
      </c>
      <c r="IW538">
        <v>1</v>
      </c>
      <c r="IX538">
        <v>1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1</v>
      </c>
    </row>
    <row r="539" spans="1:276">
      <c r="A539" t="s">
        <v>528</v>
      </c>
      <c r="B539" t="s">
        <v>525</v>
      </c>
      <c r="C539" t="str">
        <f>"101704"</f>
        <v>101704</v>
      </c>
      <c r="D539" t="s">
        <v>527</v>
      </c>
      <c r="E539">
        <v>5</v>
      </c>
      <c r="F539">
        <v>802</v>
      </c>
      <c r="G539">
        <v>600</v>
      </c>
      <c r="H539">
        <v>228</v>
      </c>
      <c r="I539">
        <v>372</v>
      </c>
      <c r="J539">
        <v>0</v>
      </c>
      <c r="K539">
        <v>4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372</v>
      </c>
      <c r="T539">
        <v>0</v>
      </c>
      <c r="U539">
        <v>0</v>
      </c>
      <c r="V539">
        <v>372</v>
      </c>
      <c r="W539">
        <v>13</v>
      </c>
      <c r="X539">
        <v>10</v>
      </c>
      <c r="Y539">
        <v>3</v>
      </c>
      <c r="Z539">
        <v>0</v>
      </c>
      <c r="AA539">
        <v>359</v>
      </c>
      <c r="AB539">
        <v>130</v>
      </c>
      <c r="AC539">
        <v>15</v>
      </c>
      <c r="AD539">
        <v>1</v>
      </c>
      <c r="AE539">
        <v>10</v>
      </c>
      <c r="AF539">
        <v>1</v>
      </c>
      <c r="AG539">
        <v>1</v>
      </c>
      <c r="AH539">
        <v>9</v>
      </c>
      <c r="AI539">
        <v>0</v>
      </c>
      <c r="AJ539">
        <v>9</v>
      </c>
      <c r="AK539">
        <v>0</v>
      </c>
      <c r="AL539">
        <v>1</v>
      </c>
      <c r="AM539">
        <v>76</v>
      </c>
      <c r="AN539">
        <v>0</v>
      </c>
      <c r="AO539">
        <v>1</v>
      </c>
      <c r="AP539">
        <v>0</v>
      </c>
      <c r="AQ539">
        <v>1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2</v>
      </c>
      <c r="AX539">
        <v>0</v>
      </c>
      <c r="AY539">
        <v>1</v>
      </c>
      <c r="AZ539">
        <v>2</v>
      </c>
      <c r="BA539">
        <v>130</v>
      </c>
      <c r="BB539">
        <v>63</v>
      </c>
      <c r="BC539">
        <v>36</v>
      </c>
      <c r="BD539">
        <v>4</v>
      </c>
      <c r="BE539">
        <v>4</v>
      </c>
      <c r="BF539">
        <v>5</v>
      </c>
      <c r="BG539">
        <v>3</v>
      </c>
      <c r="BH539">
        <v>0</v>
      </c>
      <c r="BI539">
        <v>1</v>
      </c>
      <c r="BJ539">
        <v>0</v>
      </c>
      <c r="BK539">
        <v>6</v>
      </c>
      <c r="BL539">
        <v>0</v>
      </c>
      <c r="BM539">
        <v>1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1</v>
      </c>
      <c r="BZ539">
        <v>2</v>
      </c>
      <c r="CA539">
        <v>63</v>
      </c>
      <c r="CB539">
        <v>21</v>
      </c>
      <c r="CC539">
        <v>6</v>
      </c>
      <c r="CD539">
        <v>1</v>
      </c>
      <c r="CE539">
        <v>1</v>
      </c>
      <c r="CF539">
        <v>1</v>
      </c>
      <c r="CG539">
        <v>2</v>
      </c>
      <c r="CH539">
        <v>0</v>
      </c>
      <c r="CI539">
        <v>4</v>
      </c>
      <c r="CJ539">
        <v>1</v>
      </c>
      <c r="CK539">
        <v>0</v>
      </c>
      <c r="CL539">
        <v>1</v>
      </c>
      <c r="CM539">
        <v>2</v>
      </c>
      <c r="CN539">
        <v>0</v>
      </c>
      <c r="CO539">
        <v>2</v>
      </c>
      <c r="CP539">
        <v>0</v>
      </c>
      <c r="CQ539">
        <v>21</v>
      </c>
      <c r="CR539">
        <v>16</v>
      </c>
      <c r="CS539">
        <v>9</v>
      </c>
      <c r="CT539">
        <v>3</v>
      </c>
      <c r="CU539">
        <v>0</v>
      </c>
      <c r="CV539">
        <v>0</v>
      </c>
      <c r="CW539">
        <v>1</v>
      </c>
      <c r="CX539">
        <v>2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1</v>
      </c>
      <c r="DN539">
        <v>0</v>
      </c>
      <c r="DO539">
        <v>0</v>
      </c>
      <c r="DP539">
        <v>0</v>
      </c>
      <c r="DQ539">
        <v>16</v>
      </c>
      <c r="DR539">
        <v>49</v>
      </c>
      <c r="DS539">
        <v>1</v>
      </c>
      <c r="DT539">
        <v>2</v>
      </c>
      <c r="DU539">
        <v>0</v>
      </c>
      <c r="DV539">
        <v>2</v>
      </c>
      <c r="DW539">
        <v>0</v>
      </c>
      <c r="DX539">
        <v>0</v>
      </c>
      <c r="DY539">
        <v>24</v>
      </c>
      <c r="DZ539">
        <v>3</v>
      </c>
      <c r="EA539">
        <v>0</v>
      </c>
      <c r="EB539">
        <v>0</v>
      </c>
      <c r="EC539">
        <v>0</v>
      </c>
      <c r="ED539">
        <v>1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16</v>
      </c>
      <c r="EO539">
        <v>0</v>
      </c>
      <c r="EP539">
        <v>0</v>
      </c>
      <c r="EQ539">
        <v>49</v>
      </c>
      <c r="ER539">
        <v>32</v>
      </c>
      <c r="ES539">
        <v>15</v>
      </c>
      <c r="ET539">
        <v>2</v>
      </c>
      <c r="EU539">
        <v>9</v>
      </c>
      <c r="EV539">
        <v>0</v>
      </c>
      <c r="EW539">
        <v>0</v>
      </c>
      <c r="EX539">
        <v>1</v>
      </c>
      <c r="EY539">
        <v>0</v>
      </c>
      <c r="EZ539">
        <v>0</v>
      </c>
      <c r="FA539">
        <v>0</v>
      </c>
      <c r="FB539">
        <v>1</v>
      </c>
      <c r="FC539">
        <v>0</v>
      </c>
      <c r="FD539">
        <v>0</v>
      </c>
      <c r="FE539">
        <v>0</v>
      </c>
      <c r="FF539">
        <v>0</v>
      </c>
      <c r="FG539">
        <v>1</v>
      </c>
      <c r="FH539">
        <v>0</v>
      </c>
      <c r="FI539">
        <v>0</v>
      </c>
      <c r="FJ539">
        <v>1</v>
      </c>
      <c r="FK539">
        <v>0</v>
      </c>
      <c r="FL539">
        <v>1</v>
      </c>
      <c r="FM539">
        <v>0</v>
      </c>
      <c r="FN539">
        <v>0</v>
      </c>
      <c r="FO539">
        <v>1</v>
      </c>
      <c r="FP539">
        <v>32</v>
      </c>
      <c r="FQ539">
        <v>31</v>
      </c>
      <c r="FR539">
        <v>14</v>
      </c>
      <c r="FS539">
        <v>3</v>
      </c>
      <c r="FT539">
        <v>4</v>
      </c>
      <c r="FU539">
        <v>0</v>
      </c>
      <c r="FV539">
        <v>1</v>
      </c>
      <c r="FW539">
        <v>5</v>
      </c>
      <c r="FX539">
        <v>1</v>
      </c>
      <c r="FY539">
        <v>1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2</v>
      </c>
      <c r="GH539">
        <v>31</v>
      </c>
      <c r="GI539">
        <v>9</v>
      </c>
      <c r="GJ539">
        <v>6</v>
      </c>
      <c r="GK539">
        <v>1</v>
      </c>
      <c r="GL539">
        <v>0</v>
      </c>
      <c r="GM539">
        <v>0</v>
      </c>
      <c r="GN539">
        <v>1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1</v>
      </c>
      <c r="HC539">
        <v>9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2</v>
      </c>
      <c r="IA539">
        <v>1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1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2</v>
      </c>
      <c r="IW539">
        <v>6</v>
      </c>
      <c r="IX539">
        <v>1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5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6</v>
      </c>
    </row>
    <row r="540" spans="1:276">
      <c r="A540" t="s">
        <v>526</v>
      </c>
      <c r="B540" t="s">
        <v>525</v>
      </c>
      <c r="C540" t="str">
        <f>"101704"</f>
        <v>101704</v>
      </c>
      <c r="D540" t="s">
        <v>524</v>
      </c>
      <c r="E540">
        <v>6</v>
      </c>
      <c r="F540">
        <v>281</v>
      </c>
      <c r="G540">
        <v>200</v>
      </c>
      <c r="H540">
        <v>57</v>
      </c>
      <c r="I540">
        <v>143</v>
      </c>
      <c r="J540">
        <v>0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143</v>
      </c>
      <c r="T540">
        <v>0</v>
      </c>
      <c r="U540">
        <v>0</v>
      </c>
      <c r="V540">
        <v>143</v>
      </c>
      <c r="W540">
        <v>8</v>
      </c>
      <c r="X540">
        <v>5</v>
      </c>
      <c r="Y540">
        <v>3</v>
      </c>
      <c r="Z540">
        <v>0</v>
      </c>
      <c r="AA540">
        <v>135</v>
      </c>
      <c r="AB540">
        <v>84</v>
      </c>
      <c r="AC540">
        <v>7</v>
      </c>
      <c r="AD540">
        <v>0</v>
      </c>
      <c r="AE540">
        <v>9</v>
      </c>
      <c r="AF540">
        <v>0</v>
      </c>
      <c r="AG540">
        <v>0</v>
      </c>
      <c r="AH540">
        <v>0</v>
      </c>
      <c r="AI540">
        <v>0</v>
      </c>
      <c r="AJ540">
        <v>3</v>
      </c>
      <c r="AK540">
        <v>2</v>
      </c>
      <c r="AL540">
        <v>0</v>
      </c>
      <c r="AM540">
        <v>62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1</v>
      </c>
      <c r="AY540">
        <v>0</v>
      </c>
      <c r="AZ540">
        <v>0</v>
      </c>
      <c r="BA540">
        <v>84</v>
      </c>
      <c r="BB540">
        <v>6</v>
      </c>
      <c r="BC540">
        <v>5</v>
      </c>
      <c r="BD540">
        <v>1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6</v>
      </c>
      <c r="CB540">
        <v>4</v>
      </c>
      <c r="CC540">
        <v>2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2</v>
      </c>
      <c r="CN540">
        <v>0</v>
      </c>
      <c r="CO540">
        <v>0</v>
      </c>
      <c r="CP540">
        <v>0</v>
      </c>
      <c r="CQ540">
        <v>4</v>
      </c>
      <c r="CR540">
        <v>1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1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1</v>
      </c>
      <c r="DR540">
        <v>19</v>
      </c>
      <c r="DS540">
        <v>3</v>
      </c>
      <c r="DT540">
        <v>2</v>
      </c>
      <c r="DU540">
        <v>0</v>
      </c>
      <c r="DV540">
        <v>0</v>
      </c>
      <c r="DW540">
        <v>0</v>
      </c>
      <c r="DX540">
        <v>1</v>
      </c>
      <c r="DY540">
        <v>9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3</v>
      </c>
      <c r="EO540">
        <v>1</v>
      </c>
      <c r="EP540">
        <v>0</v>
      </c>
      <c r="EQ540">
        <v>19</v>
      </c>
      <c r="ER540">
        <v>7</v>
      </c>
      <c r="ES540">
        <v>5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1</v>
      </c>
      <c r="FH540">
        <v>0</v>
      </c>
      <c r="FI540">
        <v>0</v>
      </c>
      <c r="FJ540">
        <v>0</v>
      </c>
      <c r="FK540">
        <v>0</v>
      </c>
      <c r="FL540">
        <v>1</v>
      </c>
      <c r="FM540">
        <v>0</v>
      </c>
      <c r="FN540">
        <v>0</v>
      </c>
      <c r="FO540">
        <v>0</v>
      </c>
      <c r="FP540">
        <v>7</v>
      </c>
      <c r="FQ540">
        <v>11</v>
      </c>
      <c r="FR540">
        <v>3</v>
      </c>
      <c r="FS540">
        <v>4</v>
      </c>
      <c r="FT540">
        <v>0</v>
      </c>
      <c r="FU540">
        <v>0</v>
      </c>
      <c r="FV540">
        <v>1</v>
      </c>
      <c r="FW540">
        <v>2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1</v>
      </c>
      <c r="GH540">
        <v>11</v>
      </c>
      <c r="GI540">
        <v>3</v>
      </c>
      <c r="GJ540">
        <v>3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3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</row>
    <row r="541" spans="1:276">
      <c r="A541" t="s">
        <v>523</v>
      </c>
      <c r="B541" t="s">
        <v>514</v>
      </c>
      <c r="C541" t="str">
        <f>"101705"</f>
        <v>101705</v>
      </c>
      <c r="D541" t="s">
        <v>522</v>
      </c>
      <c r="E541">
        <v>1</v>
      </c>
      <c r="F541">
        <v>673</v>
      </c>
      <c r="G541">
        <v>500</v>
      </c>
      <c r="H541">
        <v>207</v>
      </c>
      <c r="I541">
        <v>293</v>
      </c>
      <c r="J541">
        <v>0</v>
      </c>
      <c r="K541">
        <v>2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293</v>
      </c>
      <c r="T541">
        <v>0</v>
      </c>
      <c r="U541">
        <v>0</v>
      </c>
      <c r="V541">
        <v>293</v>
      </c>
      <c r="W541">
        <v>5</v>
      </c>
      <c r="X541">
        <v>3</v>
      </c>
      <c r="Y541">
        <v>2</v>
      </c>
      <c r="Z541">
        <v>0</v>
      </c>
      <c r="AA541">
        <v>288</v>
      </c>
      <c r="AB541">
        <v>130</v>
      </c>
      <c r="AC541">
        <v>18</v>
      </c>
      <c r="AD541">
        <v>2</v>
      </c>
      <c r="AE541">
        <v>31</v>
      </c>
      <c r="AF541">
        <v>2</v>
      </c>
      <c r="AG541">
        <v>6</v>
      </c>
      <c r="AH541">
        <v>2</v>
      </c>
      <c r="AI541">
        <v>0</v>
      </c>
      <c r="AJ541">
        <v>3</v>
      </c>
      <c r="AK541">
        <v>1</v>
      </c>
      <c r="AL541">
        <v>0</v>
      </c>
      <c r="AM541">
        <v>50</v>
      </c>
      <c r="AN541">
        <v>2</v>
      </c>
      <c r="AO541">
        <v>2</v>
      </c>
      <c r="AP541">
        <v>3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1</v>
      </c>
      <c r="AY541">
        <v>0</v>
      </c>
      <c r="AZ541">
        <v>7</v>
      </c>
      <c r="BA541">
        <v>130</v>
      </c>
      <c r="BB541">
        <v>31</v>
      </c>
      <c r="BC541">
        <v>18</v>
      </c>
      <c r="BD541">
        <v>2</v>
      </c>
      <c r="BE541">
        <v>3</v>
      </c>
      <c r="BF541">
        <v>1</v>
      </c>
      <c r="BG541">
        <v>1</v>
      </c>
      <c r="BH541">
        <v>0</v>
      </c>
      <c r="BI541">
        <v>0</v>
      </c>
      <c r="BJ541">
        <v>0</v>
      </c>
      <c r="BK541">
        <v>4</v>
      </c>
      <c r="BL541">
        <v>0</v>
      </c>
      <c r="BM541">
        <v>0</v>
      </c>
      <c r="BN541">
        <v>0</v>
      </c>
      <c r="BO541">
        <v>0</v>
      </c>
      <c r="BP541">
        <v>1</v>
      </c>
      <c r="BQ541">
        <v>0</v>
      </c>
      <c r="BR541">
        <v>0</v>
      </c>
      <c r="BS541">
        <v>1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31</v>
      </c>
      <c r="CB541">
        <v>14</v>
      </c>
      <c r="CC541">
        <v>5</v>
      </c>
      <c r="CD541">
        <v>0</v>
      </c>
      <c r="CE541">
        <v>0</v>
      </c>
      <c r="CF541">
        <v>1</v>
      </c>
      <c r="CG541">
        <v>0</v>
      </c>
      <c r="CH541">
        <v>1</v>
      </c>
      <c r="CI541">
        <v>1</v>
      </c>
      <c r="CJ541">
        <v>2</v>
      </c>
      <c r="CK541">
        <v>0</v>
      </c>
      <c r="CL541">
        <v>0</v>
      </c>
      <c r="CM541">
        <v>1</v>
      </c>
      <c r="CN541">
        <v>1</v>
      </c>
      <c r="CO541">
        <v>0</v>
      </c>
      <c r="CP541">
        <v>2</v>
      </c>
      <c r="CQ541">
        <v>14</v>
      </c>
      <c r="CR541">
        <v>17</v>
      </c>
      <c r="CS541">
        <v>5</v>
      </c>
      <c r="CT541">
        <v>0</v>
      </c>
      <c r="CU541">
        <v>0</v>
      </c>
      <c r="CV541">
        <v>1</v>
      </c>
      <c r="CW541">
        <v>1</v>
      </c>
      <c r="CX541">
        <v>0</v>
      </c>
      <c r="CY541">
        <v>2</v>
      </c>
      <c r="CZ541">
        <v>0</v>
      </c>
      <c r="DA541">
        <v>0</v>
      </c>
      <c r="DB541">
        <v>0</v>
      </c>
      <c r="DC541">
        <v>1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1</v>
      </c>
      <c r="DL541">
        <v>1</v>
      </c>
      <c r="DM541">
        <v>2</v>
      </c>
      <c r="DN541">
        <v>0</v>
      </c>
      <c r="DO541">
        <v>3</v>
      </c>
      <c r="DP541">
        <v>0</v>
      </c>
      <c r="DQ541">
        <v>17</v>
      </c>
      <c r="DR541">
        <v>33</v>
      </c>
      <c r="DS541">
        <v>0</v>
      </c>
      <c r="DT541">
        <v>9</v>
      </c>
      <c r="DU541">
        <v>0</v>
      </c>
      <c r="DV541">
        <v>0</v>
      </c>
      <c r="DW541">
        <v>0</v>
      </c>
      <c r="DX541">
        <v>2</v>
      </c>
      <c r="DY541">
        <v>15</v>
      </c>
      <c r="DZ541">
        <v>2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5</v>
      </c>
      <c r="EO541">
        <v>0</v>
      </c>
      <c r="EP541">
        <v>0</v>
      </c>
      <c r="EQ541">
        <v>33</v>
      </c>
      <c r="ER541">
        <v>15</v>
      </c>
      <c r="ES541">
        <v>5</v>
      </c>
      <c r="ET541">
        <v>0</v>
      </c>
      <c r="EU541">
        <v>2</v>
      </c>
      <c r="EV541">
        <v>1</v>
      </c>
      <c r="EW541">
        <v>0</v>
      </c>
      <c r="EX541">
        <v>0</v>
      </c>
      <c r="EY541">
        <v>1</v>
      </c>
      <c r="EZ541">
        <v>1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1</v>
      </c>
      <c r="FH541">
        <v>0</v>
      </c>
      <c r="FI541">
        <v>2</v>
      </c>
      <c r="FJ541">
        <v>0</v>
      </c>
      <c r="FK541">
        <v>0</v>
      </c>
      <c r="FL541">
        <v>1</v>
      </c>
      <c r="FM541">
        <v>1</v>
      </c>
      <c r="FN541">
        <v>0</v>
      </c>
      <c r="FO541">
        <v>0</v>
      </c>
      <c r="FP541">
        <v>15</v>
      </c>
      <c r="FQ541">
        <v>33</v>
      </c>
      <c r="FR541">
        <v>10</v>
      </c>
      <c r="FS541">
        <v>4</v>
      </c>
      <c r="FT541">
        <v>0</v>
      </c>
      <c r="FU541">
        <v>2</v>
      </c>
      <c r="FV541">
        <v>1</v>
      </c>
      <c r="FW541">
        <v>2</v>
      </c>
      <c r="FX541">
        <v>1</v>
      </c>
      <c r="FY541">
        <v>0</v>
      </c>
      <c r="FZ541">
        <v>0</v>
      </c>
      <c r="GA541">
        <v>2</v>
      </c>
      <c r="GB541">
        <v>2</v>
      </c>
      <c r="GC541">
        <v>0</v>
      </c>
      <c r="GD541">
        <v>1</v>
      </c>
      <c r="GE541">
        <v>0</v>
      </c>
      <c r="GF541">
        <v>1</v>
      </c>
      <c r="GG541">
        <v>7</v>
      </c>
      <c r="GH541">
        <v>33</v>
      </c>
      <c r="GI541">
        <v>6</v>
      </c>
      <c r="GJ541">
        <v>2</v>
      </c>
      <c r="GK541">
        <v>0</v>
      </c>
      <c r="GL541">
        <v>1</v>
      </c>
      <c r="GM541">
        <v>0</v>
      </c>
      <c r="GN541">
        <v>0</v>
      </c>
      <c r="GO541">
        <v>0</v>
      </c>
      <c r="GP541">
        <v>0</v>
      </c>
      <c r="GQ541">
        <v>1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1</v>
      </c>
      <c r="GZ541">
        <v>0</v>
      </c>
      <c r="HA541">
        <v>0</v>
      </c>
      <c r="HB541">
        <v>1</v>
      </c>
      <c r="HC541">
        <v>6</v>
      </c>
      <c r="HD541">
        <v>1</v>
      </c>
      <c r="HE541">
        <v>1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1</v>
      </c>
      <c r="HZ541">
        <v>3</v>
      </c>
      <c r="IA541">
        <v>2</v>
      </c>
      <c r="IB541">
        <v>0</v>
      </c>
      <c r="IC541">
        <v>0</v>
      </c>
      <c r="ID541">
        <v>0</v>
      </c>
      <c r="IE541">
        <v>1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3</v>
      </c>
      <c r="IW541">
        <v>5</v>
      </c>
      <c r="IX541">
        <v>1</v>
      </c>
      <c r="IY541">
        <v>1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1</v>
      </c>
      <c r="JK541">
        <v>0</v>
      </c>
      <c r="JL541">
        <v>0</v>
      </c>
      <c r="JM541">
        <v>2</v>
      </c>
      <c r="JN541">
        <v>0</v>
      </c>
      <c r="JO541">
        <v>0</v>
      </c>
      <c r="JP541">
        <v>5</v>
      </c>
    </row>
    <row r="542" spans="1:276">
      <c r="A542" t="s">
        <v>521</v>
      </c>
      <c r="B542" t="s">
        <v>514</v>
      </c>
      <c r="C542" t="str">
        <f>"101705"</f>
        <v>101705</v>
      </c>
      <c r="D542" t="s">
        <v>520</v>
      </c>
      <c r="E542">
        <v>2</v>
      </c>
      <c r="F542">
        <v>490</v>
      </c>
      <c r="G542">
        <v>350</v>
      </c>
      <c r="H542">
        <v>143</v>
      </c>
      <c r="I542">
        <v>207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207</v>
      </c>
      <c r="T542">
        <v>0</v>
      </c>
      <c r="U542">
        <v>0</v>
      </c>
      <c r="V542">
        <v>207</v>
      </c>
      <c r="W542">
        <v>6</v>
      </c>
      <c r="X542">
        <v>3</v>
      </c>
      <c r="Y542">
        <v>2</v>
      </c>
      <c r="Z542">
        <v>0</v>
      </c>
      <c r="AA542">
        <v>201</v>
      </c>
      <c r="AB542">
        <v>110</v>
      </c>
      <c r="AC542">
        <v>21</v>
      </c>
      <c r="AD542">
        <v>0</v>
      </c>
      <c r="AE542">
        <v>43</v>
      </c>
      <c r="AF542">
        <v>3</v>
      </c>
      <c r="AG542">
        <v>4</v>
      </c>
      <c r="AH542">
        <v>1</v>
      </c>
      <c r="AI542">
        <v>1</v>
      </c>
      <c r="AJ542">
        <v>2</v>
      </c>
      <c r="AK542">
        <v>0</v>
      </c>
      <c r="AL542">
        <v>1</v>
      </c>
      <c r="AM542">
        <v>28</v>
      </c>
      <c r="AN542">
        <v>1</v>
      </c>
      <c r="AO542">
        <v>1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2</v>
      </c>
      <c r="AW542">
        <v>0</v>
      </c>
      <c r="AX542">
        <v>1</v>
      </c>
      <c r="AY542">
        <v>0</v>
      </c>
      <c r="AZ542">
        <v>1</v>
      </c>
      <c r="BA542">
        <v>110</v>
      </c>
      <c r="BB542">
        <v>10</v>
      </c>
      <c r="BC542">
        <v>3</v>
      </c>
      <c r="BD542">
        <v>0</v>
      </c>
      <c r="BE542">
        <v>2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1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1</v>
      </c>
      <c r="BR542">
        <v>0</v>
      </c>
      <c r="BS542">
        <v>1</v>
      </c>
      <c r="BT542">
        <v>0</v>
      </c>
      <c r="BU542">
        <v>1</v>
      </c>
      <c r="BV542">
        <v>0</v>
      </c>
      <c r="BW542">
        <v>0</v>
      </c>
      <c r="BX542">
        <v>0</v>
      </c>
      <c r="BY542">
        <v>1</v>
      </c>
      <c r="BZ542">
        <v>0</v>
      </c>
      <c r="CA542">
        <v>10</v>
      </c>
      <c r="CB542">
        <v>4</v>
      </c>
      <c r="CC542">
        <v>2</v>
      </c>
      <c r="CD542">
        <v>0</v>
      </c>
      <c r="CE542">
        <v>0</v>
      </c>
      <c r="CF542">
        <v>2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4</v>
      </c>
      <c r="CR542">
        <v>15</v>
      </c>
      <c r="CS542">
        <v>10</v>
      </c>
      <c r="CT542">
        <v>2</v>
      </c>
      <c r="CU542">
        <v>0</v>
      </c>
      <c r="CV542">
        <v>1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1</v>
      </c>
      <c r="DN542">
        <v>1</v>
      </c>
      <c r="DO542">
        <v>0</v>
      </c>
      <c r="DP542">
        <v>0</v>
      </c>
      <c r="DQ542">
        <v>15</v>
      </c>
      <c r="DR542">
        <v>23</v>
      </c>
      <c r="DS542">
        <v>2</v>
      </c>
      <c r="DT542">
        <v>7</v>
      </c>
      <c r="DU542">
        <v>0</v>
      </c>
      <c r="DV542">
        <v>0</v>
      </c>
      <c r="DW542">
        <v>0</v>
      </c>
      <c r="DX542">
        <v>2</v>
      </c>
      <c r="DY542">
        <v>7</v>
      </c>
      <c r="DZ542">
        <v>2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3</v>
      </c>
      <c r="EO542">
        <v>0</v>
      </c>
      <c r="EP542">
        <v>0</v>
      </c>
      <c r="EQ542">
        <v>23</v>
      </c>
      <c r="ER542">
        <v>10</v>
      </c>
      <c r="ES542">
        <v>4</v>
      </c>
      <c r="ET542">
        <v>1</v>
      </c>
      <c r="EU542">
        <v>5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10</v>
      </c>
      <c r="FQ542">
        <v>24</v>
      </c>
      <c r="FR542">
        <v>9</v>
      </c>
      <c r="FS542">
        <v>2</v>
      </c>
      <c r="FT542">
        <v>1</v>
      </c>
      <c r="FU542">
        <v>1</v>
      </c>
      <c r="FV542">
        <v>2</v>
      </c>
      <c r="FW542">
        <v>0</v>
      </c>
      <c r="FX542">
        <v>0</v>
      </c>
      <c r="FY542">
        <v>0</v>
      </c>
      <c r="FZ542">
        <v>3</v>
      </c>
      <c r="GA542">
        <v>2</v>
      </c>
      <c r="GB542">
        <v>1</v>
      </c>
      <c r="GC542">
        <v>0</v>
      </c>
      <c r="GD542">
        <v>0</v>
      </c>
      <c r="GE542">
        <v>0</v>
      </c>
      <c r="GF542">
        <v>0</v>
      </c>
      <c r="GG542">
        <v>3</v>
      </c>
      <c r="GH542">
        <v>24</v>
      </c>
      <c r="GI542">
        <v>4</v>
      </c>
      <c r="GJ542">
        <v>3</v>
      </c>
      <c r="GK542">
        <v>0</v>
      </c>
      <c r="GL542">
        <v>1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4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1</v>
      </c>
      <c r="IA542">
        <v>1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1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</row>
    <row r="543" spans="1:276">
      <c r="A543" t="s">
        <v>519</v>
      </c>
      <c r="B543" t="s">
        <v>514</v>
      </c>
      <c r="C543" t="str">
        <f>"101705"</f>
        <v>101705</v>
      </c>
      <c r="D543" t="s">
        <v>516</v>
      </c>
      <c r="E543">
        <v>3</v>
      </c>
      <c r="F543">
        <v>475</v>
      </c>
      <c r="G543">
        <v>350</v>
      </c>
      <c r="H543">
        <v>131</v>
      </c>
      <c r="I543">
        <v>219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219</v>
      </c>
      <c r="T543">
        <v>0</v>
      </c>
      <c r="U543">
        <v>0</v>
      </c>
      <c r="V543">
        <v>219</v>
      </c>
      <c r="W543">
        <v>9</v>
      </c>
      <c r="X543">
        <v>2</v>
      </c>
      <c r="Y543">
        <v>7</v>
      </c>
      <c r="Z543">
        <v>0</v>
      </c>
      <c r="AA543">
        <v>210</v>
      </c>
      <c r="AB543">
        <v>103</v>
      </c>
      <c r="AC543">
        <v>23</v>
      </c>
      <c r="AD543">
        <v>2</v>
      </c>
      <c r="AE543">
        <v>19</v>
      </c>
      <c r="AF543">
        <v>3</v>
      </c>
      <c r="AG543">
        <v>0</v>
      </c>
      <c r="AH543">
        <v>0</v>
      </c>
      <c r="AI543">
        <v>0</v>
      </c>
      <c r="AJ543">
        <v>7</v>
      </c>
      <c r="AK543">
        <v>1</v>
      </c>
      <c r="AL543">
        <v>0</v>
      </c>
      <c r="AM543">
        <v>41</v>
      </c>
      <c r="AN543">
        <v>1</v>
      </c>
      <c r="AO543">
        <v>0</v>
      </c>
      <c r="AP543">
        <v>0</v>
      </c>
      <c r="AQ543">
        <v>1</v>
      </c>
      <c r="AR543">
        <v>0</v>
      </c>
      <c r="AS543">
        <v>0</v>
      </c>
      <c r="AT543">
        <v>1</v>
      </c>
      <c r="AU543">
        <v>0</v>
      </c>
      <c r="AV543">
        <v>1</v>
      </c>
      <c r="AW543">
        <v>1</v>
      </c>
      <c r="AX543">
        <v>1</v>
      </c>
      <c r="AY543">
        <v>0</v>
      </c>
      <c r="AZ543">
        <v>1</v>
      </c>
      <c r="BA543">
        <v>103</v>
      </c>
      <c r="BB543">
        <v>20</v>
      </c>
      <c r="BC543">
        <v>14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1</v>
      </c>
      <c r="BK543">
        <v>4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1</v>
      </c>
      <c r="BY543">
        <v>0</v>
      </c>
      <c r="BZ543">
        <v>0</v>
      </c>
      <c r="CA543">
        <v>20</v>
      </c>
      <c r="CB543">
        <v>2</v>
      </c>
      <c r="CC543">
        <v>1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1</v>
      </c>
      <c r="CQ543">
        <v>2</v>
      </c>
      <c r="CR543">
        <v>6</v>
      </c>
      <c r="CS543">
        <v>3</v>
      </c>
      <c r="CT543">
        <v>1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1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1</v>
      </c>
      <c r="DM543">
        <v>0</v>
      </c>
      <c r="DN543">
        <v>0</v>
      </c>
      <c r="DO543">
        <v>0</v>
      </c>
      <c r="DP543">
        <v>0</v>
      </c>
      <c r="DQ543">
        <v>6</v>
      </c>
      <c r="DR543">
        <v>26</v>
      </c>
      <c r="DS543">
        <v>1</v>
      </c>
      <c r="DT543">
        <v>2</v>
      </c>
      <c r="DU543">
        <v>2</v>
      </c>
      <c r="DV543">
        <v>0</v>
      </c>
      <c r="DW543">
        <v>0</v>
      </c>
      <c r="DX543">
        <v>3</v>
      </c>
      <c r="DY543">
        <v>9</v>
      </c>
      <c r="DZ543">
        <v>2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7</v>
      </c>
      <c r="EO543">
        <v>0</v>
      </c>
      <c r="EP543">
        <v>0</v>
      </c>
      <c r="EQ543">
        <v>26</v>
      </c>
      <c r="ER543">
        <v>13</v>
      </c>
      <c r="ES543">
        <v>8</v>
      </c>
      <c r="ET543">
        <v>0</v>
      </c>
      <c r="EU543">
        <v>3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1</v>
      </c>
      <c r="FC543">
        <v>0</v>
      </c>
      <c r="FD543">
        <v>0</v>
      </c>
      <c r="FE543">
        <v>0</v>
      </c>
      <c r="FF543">
        <v>0</v>
      </c>
      <c r="FG543">
        <v>1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13</v>
      </c>
      <c r="FQ543">
        <v>22</v>
      </c>
      <c r="FR543">
        <v>6</v>
      </c>
      <c r="FS543">
        <v>2</v>
      </c>
      <c r="FT543">
        <v>1</v>
      </c>
      <c r="FU543">
        <v>2</v>
      </c>
      <c r="FV543">
        <v>0</v>
      </c>
      <c r="FW543">
        <v>0</v>
      </c>
      <c r="FX543">
        <v>2</v>
      </c>
      <c r="FY543">
        <v>1</v>
      </c>
      <c r="FZ543">
        <v>2</v>
      </c>
      <c r="GA543">
        <v>2</v>
      </c>
      <c r="GB543">
        <v>0</v>
      </c>
      <c r="GC543">
        <v>2</v>
      </c>
      <c r="GD543">
        <v>1</v>
      </c>
      <c r="GE543">
        <v>1</v>
      </c>
      <c r="GF543">
        <v>0</v>
      </c>
      <c r="GG543">
        <v>0</v>
      </c>
      <c r="GH543">
        <v>22</v>
      </c>
      <c r="GI543">
        <v>17</v>
      </c>
      <c r="GJ543">
        <v>8</v>
      </c>
      <c r="GK543">
        <v>0</v>
      </c>
      <c r="GL543">
        <v>1</v>
      </c>
      <c r="GM543">
        <v>1</v>
      </c>
      <c r="GN543">
        <v>1</v>
      </c>
      <c r="GO543">
        <v>1</v>
      </c>
      <c r="GP543">
        <v>0</v>
      </c>
      <c r="GQ543">
        <v>0</v>
      </c>
      <c r="GR543">
        <v>0</v>
      </c>
      <c r="GS543">
        <v>1</v>
      </c>
      <c r="GT543">
        <v>0</v>
      </c>
      <c r="GU543">
        <v>0</v>
      </c>
      <c r="GV543">
        <v>1</v>
      </c>
      <c r="GW543">
        <v>0</v>
      </c>
      <c r="GX543">
        <v>0</v>
      </c>
      <c r="GY543">
        <v>2</v>
      </c>
      <c r="GZ543">
        <v>0</v>
      </c>
      <c r="HA543">
        <v>0</v>
      </c>
      <c r="HB543">
        <v>1</v>
      </c>
      <c r="HC543">
        <v>17</v>
      </c>
      <c r="HD543">
        <v>1</v>
      </c>
      <c r="HE543">
        <v>0</v>
      </c>
      <c r="HF543">
        <v>0</v>
      </c>
      <c r="HG543">
        <v>0</v>
      </c>
      <c r="HH543">
        <v>0</v>
      </c>
      <c r="HI543">
        <v>1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1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</row>
    <row r="544" spans="1:276">
      <c r="A544" t="s">
        <v>518</v>
      </c>
      <c r="B544" t="s">
        <v>514</v>
      </c>
      <c r="C544" t="str">
        <f>"101705"</f>
        <v>101705</v>
      </c>
      <c r="D544" t="s">
        <v>516</v>
      </c>
      <c r="E544">
        <v>4</v>
      </c>
      <c r="F544">
        <v>550</v>
      </c>
      <c r="G544">
        <v>400</v>
      </c>
      <c r="H544">
        <v>131</v>
      </c>
      <c r="I544">
        <v>269</v>
      </c>
      <c r="J544">
        <v>0</v>
      </c>
      <c r="K544">
        <v>2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269</v>
      </c>
      <c r="T544">
        <v>0</v>
      </c>
      <c r="U544">
        <v>0</v>
      </c>
      <c r="V544">
        <v>269</v>
      </c>
      <c r="W544">
        <v>9</v>
      </c>
      <c r="X544">
        <v>5</v>
      </c>
      <c r="Y544">
        <v>4</v>
      </c>
      <c r="Z544">
        <v>0</v>
      </c>
      <c r="AA544">
        <v>260</v>
      </c>
      <c r="AB544">
        <v>155</v>
      </c>
      <c r="AC544">
        <v>24</v>
      </c>
      <c r="AD544">
        <v>2</v>
      </c>
      <c r="AE544">
        <v>29</v>
      </c>
      <c r="AF544">
        <v>3</v>
      </c>
      <c r="AG544">
        <v>4</v>
      </c>
      <c r="AH544">
        <v>6</v>
      </c>
      <c r="AI544">
        <v>0</v>
      </c>
      <c r="AJ544">
        <v>0</v>
      </c>
      <c r="AK544">
        <v>1</v>
      </c>
      <c r="AL544">
        <v>1</v>
      </c>
      <c r="AM544">
        <v>69</v>
      </c>
      <c r="AN544">
        <v>1</v>
      </c>
      <c r="AO544">
        <v>0</v>
      </c>
      <c r="AP544">
        <v>0</v>
      </c>
      <c r="AQ544">
        <v>1</v>
      </c>
      <c r="AR544">
        <v>1</v>
      </c>
      <c r="AS544">
        <v>0</v>
      </c>
      <c r="AT544">
        <v>1</v>
      </c>
      <c r="AU544">
        <v>2</v>
      </c>
      <c r="AV544">
        <v>3</v>
      </c>
      <c r="AW544">
        <v>0</v>
      </c>
      <c r="AX544">
        <v>0</v>
      </c>
      <c r="AY544">
        <v>4</v>
      </c>
      <c r="AZ544">
        <v>3</v>
      </c>
      <c r="BA544">
        <v>155</v>
      </c>
      <c r="BB544">
        <v>13</v>
      </c>
      <c r="BC544">
        <v>4</v>
      </c>
      <c r="BD544">
        <v>1</v>
      </c>
      <c r="BE544">
        <v>3</v>
      </c>
      <c r="BF544">
        <v>0</v>
      </c>
      <c r="BG544">
        <v>0</v>
      </c>
      <c r="BH544">
        <v>1</v>
      </c>
      <c r="BI544">
        <v>0</v>
      </c>
      <c r="BJ544">
        <v>0</v>
      </c>
      <c r="BK544">
        <v>1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1</v>
      </c>
      <c r="BR544">
        <v>0</v>
      </c>
      <c r="BS544">
        <v>0</v>
      </c>
      <c r="BT544">
        <v>0</v>
      </c>
      <c r="BU544">
        <v>1</v>
      </c>
      <c r="BV544">
        <v>0</v>
      </c>
      <c r="BW544">
        <v>0</v>
      </c>
      <c r="BX544">
        <v>0</v>
      </c>
      <c r="BY544">
        <v>1</v>
      </c>
      <c r="BZ544">
        <v>0</v>
      </c>
      <c r="CA544">
        <v>13</v>
      </c>
      <c r="CB544">
        <v>8</v>
      </c>
      <c r="CC544">
        <v>6</v>
      </c>
      <c r="CD544">
        <v>0</v>
      </c>
      <c r="CE544">
        <v>1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1</v>
      </c>
      <c r="CP544">
        <v>0</v>
      </c>
      <c r="CQ544">
        <v>8</v>
      </c>
      <c r="CR544">
        <v>11</v>
      </c>
      <c r="CS544">
        <v>6</v>
      </c>
      <c r="CT544">
        <v>0</v>
      </c>
      <c r="CU544">
        <v>1</v>
      </c>
      <c r="CV544">
        <v>1</v>
      </c>
      <c r="CW544">
        <v>1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1</v>
      </c>
      <c r="DH544">
        <v>0</v>
      </c>
      <c r="DI544">
        <v>0</v>
      </c>
      <c r="DJ544">
        <v>0</v>
      </c>
      <c r="DK544">
        <v>1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11</v>
      </c>
      <c r="DR544">
        <v>26</v>
      </c>
      <c r="DS544">
        <v>4</v>
      </c>
      <c r="DT544">
        <v>2</v>
      </c>
      <c r="DU544">
        <v>4</v>
      </c>
      <c r="DV544">
        <v>0</v>
      </c>
      <c r="DW544">
        <v>0</v>
      </c>
      <c r="DX544">
        <v>0</v>
      </c>
      <c r="DY544">
        <v>9</v>
      </c>
      <c r="DZ544">
        <v>3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4</v>
      </c>
      <c r="EO544">
        <v>0</v>
      </c>
      <c r="EP544">
        <v>0</v>
      </c>
      <c r="EQ544">
        <v>26</v>
      </c>
      <c r="ER544">
        <v>8</v>
      </c>
      <c r="ES544">
        <v>4</v>
      </c>
      <c r="ET544">
        <v>0</v>
      </c>
      <c r="EU544">
        <v>1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2</v>
      </c>
      <c r="FF544">
        <v>0</v>
      </c>
      <c r="FG544">
        <v>0</v>
      </c>
      <c r="FH544">
        <v>0</v>
      </c>
      <c r="FI544">
        <v>1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8</v>
      </c>
      <c r="FQ544">
        <v>22</v>
      </c>
      <c r="FR544">
        <v>5</v>
      </c>
      <c r="FS544">
        <v>3</v>
      </c>
      <c r="FT544">
        <v>0</v>
      </c>
      <c r="FU544">
        <v>0</v>
      </c>
      <c r="FV544">
        <v>1</v>
      </c>
      <c r="FW544">
        <v>1</v>
      </c>
      <c r="FX544">
        <v>0</v>
      </c>
      <c r="FY544">
        <v>5</v>
      </c>
      <c r="FZ544">
        <v>3</v>
      </c>
      <c r="GA544">
        <v>0</v>
      </c>
      <c r="GB544">
        <v>0</v>
      </c>
      <c r="GC544">
        <v>0</v>
      </c>
      <c r="GD544">
        <v>1</v>
      </c>
      <c r="GE544">
        <v>0</v>
      </c>
      <c r="GF544">
        <v>1</v>
      </c>
      <c r="GG544">
        <v>2</v>
      </c>
      <c r="GH544">
        <v>22</v>
      </c>
      <c r="GI544">
        <v>5</v>
      </c>
      <c r="GJ544">
        <v>1</v>
      </c>
      <c r="GK544">
        <v>0</v>
      </c>
      <c r="GL544">
        <v>0</v>
      </c>
      <c r="GM544">
        <v>0</v>
      </c>
      <c r="GN544">
        <v>0</v>
      </c>
      <c r="GO544">
        <v>1</v>
      </c>
      <c r="GP544">
        <v>0</v>
      </c>
      <c r="GQ544">
        <v>0</v>
      </c>
      <c r="GR544">
        <v>0</v>
      </c>
      <c r="GS544">
        <v>2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1</v>
      </c>
      <c r="HC544">
        <v>5</v>
      </c>
      <c r="HD544">
        <v>2</v>
      </c>
      <c r="HE544">
        <v>1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1</v>
      </c>
      <c r="HY544">
        <v>2</v>
      </c>
      <c r="HZ544">
        <v>10</v>
      </c>
      <c r="IA544">
        <v>6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4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10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</row>
    <row r="545" spans="1:276">
      <c r="A545" t="s">
        <v>517</v>
      </c>
      <c r="B545" t="s">
        <v>514</v>
      </c>
      <c r="C545" t="str">
        <f>"101705"</f>
        <v>101705</v>
      </c>
      <c r="D545" t="s">
        <v>516</v>
      </c>
      <c r="E545">
        <v>5</v>
      </c>
      <c r="F545">
        <v>573</v>
      </c>
      <c r="G545">
        <v>400</v>
      </c>
      <c r="H545">
        <v>156</v>
      </c>
      <c r="I545">
        <v>244</v>
      </c>
      <c r="J545">
        <v>0</v>
      </c>
      <c r="K545">
        <v>2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244</v>
      </c>
      <c r="T545">
        <v>0</v>
      </c>
      <c r="U545">
        <v>0</v>
      </c>
      <c r="V545">
        <v>244</v>
      </c>
      <c r="W545">
        <v>12</v>
      </c>
      <c r="X545">
        <v>10</v>
      </c>
      <c r="Y545">
        <v>1</v>
      </c>
      <c r="Z545">
        <v>0</v>
      </c>
      <c r="AA545">
        <v>232</v>
      </c>
      <c r="AB545">
        <v>125</v>
      </c>
      <c r="AC545">
        <v>21</v>
      </c>
      <c r="AD545">
        <v>3</v>
      </c>
      <c r="AE545">
        <v>22</v>
      </c>
      <c r="AF545">
        <v>5</v>
      </c>
      <c r="AG545">
        <v>6</v>
      </c>
      <c r="AH545">
        <v>4</v>
      </c>
      <c r="AI545">
        <v>0</v>
      </c>
      <c r="AJ545">
        <v>4</v>
      </c>
      <c r="AK545">
        <v>2</v>
      </c>
      <c r="AL545">
        <v>3</v>
      </c>
      <c r="AM545">
        <v>36</v>
      </c>
      <c r="AN545">
        <v>1</v>
      </c>
      <c r="AO545">
        <v>0</v>
      </c>
      <c r="AP545">
        <v>2</v>
      </c>
      <c r="AQ545">
        <v>0</v>
      </c>
      <c r="AR545">
        <v>1</v>
      </c>
      <c r="AS545">
        <v>1</v>
      </c>
      <c r="AT545">
        <v>2</v>
      </c>
      <c r="AU545">
        <v>0</v>
      </c>
      <c r="AV545">
        <v>0</v>
      </c>
      <c r="AW545">
        <v>1</v>
      </c>
      <c r="AX545">
        <v>4</v>
      </c>
      <c r="AY545">
        <v>1</v>
      </c>
      <c r="AZ545">
        <v>6</v>
      </c>
      <c r="BA545">
        <v>125</v>
      </c>
      <c r="BB545">
        <v>13</v>
      </c>
      <c r="BC545">
        <v>3</v>
      </c>
      <c r="BD545">
        <v>0</v>
      </c>
      <c r="BE545">
        <v>1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6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2</v>
      </c>
      <c r="BV545">
        <v>0</v>
      </c>
      <c r="BW545">
        <v>0</v>
      </c>
      <c r="BX545">
        <v>0</v>
      </c>
      <c r="BY545">
        <v>1</v>
      </c>
      <c r="BZ545">
        <v>0</v>
      </c>
      <c r="CA545">
        <v>13</v>
      </c>
      <c r="CB545">
        <v>2</v>
      </c>
      <c r="CC545">
        <v>0</v>
      </c>
      <c r="CD545">
        <v>0</v>
      </c>
      <c r="CE545">
        <v>1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1</v>
      </c>
      <c r="CQ545">
        <v>2</v>
      </c>
      <c r="CR545">
        <v>10</v>
      </c>
      <c r="CS545">
        <v>5</v>
      </c>
      <c r="CT545">
        <v>0</v>
      </c>
      <c r="CU545">
        <v>0</v>
      </c>
      <c r="CV545">
        <v>1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1</v>
      </c>
      <c r="DI545">
        <v>0</v>
      </c>
      <c r="DJ545">
        <v>0</v>
      </c>
      <c r="DK545">
        <v>0</v>
      </c>
      <c r="DL545">
        <v>0</v>
      </c>
      <c r="DM545">
        <v>2</v>
      </c>
      <c r="DN545">
        <v>1</v>
      </c>
      <c r="DO545">
        <v>0</v>
      </c>
      <c r="DP545">
        <v>0</v>
      </c>
      <c r="DQ545">
        <v>10</v>
      </c>
      <c r="DR545">
        <v>40</v>
      </c>
      <c r="DS545">
        <v>1</v>
      </c>
      <c r="DT545">
        <v>0</v>
      </c>
      <c r="DU545">
        <v>19</v>
      </c>
      <c r="DV545">
        <v>1</v>
      </c>
      <c r="DW545">
        <v>0</v>
      </c>
      <c r="DX545">
        <v>2</v>
      </c>
      <c r="DY545">
        <v>8</v>
      </c>
      <c r="DZ545">
        <v>3</v>
      </c>
      <c r="EA545">
        <v>1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3</v>
      </c>
      <c r="EO545">
        <v>0</v>
      </c>
      <c r="EP545">
        <v>2</v>
      </c>
      <c r="EQ545">
        <v>40</v>
      </c>
      <c r="ER545">
        <v>6</v>
      </c>
      <c r="ES545">
        <v>1</v>
      </c>
      <c r="ET545">
        <v>0</v>
      </c>
      <c r="EU545">
        <v>4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1</v>
      </c>
      <c r="FO545">
        <v>0</v>
      </c>
      <c r="FP545">
        <v>6</v>
      </c>
      <c r="FQ545">
        <v>30</v>
      </c>
      <c r="FR545">
        <v>12</v>
      </c>
      <c r="FS545">
        <v>3</v>
      </c>
      <c r="FT545">
        <v>0</v>
      </c>
      <c r="FU545">
        <v>0</v>
      </c>
      <c r="FV545">
        <v>2</v>
      </c>
      <c r="FW545">
        <v>1</v>
      </c>
      <c r="FX545">
        <v>1</v>
      </c>
      <c r="FY545">
        <v>0</v>
      </c>
      <c r="FZ545">
        <v>1</v>
      </c>
      <c r="GA545">
        <v>0</v>
      </c>
      <c r="GB545">
        <v>1</v>
      </c>
      <c r="GC545">
        <v>1</v>
      </c>
      <c r="GD545">
        <v>0</v>
      </c>
      <c r="GE545">
        <v>0</v>
      </c>
      <c r="GF545">
        <v>1</v>
      </c>
      <c r="GG545">
        <v>7</v>
      </c>
      <c r="GH545">
        <v>30</v>
      </c>
      <c r="GI545">
        <v>3</v>
      </c>
      <c r="GJ545">
        <v>2</v>
      </c>
      <c r="GK545">
        <v>0</v>
      </c>
      <c r="GL545">
        <v>0</v>
      </c>
      <c r="GM545">
        <v>1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3</v>
      </c>
      <c r="HD545">
        <v>1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1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1</v>
      </c>
      <c r="HZ545">
        <v>2</v>
      </c>
      <c r="IA545">
        <v>1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1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2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</row>
    <row r="546" spans="1:276">
      <c r="A546" t="s">
        <v>515</v>
      </c>
      <c r="B546" t="s">
        <v>514</v>
      </c>
      <c r="C546" t="str">
        <f>"101705"</f>
        <v>101705</v>
      </c>
      <c r="D546" t="s">
        <v>513</v>
      </c>
      <c r="E546">
        <v>6</v>
      </c>
      <c r="F546">
        <v>1083</v>
      </c>
      <c r="G546">
        <v>800</v>
      </c>
      <c r="H546">
        <v>210</v>
      </c>
      <c r="I546">
        <v>590</v>
      </c>
      <c r="J546">
        <v>1</v>
      </c>
      <c r="K546">
        <v>9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590</v>
      </c>
      <c r="T546">
        <v>0</v>
      </c>
      <c r="U546">
        <v>0</v>
      </c>
      <c r="V546">
        <v>590</v>
      </c>
      <c r="W546">
        <v>21</v>
      </c>
      <c r="X546">
        <v>11</v>
      </c>
      <c r="Y546">
        <v>3</v>
      </c>
      <c r="Z546">
        <v>0</v>
      </c>
      <c r="AA546">
        <v>569</v>
      </c>
      <c r="AB546">
        <v>239</v>
      </c>
      <c r="AC546">
        <v>37</v>
      </c>
      <c r="AD546">
        <v>14</v>
      </c>
      <c r="AE546">
        <v>46</v>
      </c>
      <c r="AF546">
        <v>3</v>
      </c>
      <c r="AG546">
        <v>10</v>
      </c>
      <c r="AH546">
        <v>13</v>
      </c>
      <c r="AI546">
        <v>1</v>
      </c>
      <c r="AJ546">
        <v>2</v>
      </c>
      <c r="AK546">
        <v>2</v>
      </c>
      <c r="AL546">
        <v>0</v>
      </c>
      <c r="AM546">
        <v>84</v>
      </c>
      <c r="AN546">
        <v>1</v>
      </c>
      <c r="AO546">
        <v>0</v>
      </c>
      <c r="AP546">
        <v>2</v>
      </c>
      <c r="AQ546">
        <v>1</v>
      </c>
      <c r="AR546">
        <v>1</v>
      </c>
      <c r="AS546">
        <v>1</v>
      </c>
      <c r="AT546">
        <v>2</v>
      </c>
      <c r="AU546">
        <v>2</v>
      </c>
      <c r="AV546">
        <v>0</v>
      </c>
      <c r="AW546">
        <v>3</v>
      </c>
      <c r="AX546">
        <v>3</v>
      </c>
      <c r="AY546">
        <v>0</v>
      </c>
      <c r="AZ546">
        <v>11</v>
      </c>
      <c r="BA546">
        <v>239</v>
      </c>
      <c r="BB546">
        <v>57</v>
      </c>
      <c r="BC546">
        <v>25</v>
      </c>
      <c r="BD546">
        <v>4</v>
      </c>
      <c r="BE546">
        <v>3</v>
      </c>
      <c r="BF546">
        <v>0</v>
      </c>
      <c r="BG546">
        <v>2</v>
      </c>
      <c r="BH546">
        <v>0</v>
      </c>
      <c r="BI546">
        <v>2</v>
      </c>
      <c r="BJ546">
        <v>0</v>
      </c>
      <c r="BK546">
        <v>17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2</v>
      </c>
      <c r="BR546">
        <v>0</v>
      </c>
      <c r="BS546">
        <v>0</v>
      </c>
      <c r="BT546">
        <v>1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1</v>
      </c>
      <c r="CA546">
        <v>57</v>
      </c>
      <c r="CB546">
        <v>16</v>
      </c>
      <c r="CC546">
        <v>10</v>
      </c>
      <c r="CD546">
        <v>0</v>
      </c>
      <c r="CE546">
        <v>2</v>
      </c>
      <c r="CF546">
        <v>1</v>
      </c>
      <c r="CG546">
        <v>0</v>
      </c>
      <c r="CH546">
        <v>1</v>
      </c>
      <c r="CI546">
        <v>0</v>
      </c>
      <c r="CJ546">
        <v>2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16</v>
      </c>
      <c r="CR546">
        <v>27</v>
      </c>
      <c r="CS546">
        <v>14</v>
      </c>
      <c r="CT546">
        <v>0</v>
      </c>
      <c r="CU546">
        <v>2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2</v>
      </c>
      <c r="DB546">
        <v>0</v>
      </c>
      <c r="DC546">
        <v>1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1</v>
      </c>
      <c r="DJ546">
        <v>0</v>
      </c>
      <c r="DK546">
        <v>0</v>
      </c>
      <c r="DL546">
        <v>1</v>
      </c>
      <c r="DM546">
        <v>1</v>
      </c>
      <c r="DN546">
        <v>1</v>
      </c>
      <c r="DO546">
        <v>1</v>
      </c>
      <c r="DP546">
        <v>3</v>
      </c>
      <c r="DQ546">
        <v>27</v>
      </c>
      <c r="DR546">
        <v>58</v>
      </c>
      <c r="DS546">
        <v>0</v>
      </c>
      <c r="DT546">
        <v>4</v>
      </c>
      <c r="DU546">
        <v>8</v>
      </c>
      <c r="DV546">
        <v>0</v>
      </c>
      <c r="DW546">
        <v>0</v>
      </c>
      <c r="DX546">
        <v>0</v>
      </c>
      <c r="DY546">
        <v>21</v>
      </c>
      <c r="DZ546">
        <v>7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1</v>
      </c>
      <c r="EG546">
        <v>0</v>
      </c>
      <c r="EH546">
        <v>0</v>
      </c>
      <c r="EI546">
        <v>0</v>
      </c>
      <c r="EJ546">
        <v>0</v>
      </c>
      <c r="EK546">
        <v>2</v>
      </c>
      <c r="EL546">
        <v>0</v>
      </c>
      <c r="EM546">
        <v>0</v>
      </c>
      <c r="EN546">
        <v>15</v>
      </c>
      <c r="EO546">
        <v>0</v>
      </c>
      <c r="EP546">
        <v>0</v>
      </c>
      <c r="EQ546">
        <v>58</v>
      </c>
      <c r="ER546">
        <v>41</v>
      </c>
      <c r="ES546">
        <v>17</v>
      </c>
      <c r="ET546">
        <v>5</v>
      </c>
      <c r="EU546">
        <v>9</v>
      </c>
      <c r="EV546">
        <v>0</v>
      </c>
      <c r="EW546">
        <v>0</v>
      </c>
      <c r="EX546">
        <v>4</v>
      </c>
      <c r="EY546">
        <v>0</v>
      </c>
      <c r="EZ546">
        <v>0</v>
      </c>
      <c r="FA546">
        <v>0</v>
      </c>
      <c r="FB546">
        <v>2</v>
      </c>
      <c r="FC546">
        <v>0</v>
      </c>
      <c r="FD546">
        <v>1</v>
      </c>
      <c r="FE546">
        <v>0</v>
      </c>
      <c r="FF546">
        <v>0</v>
      </c>
      <c r="FG546">
        <v>1</v>
      </c>
      <c r="FH546">
        <v>0</v>
      </c>
      <c r="FI546">
        <v>0</v>
      </c>
      <c r="FJ546">
        <v>0</v>
      </c>
      <c r="FK546">
        <v>0</v>
      </c>
      <c r="FL546">
        <v>2</v>
      </c>
      <c r="FM546">
        <v>0</v>
      </c>
      <c r="FN546">
        <v>0</v>
      </c>
      <c r="FO546">
        <v>0</v>
      </c>
      <c r="FP546">
        <v>41</v>
      </c>
      <c r="FQ546">
        <v>74</v>
      </c>
      <c r="FR546">
        <v>13</v>
      </c>
      <c r="FS546">
        <v>6</v>
      </c>
      <c r="FT546">
        <v>5</v>
      </c>
      <c r="FU546">
        <v>4</v>
      </c>
      <c r="FV546">
        <v>2</v>
      </c>
      <c r="FW546">
        <v>6</v>
      </c>
      <c r="FX546">
        <v>9</v>
      </c>
      <c r="FY546">
        <v>4</v>
      </c>
      <c r="FZ546">
        <v>4</v>
      </c>
      <c r="GA546">
        <v>4</v>
      </c>
      <c r="GB546">
        <v>1</v>
      </c>
      <c r="GC546">
        <v>1</v>
      </c>
      <c r="GD546">
        <v>0</v>
      </c>
      <c r="GE546">
        <v>1</v>
      </c>
      <c r="GF546">
        <v>1</v>
      </c>
      <c r="GG546">
        <v>13</v>
      </c>
      <c r="GH546">
        <v>74</v>
      </c>
      <c r="GI546">
        <v>36</v>
      </c>
      <c r="GJ546">
        <v>13</v>
      </c>
      <c r="GK546">
        <v>3</v>
      </c>
      <c r="GL546">
        <v>2</v>
      </c>
      <c r="GM546">
        <v>5</v>
      </c>
      <c r="GN546">
        <v>0</v>
      </c>
      <c r="GO546">
        <v>0</v>
      </c>
      <c r="GP546">
        <v>1</v>
      </c>
      <c r="GQ546">
        <v>1</v>
      </c>
      <c r="GR546">
        <v>1</v>
      </c>
      <c r="GS546">
        <v>0</v>
      </c>
      <c r="GT546">
        <v>1</v>
      </c>
      <c r="GU546">
        <v>1</v>
      </c>
      <c r="GV546">
        <v>1</v>
      </c>
      <c r="GW546">
        <v>1</v>
      </c>
      <c r="GX546">
        <v>0</v>
      </c>
      <c r="GY546">
        <v>2</v>
      </c>
      <c r="GZ546">
        <v>1</v>
      </c>
      <c r="HA546">
        <v>0</v>
      </c>
      <c r="HB546">
        <v>3</v>
      </c>
      <c r="HC546">
        <v>36</v>
      </c>
      <c r="HD546">
        <v>2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2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2</v>
      </c>
      <c r="HZ546">
        <v>17</v>
      </c>
      <c r="IA546">
        <v>17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17</v>
      </c>
      <c r="IW546">
        <v>2</v>
      </c>
      <c r="IX546">
        <v>1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1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2</v>
      </c>
    </row>
    <row r="547" spans="1:276">
      <c r="A547" t="s">
        <v>512</v>
      </c>
      <c r="B547" t="s">
        <v>501</v>
      </c>
      <c r="C547" t="str">
        <f>"101706"</f>
        <v>101706</v>
      </c>
      <c r="D547" t="s">
        <v>511</v>
      </c>
      <c r="E547">
        <v>1</v>
      </c>
      <c r="F547">
        <v>851</v>
      </c>
      <c r="G547">
        <v>650</v>
      </c>
      <c r="H547">
        <v>241</v>
      </c>
      <c r="I547">
        <v>409</v>
      </c>
      <c r="J547">
        <v>0</v>
      </c>
      <c r="K547">
        <v>2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409</v>
      </c>
      <c r="T547">
        <v>0</v>
      </c>
      <c r="U547">
        <v>0</v>
      </c>
      <c r="V547">
        <v>409</v>
      </c>
      <c r="W547">
        <v>11</v>
      </c>
      <c r="X547">
        <v>9</v>
      </c>
      <c r="Y547">
        <v>0</v>
      </c>
      <c r="Z547">
        <v>0</v>
      </c>
      <c r="AA547">
        <v>398</v>
      </c>
      <c r="AB547">
        <v>153</v>
      </c>
      <c r="AC547">
        <v>39</v>
      </c>
      <c r="AD547">
        <v>14</v>
      </c>
      <c r="AE547">
        <v>25</v>
      </c>
      <c r="AF547">
        <v>3</v>
      </c>
      <c r="AG547">
        <v>1</v>
      </c>
      <c r="AH547">
        <v>6</v>
      </c>
      <c r="AI547">
        <v>0</v>
      </c>
      <c r="AJ547">
        <v>9</v>
      </c>
      <c r="AK547">
        <v>1</v>
      </c>
      <c r="AL547">
        <v>0</v>
      </c>
      <c r="AM547">
        <v>42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1</v>
      </c>
      <c r="AT547">
        <v>1</v>
      </c>
      <c r="AU547">
        <v>0</v>
      </c>
      <c r="AV547">
        <v>0</v>
      </c>
      <c r="AW547">
        <v>3</v>
      </c>
      <c r="AX547">
        <v>0</v>
      </c>
      <c r="AY547">
        <v>2</v>
      </c>
      <c r="AZ547">
        <v>6</v>
      </c>
      <c r="BA547">
        <v>153</v>
      </c>
      <c r="BB547">
        <v>42</v>
      </c>
      <c r="BC547">
        <v>24</v>
      </c>
      <c r="BD547">
        <v>3</v>
      </c>
      <c r="BE547">
        <v>2</v>
      </c>
      <c r="BF547">
        <v>1</v>
      </c>
      <c r="BG547">
        <v>0</v>
      </c>
      <c r="BH547">
        <v>1</v>
      </c>
      <c r="BI547">
        <v>0</v>
      </c>
      <c r="BJ547">
        <v>1</v>
      </c>
      <c r="BK547">
        <v>4</v>
      </c>
      <c r="BL547">
        <v>0</v>
      </c>
      <c r="BM547">
        <v>0</v>
      </c>
      <c r="BN547">
        <v>2</v>
      </c>
      <c r="BO547">
        <v>0</v>
      </c>
      <c r="BP547">
        <v>0</v>
      </c>
      <c r="BQ547">
        <v>1</v>
      </c>
      <c r="BR547">
        <v>0</v>
      </c>
      <c r="BS547">
        <v>1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2</v>
      </c>
      <c r="CA547">
        <v>42</v>
      </c>
      <c r="CB547">
        <v>13</v>
      </c>
      <c r="CC547">
        <v>4</v>
      </c>
      <c r="CD547">
        <v>1</v>
      </c>
      <c r="CE547">
        <v>3</v>
      </c>
      <c r="CF547">
        <v>0</v>
      </c>
      <c r="CG547">
        <v>2</v>
      </c>
      <c r="CH547">
        <v>1</v>
      </c>
      <c r="CI547">
        <v>1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1</v>
      </c>
      <c r="CQ547">
        <v>13</v>
      </c>
      <c r="CR547">
        <v>3</v>
      </c>
      <c r="CS547">
        <v>3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3</v>
      </c>
      <c r="DR547">
        <v>111</v>
      </c>
      <c r="DS547">
        <v>3</v>
      </c>
      <c r="DT547">
        <v>1</v>
      </c>
      <c r="DU547">
        <v>0</v>
      </c>
      <c r="DV547">
        <v>0</v>
      </c>
      <c r="DW547">
        <v>0</v>
      </c>
      <c r="DX547">
        <v>2</v>
      </c>
      <c r="DY547">
        <v>93</v>
      </c>
      <c r="DZ547">
        <v>2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1</v>
      </c>
      <c r="EI547">
        <v>0</v>
      </c>
      <c r="EJ547">
        <v>0</v>
      </c>
      <c r="EK547">
        <v>0</v>
      </c>
      <c r="EL547">
        <v>0</v>
      </c>
      <c r="EM547">
        <v>2</v>
      </c>
      <c r="EN547">
        <v>7</v>
      </c>
      <c r="EO547">
        <v>0</v>
      </c>
      <c r="EP547">
        <v>0</v>
      </c>
      <c r="EQ547">
        <v>111</v>
      </c>
      <c r="ER547">
        <v>28</v>
      </c>
      <c r="ES547">
        <v>14</v>
      </c>
      <c r="ET547">
        <v>4</v>
      </c>
      <c r="EU547">
        <v>3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1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1</v>
      </c>
      <c r="FJ547">
        <v>0</v>
      </c>
      <c r="FK547">
        <v>0</v>
      </c>
      <c r="FL547">
        <v>2</v>
      </c>
      <c r="FM547">
        <v>0</v>
      </c>
      <c r="FN547">
        <v>0</v>
      </c>
      <c r="FO547">
        <v>3</v>
      </c>
      <c r="FP547">
        <v>28</v>
      </c>
      <c r="FQ547">
        <v>44</v>
      </c>
      <c r="FR547">
        <v>13</v>
      </c>
      <c r="FS547">
        <v>9</v>
      </c>
      <c r="FT547">
        <v>2</v>
      </c>
      <c r="FU547">
        <v>0</v>
      </c>
      <c r="FV547">
        <v>4</v>
      </c>
      <c r="FW547">
        <v>1</v>
      </c>
      <c r="FX547">
        <v>2</v>
      </c>
      <c r="FY547">
        <v>0</v>
      </c>
      <c r="FZ547">
        <v>2</v>
      </c>
      <c r="GA547">
        <v>1</v>
      </c>
      <c r="GB547">
        <v>2</v>
      </c>
      <c r="GC547">
        <v>2</v>
      </c>
      <c r="GD547">
        <v>0</v>
      </c>
      <c r="GE547">
        <v>0</v>
      </c>
      <c r="GF547">
        <v>1</v>
      </c>
      <c r="GG547">
        <v>5</v>
      </c>
      <c r="GH547">
        <v>44</v>
      </c>
      <c r="GI547">
        <v>4</v>
      </c>
      <c r="GJ547">
        <v>2</v>
      </c>
      <c r="GK547">
        <v>0</v>
      </c>
      <c r="GL547">
        <v>0</v>
      </c>
      <c r="GM547">
        <v>1</v>
      </c>
      <c r="GN547">
        <v>0</v>
      </c>
      <c r="GO547">
        <v>0</v>
      </c>
      <c r="GP547">
        <v>1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4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</row>
    <row r="548" spans="1:276">
      <c r="A548" t="s">
        <v>510</v>
      </c>
      <c r="B548" t="s">
        <v>501</v>
      </c>
      <c r="C548" t="str">
        <f>"101706"</f>
        <v>101706</v>
      </c>
      <c r="D548" t="s">
        <v>509</v>
      </c>
      <c r="E548">
        <v>2</v>
      </c>
      <c r="F548">
        <v>639</v>
      </c>
      <c r="G548">
        <v>450</v>
      </c>
      <c r="H548">
        <v>182</v>
      </c>
      <c r="I548">
        <v>268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268</v>
      </c>
      <c r="T548">
        <v>0</v>
      </c>
      <c r="U548">
        <v>0</v>
      </c>
      <c r="V548">
        <v>268</v>
      </c>
      <c r="W548">
        <v>12</v>
      </c>
      <c r="X548">
        <v>9</v>
      </c>
      <c r="Y548">
        <v>2</v>
      </c>
      <c r="Z548">
        <v>0</v>
      </c>
      <c r="AA548">
        <v>256</v>
      </c>
      <c r="AB548">
        <v>144</v>
      </c>
      <c r="AC548">
        <v>27</v>
      </c>
      <c r="AD548">
        <v>11</v>
      </c>
      <c r="AE548">
        <v>9</v>
      </c>
      <c r="AF548">
        <v>8</v>
      </c>
      <c r="AG548">
        <v>3</v>
      </c>
      <c r="AH548">
        <v>6</v>
      </c>
      <c r="AI548">
        <v>0</v>
      </c>
      <c r="AJ548">
        <v>16</v>
      </c>
      <c r="AK548">
        <v>0</v>
      </c>
      <c r="AL548">
        <v>1</v>
      </c>
      <c r="AM548">
        <v>41</v>
      </c>
      <c r="AN548">
        <v>8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1</v>
      </c>
      <c r="AW548">
        <v>0</v>
      </c>
      <c r="AX548">
        <v>1</v>
      </c>
      <c r="AY548">
        <v>1</v>
      </c>
      <c r="AZ548">
        <v>11</v>
      </c>
      <c r="BA548">
        <v>144</v>
      </c>
      <c r="BB548">
        <v>18</v>
      </c>
      <c r="BC548">
        <v>13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4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1</v>
      </c>
      <c r="BZ548">
        <v>0</v>
      </c>
      <c r="CA548">
        <v>18</v>
      </c>
      <c r="CB548">
        <v>8</v>
      </c>
      <c r="CC548">
        <v>3</v>
      </c>
      <c r="CD548">
        <v>1</v>
      </c>
      <c r="CE548">
        <v>2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1</v>
      </c>
      <c r="CM548">
        <v>0</v>
      </c>
      <c r="CN548">
        <v>0</v>
      </c>
      <c r="CO548">
        <v>0</v>
      </c>
      <c r="CP548">
        <v>1</v>
      </c>
      <c r="CQ548">
        <v>8</v>
      </c>
      <c r="CR548">
        <v>6</v>
      </c>
      <c r="CS548">
        <v>3</v>
      </c>
      <c r="CT548">
        <v>0</v>
      </c>
      <c r="CU548">
        <v>0</v>
      </c>
      <c r="CV548">
        <v>0</v>
      </c>
      <c r="CW548">
        <v>1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1</v>
      </c>
      <c r="DN548">
        <v>0</v>
      </c>
      <c r="DO548">
        <v>0</v>
      </c>
      <c r="DP548">
        <v>0</v>
      </c>
      <c r="DQ548">
        <v>6</v>
      </c>
      <c r="DR548">
        <v>46</v>
      </c>
      <c r="DS548">
        <v>0</v>
      </c>
      <c r="DT548">
        <v>0</v>
      </c>
      <c r="DU548">
        <v>1</v>
      </c>
      <c r="DV548">
        <v>0</v>
      </c>
      <c r="DW548">
        <v>0</v>
      </c>
      <c r="DX548">
        <v>6</v>
      </c>
      <c r="DY548">
        <v>32</v>
      </c>
      <c r="DZ548">
        <v>4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1</v>
      </c>
      <c r="EN548">
        <v>2</v>
      </c>
      <c r="EO548">
        <v>0</v>
      </c>
      <c r="EP548">
        <v>0</v>
      </c>
      <c r="EQ548">
        <v>46</v>
      </c>
      <c r="ER548">
        <v>15</v>
      </c>
      <c r="ES548">
        <v>13</v>
      </c>
      <c r="ET548">
        <v>0</v>
      </c>
      <c r="EU548">
        <v>0</v>
      </c>
      <c r="EV548">
        <v>0</v>
      </c>
      <c r="EW548">
        <v>1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1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15</v>
      </c>
      <c r="FQ548">
        <v>13</v>
      </c>
      <c r="FR548">
        <v>4</v>
      </c>
      <c r="FS548">
        <v>0</v>
      </c>
      <c r="FT548">
        <v>1</v>
      </c>
      <c r="FU548">
        <v>0</v>
      </c>
      <c r="FV548">
        <v>1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1</v>
      </c>
      <c r="GE548">
        <v>0</v>
      </c>
      <c r="GF548">
        <v>1</v>
      </c>
      <c r="GG548">
        <v>5</v>
      </c>
      <c r="GH548">
        <v>13</v>
      </c>
      <c r="GI548">
        <v>2</v>
      </c>
      <c r="GJ548">
        <v>1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1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2</v>
      </c>
      <c r="HD548">
        <v>1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1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1</v>
      </c>
      <c r="HZ548">
        <v>2</v>
      </c>
      <c r="IA548">
        <v>2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2</v>
      </c>
      <c r="IW548">
        <v>1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1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1</v>
      </c>
    </row>
    <row r="549" spans="1:276">
      <c r="A549" t="s">
        <v>508</v>
      </c>
      <c r="B549" t="s">
        <v>501</v>
      </c>
      <c r="C549" t="str">
        <f>"101706"</f>
        <v>101706</v>
      </c>
      <c r="D549" t="s">
        <v>507</v>
      </c>
      <c r="E549">
        <v>3</v>
      </c>
      <c r="F549">
        <v>698</v>
      </c>
      <c r="G549">
        <v>499</v>
      </c>
      <c r="H549">
        <v>235</v>
      </c>
      <c r="I549">
        <v>264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264</v>
      </c>
      <c r="T549">
        <v>0</v>
      </c>
      <c r="U549">
        <v>0</v>
      </c>
      <c r="V549">
        <v>264</v>
      </c>
      <c r="W549">
        <v>9</v>
      </c>
      <c r="X549">
        <v>8</v>
      </c>
      <c r="Y549">
        <v>0</v>
      </c>
      <c r="Z549">
        <v>0</v>
      </c>
      <c r="AA549">
        <v>255</v>
      </c>
      <c r="AB549">
        <v>135</v>
      </c>
      <c r="AC549">
        <v>23</v>
      </c>
      <c r="AD549">
        <v>10</v>
      </c>
      <c r="AE549">
        <v>17</v>
      </c>
      <c r="AF549">
        <v>3</v>
      </c>
      <c r="AG549">
        <v>2</v>
      </c>
      <c r="AH549">
        <v>6</v>
      </c>
      <c r="AI549">
        <v>4</v>
      </c>
      <c r="AJ549">
        <v>6</v>
      </c>
      <c r="AK549">
        <v>0</v>
      </c>
      <c r="AL549">
        <v>1</v>
      </c>
      <c r="AM549">
        <v>51</v>
      </c>
      <c r="AN549">
        <v>1</v>
      </c>
      <c r="AO549">
        <v>0</v>
      </c>
      <c r="AP549">
        <v>1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1</v>
      </c>
      <c r="AX549">
        <v>4</v>
      </c>
      <c r="AY549">
        <v>1</v>
      </c>
      <c r="AZ549">
        <v>4</v>
      </c>
      <c r="BA549">
        <v>135</v>
      </c>
      <c r="BB549">
        <v>26</v>
      </c>
      <c r="BC549">
        <v>13</v>
      </c>
      <c r="BD549">
        <v>0</v>
      </c>
      <c r="BE549">
        <v>1</v>
      </c>
      <c r="BF549">
        <v>1</v>
      </c>
      <c r="BG549">
        <v>1</v>
      </c>
      <c r="BH549">
        <v>1</v>
      </c>
      <c r="BI549">
        <v>0</v>
      </c>
      <c r="BJ549">
        <v>0</v>
      </c>
      <c r="BK549">
        <v>4</v>
      </c>
      <c r="BL549">
        <v>0</v>
      </c>
      <c r="BM549">
        <v>0</v>
      </c>
      <c r="BN549">
        <v>1</v>
      </c>
      <c r="BO549">
        <v>0</v>
      </c>
      <c r="BP549">
        <v>1</v>
      </c>
      <c r="BQ549">
        <v>1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1</v>
      </c>
      <c r="BX549">
        <v>0</v>
      </c>
      <c r="BY549">
        <v>1</v>
      </c>
      <c r="BZ549">
        <v>0</v>
      </c>
      <c r="CA549">
        <v>26</v>
      </c>
      <c r="CB549">
        <v>3</v>
      </c>
      <c r="CC549">
        <v>2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1</v>
      </c>
      <c r="CP549">
        <v>0</v>
      </c>
      <c r="CQ549">
        <v>3</v>
      </c>
      <c r="CR549">
        <v>4</v>
      </c>
      <c r="CS549">
        <v>1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2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1</v>
      </c>
      <c r="DO549">
        <v>0</v>
      </c>
      <c r="DP549">
        <v>0</v>
      </c>
      <c r="DQ549">
        <v>4</v>
      </c>
      <c r="DR549">
        <v>44</v>
      </c>
      <c r="DS549">
        <v>2</v>
      </c>
      <c r="DT549">
        <v>4</v>
      </c>
      <c r="DU549">
        <v>0</v>
      </c>
      <c r="DV549">
        <v>0</v>
      </c>
      <c r="DW549">
        <v>0</v>
      </c>
      <c r="DX549">
        <v>0</v>
      </c>
      <c r="DY549">
        <v>36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2</v>
      </c>
      <c r="EO549">
        <v>0</v>
      </c>
      <c r="EP549">
        <v>0</v>
      </c>
      <c r="EQ549">
        <v>44</v>
      </c>
      <c r="ER549">
        <v>17</v>
      </c>
      <c r="ES549">
        <v>8</v>
      </c>
      <c r="ET549">
        <v>0</v>
      </c>
      <c r="EU549">
        <v>2</v>
      </c>
      <c r="EV549">
        <v>0</v>
      </c>
      <c r="EW549">
        <v>0</v>
      </c>
      <c r="EX549">
        <v>2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2</v>
      </c>
      <c r="FH549">
        <v>0</v>
      </c>
      <c r="FI549">
        <v>0</v>
      </c>
      <c r="FJ549">
        <v>0</v>
      </c>
      <c r="FK549">
        <v>1</v>
      </c>
      <c r="FL549">
        <v>2</v>
      </c>
      <c r="FM549">
        <v>0</v>
      </c>
      <c r="FN549">
        <v>0</v>
      </c>
      <c r="FO549">
        <v>0</v>
      </c>
      <c r="FP549">
        <v>17</v>
      </c>
      <c r="FQ549">
        <v>17</v>
      </c>
      <c r="FR549">
        <v>4</v>
      </c>
      <c r="FS549">
        <v>2</v>
      </c>
      <c r="FT549">
        <v>3</v>
      </c>
      <c r="FU549">
        <v>0</v>
      </c>
      <c r="FV549">
        <v>0</v>
      </c>
      <c r="FW549">
        <v>0</v>
      </c>
      <c r="FX549">
        <v>0</v>
      </c>
      <c r="FY549">
        <v>2</v>
      </c>
      <c r="FZ549">
        <v>1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4</v>
      </c>
      <c r="GG549">
        <v>1</v>
      </c>
      <c r="GH549">
        <v>17</v>
      </c>
      <c r="GI549">
        <v>4</v>
      </c>
      <c r="GJ549">
        <v>1</v>
      </c>
      <c r="GK549">
        <v>0</v>
      </c>
      <c r="GL549">
        <v>0</v>
      </c>
      <c r="GM549">
        <v>2</v>
      </c>
      <c r="GN549">
        <v>0</v>
      </c>
      <c r="GO549">
        <v>0</v>
      </c>
      <c r="GP549">
        <v>1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4</v>
      </c>
      <c r="HD549">
        <v>2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1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1</v>
      </c>
      <c r="HV549">
        <v>0</v>
      </c>
      <c r="HW549">
        <v>0</v>
      </c>
      <c r="HX549">
        <v>0</v>
      </c>
      <c r="HY549">
        <v>2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3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3</v>
      </c>
      <c r="JP549">
        <v>3</v>
      </c>
    </row>
    <row r="550" spans="1:276">
      <c r="A550" t="s">
        <v>506</v>
      </c>
      <c r="B550" t="s">
        <v>501</v>
      </c>
      <c r="C550" t="str">
        <f>"101706"</f>
        <v>101706</v>
      </c>
      <c r="D550" t="s">
        <v>505</v>
      </c>
      <c r="E550">
        <v>4</v>
      </c>
      <c r="F550">
        <v>742</v>
      </c>
      <c r="G550">
        <v>550</v>
      </c>
      <c r="H550">
        <v>261</v>
      </c>
      <c r="I550">
        <v>289</v>
      </c>
      <c r="J550">
        <v>1</v>
      </c>
      <c r="K550">
        <v>5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289</v>
      </c>
      <c r="T550">
        <v>0</v>
      </c>
      <c r="U550">
        <v>0</v>
      </c>
      <c r="V550">
        <v>289</v>
      </c>
      <c r="W550">
        <v>11</v>
      </c>
      <c r="X550">
        <v>5</v>
      </c>
      <c r="Y550">
        <v>4</v>
      </c>
      <c r="Z550">
        <v>0</v>
      </c>
      <c r="AA550">
        <v>278</v>
      </c>
      <c r="AB550">
        <v>107</v>
      </c>
      <c r="AC550">
        <v>19</v>
      </c>
      <c r="AD550">
        <v>8</v>
      </c>
      <c r="AE550">
        <v>11</v>
      </c>
      <c r="AF550">
        <v>2</v>
      </c>
      <c r="AG550">
        <v>3</v>
      </c>
      <c r="AH550">
        <v>6</v>
      </c>
      <c r="AI550">
        <v>2</v>
      </c>
      <c r="AJ550">
        <v>3</v>
      </c>
      <c r="AK550">
        <v>0</v>
      </c>
      <c r="AL550">
        <v>0</v>
      </c>
      <c r="AM550">
        <v>46</v>
      </c>
      <c r="AN550">
        <v>1</v>
      </c>
      <c r="AO550">
        <v>0</v>
      </c>
      <c r="AP550">
        <v>0</v>
      </c>
      <c r="AQ550">
        <v>0</v>
      </c>
      <c r="AR550">
        <v>1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5</v>
      </c>
      <c r="BA550">
        <v>107</v>
      </c>
      <c r="BB550">
        <v>46</v>
      </c>
      <c r="BC550">
        <v>26</v>
      </c>
      <c r="BD550">
        <v>0</v>
      </c>
      <c r="BE550">
        <v>3</v>
      </c>
      <c r="BF550">
        <v>1</v>
      </c>
      <c r="BG550">
        <v>1</v>
      </c>
      <c r="BH550">
        <v>0</v>
      </c>
      <c r="BI550">
        <v>0</v>
      </c>
      <c r="BJ550">
        <v>1</v>
      </c>
      <c r="BK550">
        <v>9</v>
      </c>
      <c r="BL550">
        <v>1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1</v>
      </c>
      <c r="BV550">
        <v>0</v>
      </c>
      <c r="BW550">
        <v>1</v>
      </c>
      <c r="BX550">
        <v>0</v>
      </c>
      <c r="BY550">
        <v>1</v>
      </c>
      <c r="BZ550">
        <v>1</v>
      </c>
      <c r="CA550">
        <v>46</v>
      </c>
      <c r="CB550">
        <v>5</v>
      </c>
      <c r="CC550">
        <v>1</v>
      </c>
      <c r="CD550">
        <v>2</v>
      </c>
      <c r="CE550">
        <v>1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1</v>
      </c>
      <c r="CP550">
        <v>0</v>
      </c>
      <c r="CQ550">
        <v>5</v>
      </c>
      <c r="CR550">
        <v>4</v>
      </c>
      <c r="CS550">
        <v>1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1</v>
      </c>
      <c r="CZ550">
        <v>0</v>
      </c>
      <c r="DA550">
        <v>1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1</v>
      </c>
      <c r="DN550">
        <v>0</v>
      </c>
      <c r="DO550">
        <v>0</v>
      </c>
      <c r="DP550">
        <v>0</v>
      </c>
      <c r="DQ550">
        <v>4</v>
      </c>
      <c r="DR550">
        <v>66</v>
      </c>
      <c r="DS550">
        <v>1</v>
      </c>
      <c r="DT550">
        <v>4</v>
      </c>
      <c r="DU550">
        <v>0</v>
      </c>
      <c r="DV550">
        <v>0</v>
      </c>
      <c r="DW550">
        <v>0</v>
      </c>
      <c r="DX550">
        <v>0</v>
      </c>
      <c r="DY550">
        <v>54</v>
      </c>
      <c r="DZ550">
        <v>2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4</v>
      </c>
      <c r="EO550">
        <v>0</v>
      </c>
      <c r="EP550">
        <v>1</v>
      </c>
      <c r="EQ550">
        <v>66</v>
      </c>
      <c r="ER550">
        <v>19</v>
      </c>
      <c r="ES550">
        <v>11</v>
      </c>
      <c r="ET550">
        <v>2</v>
      </c>
      <c r="EU550">
        <v>3</v>
      </c>
      <c r="EV550">
        <v>1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1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1</v>
      </c>
      <c r="FO550">
        <v>0</v>
      </c>
      <c r="FP550">
        <v>19</v>
      </c>
      <c r="FQ550">
        <v>14</v>
      </c>
      <c r="FR550">
        <v>5</v>
      </c>
      <c r="FS550">
        <v>2</v>
      </c>
      <c r="FT550">
        <v>1</v>
      </c>
      <c r="FU550">
        <v>0</v>
      </c>
      <c r="FV550">
        <v>1</v>
      </c>
      <c r="FW550">
        <v>0</v>
      </c>
      <c r="FX550">
        <v>0</v>
      </c>
      <c r="FY550">
        <v>0</v>
      </c>
      <c r="FZ550">
        <v>0</v>
      </c>
      <c r="GA550">
        <v>1</v>
      </c>
      <c r="GB550">
        <v>0</v>
      </c>
      <c r="GC550">
        <v>0</v>
      </c>
      <c r="GD550">
        <v>0</v>
      </c>
      <c r="GE550">
        <v>0</v>
      </c>
      <c r="GF550">
        <v>1</v>
      </c>
      <c r="GG550">
        <v>3</v>
      </c>
      <c r="GH550">
        <v>14</v>
      </c>
      <c r="GI550">
        <v>13</v>
      </c>
      <c r="GJ550">
        <v>6</v>
      </c>
      <c r="GK550">
        <v>1</v>
      </c>
      <c r="GL550">
        <v>1</v>
      </c>
      <c r="GM550">
        <v>3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1</v>
      </c>
      <c r="GU550">
        <v>0</v>
      </c>
      <c r="GV550">
        <v>0</v>
      </c>
      <c r="GW550">
        <v>0</v>
      </c>
      <c r="GX550">
        <v>1</v>
      </c>
      <c r="GY550">
        <v>0</v>
      </c>
      <c r="GZ550">
        <v>0</v>
      </c>
      <c r="HA550">
        <v>0</v>
      </c>
      <c r="HB550">
        <v>0</v>
      </c>
      <c r="HC550">
        <v>13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4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4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4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</row>
    <row r="551" spans="1:276">
      <c r="A551" t="s">
        <v>504</v>
      </c>
      <c r="B551" t="s">
        <v>501</v>
      </c>
      <c r="C551" t="str">
        <f>"101706"</f>
        <v>101706</v>
      </c>
      <c r="D551" t="s">
        <v>503</v>
      </c>
      <c r="E551">
        <v>5</v>
      </c>
      <c r="F551">
        <v>633</v>
      </c>
      <c r="G551">
        <v>449</v>
      </c>
      <c r="H551">
        <v>153</v>
      </c>
      <c r="I551">
        <v>296</v>
      </c>
      <c r="J551">
        <v>0</v>
      </c>
      <c r="K551">
        <v>2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296</v>
      </c>
      <c r="T551">
        <v>0</v>
      </c>
      <c r="U551">
        <v>0</v>
      </c>
      <c r="V551">
        <v>296</v>
      </c>
      <c r="W551">
        <v>13</v>
      </c>
      <c r="X551">
        <v>9</v>
      </c>
      <c r="Y551">
        <v>4</v>
      </c>
      <c r="Z551">
        <v>0</v>
      </c>
      <c r="AA551">
        <v>283</v>
      </c>
      <c r="AB551">
        <v>136</v>
      </c>
      <c r="AC551">
        <v>17</v>
      </c>
      <c r="AD551">
        <v>1</v>
      </c>
      <c r="AE551">
        <v>16</v>
      </c>
      <c r="AF551">
        <v>1</v>
      </c>
      <c r="AG551">
        <v>2</v>
      </c>
      <c r="AH551">
        <v>5</v>
      </c>
      <c r="AI551">
        <v>1</v>
      </c>
      <c r="AJ551">
        <v>8</v>
      </c>
      <c r="AK551">
        <v>0</v>
      </c>
      <c r="AL551">
        <v>1</v>
      </c>
      <c r="AM551">
        <v>74</v>
      </c>
      <c r="AN551">
        <v>4</v>
      </c>
      <c r="AO551">
        <v>1</v>
      </c>
      <c r="AP551">
        <v>0</v>
      </c>
      <c r="AQ551">
        <v>1</v>
      </c>
      <c r="AR551">
        <v>2</v>
      </c>
      <c r="AS551">
        <v>0</v>
      </c>
      <c r="AT551">
        <v>1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1</v>
      </c>
      <c r="BA551">
        <v>136</v>
      </c>
      <c r="BB551">
        <v>41</v>
      </c>
      <c r="BC551">
        <v>16</v>
      </c>
      <c r="BD551">
        <v>2</v>
      </c>
      <c r="BE551">
        <v>1</v>
      </c>
      <c r="BF551">
        <v>2</v>
      </c>
      <c r="BG551">
        <v>0</v>
      </c>
      <c r="BH551">
        <v>2</v>
      </c>
      <c r="BI551">
        <v>0</v>
      </c>
      <c r="BJ551">
        <v>1</v>
      </c>
      <c r="BK551">
        <v>7</v>
      </c>
      <c r="BL551">
        <v>2</v>
      </c>
      <c r="BM551">
        <v>1</v>
      </c>
      <c r="BN551">
        <v>2</v>
      </c>
      <c r="BO551">
        <v>1</v>
      </c>
      <c r="BP551">
        <v>0</v>
      </c>
      <c r="BQ551">
        <v>2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2</v>
      </c>
      <c r="BZ551">
        <v>0</v>
      </c>
      <c r="CA551">
        <v>41</v>
      </c>
      <c r="CB551">
        <v>11</v>
      </c>
      <c r="CC551">
        <v>3</v>
      </c>
      <c r="CD551">
        <v>3</v>
      </c>
      <c r="CE551">
        <v>1</v>
      </c>
      <c r="CF551">
        <v>2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1</v>
      </c>
      <c r="CO551">
        <v>0</v>
      </c>
      <c r="CP551">
        <v>1</v>
      </c>
      <c r="CQ551">
        <v>11</v>
      </c>
      <c r="CR551">
        <v>7</v>
      </c>
      <c r="CS551">
        <v>1</v>
      </c>
      <c r="CT551">
        <v>1</v>
      </c>
      <c r="CU551">
        <v>1</v>
      </c>
      <c r="CV551">
        <v>1</v>
      </c>
      <c r="CW551">
        <v>1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1</v>
      </c>
      <c r="DP551">
        <v>1</v>
      </c>
      <c r="DQ551">
        <v>7</v>
      </c>
      <c r="DR551">
        <v>56</v>
      </c>
      <c r="DS551">
        <v>2</v>
      </c>
      <c r="DT551">
        <v>6</v>
      </c>
      <c r="DU551">
        <v>0</v>
      </c>
      <c r="DV551">
        <v>0</v>
      </c>
      <c r="DW551">
        <v>0</v>
      </c>
      <c r="DX551">
        <v>5</v>
      </c>
      <c r="DY551">
        <v>38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1</v>
      </c>
      <c r="EM551">
        <v>1</v>
      </c>
      <c r="EN551">
        <v>2</v>
      </c>
      <c r="EO551">
        <v>0</v>
      </c>
      <c r="EP551">
        <v>1</v>
      </c>
      <c r="EQ551">
        <v>56</v>
      </c>
      <c r="ER551">
        <v>9</v>
      </c>
      <c r="ES551">
        <v>5</v>
      </c>
      <c r="ET551">
        <v>0</v>
      </c>
      <c r="EU551">
        <v>3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1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9</v>
      </c>
      <c r="FQ551">
        <v>14</v>
      </c>
      <c r="FR551">
        <v>3</v>
      </c>
      <c r="FS551">
        <v>4</v>
      </c>
      <c r="FT551">
        <v>0</v>
      </c>
      <c r="FU551">
        <v>0</v>
      </c>
      <c r="FV551">
        <v>1</v>
      </c>
      <c r="FW551">
        <v>0</v>
      </c>
      <c r="FX551">
        <v>1</v>
      </c>
      <c r="FY551">
        <v>0</v>
      </c>
      <c r="FZ551">
        <v>2</v>
      </c>
      <c r="GA551">
        <v>1</v>
      </c>
      <c r="GB551">
        <v>0</v>
      </c>
      <c r="GC551">
        <v>1</v>
      </c>
      <c r="GD551">
        <v>0</v>
      </c>
      <c r="GE551">
        <v>0</v>
      </c>
      <c r="GF551">
        <v>0</v>
      </c>
      <c r="GG551">
        <v>1</v>
      </c>
      <c r="GH551">
        <v>14</v>
      </c>
      <c r="GI551">
        <v>9</v>
      </c>
      <c r="GJ551">
        <v>6</v>
      </c>
      <c r="GK551">
        <v>1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1</v>
      </c>
      <c r="GS551">
        <v>0</v>
      </c>
      <c r="GT551">
        <v>1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9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</row>
    <row r="552" spans="1:276">
      <c r="A552" t="s">
        <v>502</v>
      </c>
      <c r="B552" t="s">
        <v>501</v>
      </c>
      <c r="C552" t="str">
        <f>"101706"</f>
        <v>101706</v>
      </c>
      <c r="D552" t="s">
        <v>500</v>
      </c>
      <c r="E552">
        <v>6</v>
      </c>
      <c r="F552">
        <v>82</v>
      </c>
      <c r="G552">
        <v>82</v>
      </c>
      <c r="H552">
        <v>42</v>
      </c>
      <c r="I552">
        <v>40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40</v>
      </c>
      <c r="T552">
        <v>0</v>
      </c>
      <c r="U552">
        <v>0</v>
      </c>
      <c r="V552">
        <v>40</v>
      </c>
      <c r="W552">
        <v>12</v>
      </c>
      <c r="X552">
        <v>5</v>
      </c>
      <c r="Y552">
        <v>7</v>
      </c>
      <c r="Z552">
        <v>0</v>
      </c>
      <c r="AA552">
        <v>28</v>
      </c>
      <c r="AB552">
        <v>16</v>
      </c>
      <c r="AC552">
        <v>4</v>
      </c>
      <c r="AD552">
        <v>1</v>
      </c>
      <c r="AE552">
        <v>3</v>
      </c>
      <c r="AF552">
        <v>1</v>
      </c>
      <c r="AG552">
        <v>0</v>
      </c>
      <c r="AH552">
        <v>2</v>
      </c>
      <c r="AI552">
        <v>0</v>
      </c>
      <c r="AJ552">
        <v>0</v>
      </c>
      <c r="AK552">
        <v>0</v>
      </c>
      <c r="AL552">
        <v>1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1</v>
      </c>
      <c r="AU552">
        <v>0</v>
      </c>
      <c r="AV552">
        <v>1</v>
      </c>
      <c r="AW552">
        <v>0</v>
      </c>
      <c r="AX552">
        <v>2</v>
      </c>
      <c r="AY552">
        <v>0</v>
      </c>
      <c r="AZ552">
        <v>0</v>
      </c>
      <c r="BA552">
        <v>16</v>
      </c>
      <c r="BB552">
        <v>4</v>
      </c>
      <c r="BC552">
        <v>3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1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4</v>
      </c>
      <c r="CB552">
        <v>3</v>
      </c>
      <c r="CC552">
        <v>1</v>
      </c>
      <c r="CD552">
        <v>1</v>
      </c>
      <c r="CE552">
        <v>0</v>
      </c>
      <c r="CF552">
        <v>1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3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3</v>
      </c>
      <c r="DS552">
        <v>0</v>
      </c>
      <c r="DT552">
        <v>1</v>
      </c>
      <c r="DU552">
        <v>0</v>
      </c>
      <c r="DV552">
        <v>1</v>
      </c>
      <c r="DW552">
        <v>0</v>
      </c>
      <c r="DX552">
        <v>0</v>
      </c>
      <c r="DY552">
        <v>1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3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1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1</v>
      </c>
      <c r="GH552">
        <v>1</v>
      </c>
      <c r="GI552">
        <v>1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1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1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</row>
    <row r="553" spans="1:276">
      <c r="A553" t="s">
        <v>499</v>
      </c>
      <c r="B553" t="s">
        <v>482</v>
      </c>
      <c r="C553" t="str">
        <f>"101707"</f>
        <v>101707</v>
      </c>
      <c r="D553" t="s">
        <v>498</v>
      </c>
      <c r="E553">
        <v>1</v>
      </c>
      <c r="F553">
        <v>428</v>
      </c>
      <c r="G553">
        <v>300</v>
      </c>
      <c r="H553">
        <v>97</v>
      </c>
      <c r="I553">
        <v>203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203</v>
      </c>
      <c r="T553">
        <v>0</v>
      </c>
      <c r="U553">
        <v>0</v>
      </c>
      <c r="V553">
        <v>203</v>
      </c>
      <c r="W553">
        <v>10</v>
      </c>
      <c r="X553">
        <v>9</v>
      </c>
      <c r="Y553">
        <v>1</v>
      </c>
      <c r="Z553">
        <v>0</v>
      </c>
      <c r="AA553">
        <v>193</v>
      </c>
      <c r="AB553">
        <v>108</v>
      </c>
      <c r="AC553">
        <v>18</v>
      </c>
      <c r="AD553">
        <v>2</v>
      </c>
      <c r="AE553">
        <v>16</v>
      </c>
      <c r="AF553">
        <v>1</v>
      </c>
      <c r="AG553">
        <v>1</v>
      </c>
      <c r="AH553">
        <v>3</v>
      </c>
      <c r="AI553">
        <v>0</v>
      </c>
      <c r="AJ553">
        <v>5</v>
      </c>
      <c r="AK553">
        <v>2</v>
      </c>
      <c r="AL553">
        <v>1</v>
      </c>
      <c r="AM553">
        <v>55</v>
      </c>
      <c r="AN553">
        <v>1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1</v>
      </c>
      <c r="AY553">
        <v>1</v>
      </c>
      <c r="AZ553">
        <v>1</v>
      </c>
      <c r="BA553">
        <v>108</v>
      </c>
      <c r="BB553">
        <v>11</v>
      </c>
      <c r="BC553">
        <v>3</v>
      </c>
      <c r="BD553">
        <v>2</v>
      </c>
      <c r="BE553">
        <v>4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1</v>
      </c>
      <c r="BW553">
        <v>0</v>
      </c>
      <c r="BX553">
        <v>0</v>
      </c>
      <c r="BY553">
        <v>0</v>
      </c>
      <c r="BZ553">
        <v>1</v>
      </c>
      <c r="CA553">
        <v>11</v>
      </c>
      <c r="CB553">
        <v>4</v>
      </c>
      <c r="CC553">
        <v>3</v>
      </c>
      <c r="CD553">
        <v>1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4</v>
      </c>
      <c r="CR553">
        <v>4</v>
      </c>
      <c r="CS553">
        <v>1</v>
      </c>
      <c r="CT553">
        <v>2</v>
      </c>
      <c r="CU553">
        <v>0</v>
      </c>
      <c r="CV553">
        <v>0</v>
      </c>
      <c r="CW553">
        <v>1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4</v>
      </c>
      <c r="DR553">
        <v>39</v>
      </c>
      <c r="DS553">
        <v>0</v>
      </c>
      <c r="DT553">
        <v>1</v>
      </c>
      <c r="DU553">
        <v>0</v>
      </c>
      <c r="DV553">
        <v>0</v>
      </c>
      <c r="DW553">
        <v>0</v>
      </c>
      <c r="DX553">
        <v>0</v>
      </c>
      <c r="DY553">
        <v>2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36</v>
      </c>
      <c r="EO553">
        <v>0</v>
      </c>
      <c r="EP553">
        <v>0</v>
      </c>
      <c r="EQ553">
        <v>39</v>
      </c>
      <c r="ER553">
        <v>1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1</v>
      </c>
      <c r="FL553">
        <v>0</v>
      </c>
      <c r="FM553">
        <v>0</v>
      </c>
      <c r="FN553">
        <v>0</v>
      </c>
      <c r="FO553">
        <v>0</v>
      </c>
      <c r="FP553">
        <v>1</v>
      </c>
      <c r="FQ553">
        <v>20</v>
      </c>
      <c r="FR553">
        <v>10</v>
      </c>
      <c r="FS553">
        <v>2</v>
      </c>
      <c r="FT553">
        <v>1</v>
      </c>
      <c r="FU553">
        <v>0</v>
      </c>
      <c r="FV553">
        <v>1</v>
      </c>
      <c r="FW553">
        <v>2</v>
      </c>
      <c r="FX553">
        <v>1</v>
      </c>
      <c r="FY553">
        <v>0</v>
      </c>
      <c r="FZ553">
        <v>0</v>
      </c>
      <c r="GA553">
        <v>0</v>
      </c>
      <c r="GB553">
        <v>0</v>
      </c>
      <c r="GC553">
        <v>1</v>
      </c>
      <c r="GD553">
        <v>0</v>
      </c>
      <c r="GE553">
        <v>0</v>
      </c>
      <c r="GF553">
        <v>0</v>
      </c>
      <c r="GG553">
        <v>2</v>
      </c>
      <c r="GH553">
        <v>20</v>
      </c>
      <c r="GI553">
        <v>2</v>
      </c>
      <c r="GJ553">
        <v>0</v>
      </c>
      <c r="GK553">
        <v>0</v>
      </c>
      <c r="GL553">
        <v>1</v>
      </c>
      <c r="GM553">
        <v>0</v>
      </c>
      <c r="GN553">
        <v>1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2</v>
      </c>
      <c r="HD553">
        <v>4</v>
      </c>
      <c r="HE553">
        <v>1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1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2</v>
      </c>
      <c r="HV553">
        <v>0</v>
      </c>
      <c r="HW553">
        <v>0</v>
      </c>
      <c r="HX553">
        <v>0</v>
      </c>
      <c r="HY553">
        <v>4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</row>
    <row r="554" spans="1:276">
      <c r="A554" t="s">
        <v>497</v>
      </c>
      <c r="B554" t="s">
        <v>482</v>
      </c>
      <c r="C554" t="str">
        <f>"101707"</f>
        <v>101707</v>
      </c>
      <c r="D554" t="s">
        <v>496</v>
      </c>
      <c r="E554">
        <v>2</v>
      </c>
      <c r="F554">
        <v>852</v>
      </c>
      <c r="G554">
        <v>600</v>
      </c>
      <c r="H554">
        <v>171</v>
      </c>
      <c r="I554">
        <v>429</v>
      </c>
      <c r="J554">
        <v>0</v>
      </c>
      <c r="K554">
        <v>2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429</v>
      </c>
      <c r="T554">
        <v>0</v>
      </c>
      <c r="U554">
        <v>0</v>
      </c>
      <c r="V554">
        <v>429</v>
      </c>
      <c r="W554">
        <v>19</v>
      </c>
      <c r="X554">
        <v>15</v>
      </c>
      <c r="Y554">
        <v>4</v>
      </c>
      <c r="Z554">
        <v>0</v>
      </c>
      <c r="AA554">
        <v>410</v>
      </c>
      <c r="AB554">
        <v>241</v>
      </c>
      <c r="AC554">
        <v>22</v>
      </c>
      <c r="AD554">
        <v>27</v>
      </c>
      <c r="AE554">
        <v>52</v>
      </c>
      <c r="AF554">
        <v>4</v>
      </c>
      <c r="AG554">
        <v>3</v>
      </c>
      <c r="AH554">
        <v>23</v>
      </c>
      <c r="AI554">
        <v>0</v>
      </c>
      <c r="AJ554">
        <v>10</v>
      </c>
      <c r="AK554">
        <v>4</v>
      </c>
      <c r="AL554">
        <v>0</v>
      </c>
      <c r="AM554">
        <v>81</v>
      </c>
      <c r="AN554">
        <v>2</v>
      </c>
      <c r="AO554">
        <v>4</v>
      </c>
      <c r="AP554">
        <v>1</v>
      </c>
      <c r="AQ554">
        <v>0</v>
      </c>
      <c r="AR554">
        <v>1</v>
      </c>
      <c r="AS554">
        <v>0</v>
      </c>
      <c r="AT554">
        <v>1</v>
      </c>
      <c r="AU554">
        <v>1</v>
      </c>
      <c r="AV554">
        <v>0</v>
      </c>
      <c r="AW554">
        <v>1</v>
      </c>
      <c r="AX554">
        <v>2</v>
      </c>
      <c r="AY554">
        <v>0</v>
      </c>
      <c r="AZ554">
        <v>2</v>
      </c>
      <c r="BA554">
        <v>241</v>
      </c>
      <c r="BB554">
        <v>35</v>
      </c>
      <c r="BC554">
        <v>16</v>
      </c>
      <c r="BD554">
        <v>0</v>
      </c>
      <c r="BE554">
        <v>4</v>
      </c>
      <c r="BF554">
        <v>1</v>
      </c>
      <c r="BG554">
        <v>2</v>
      </c>
      <c r="BH554">
        <v>0</v>
      </c>
      <c r="BI554">
        <v>0</v>
      </c>
      <c r="BJ554">
        <v>0</v>
      </c>
      <c r="BK554">
        <v>8</v>
      </c>
      <c r="BL554">
        <v>0</v>
      </c>
      <c r="BM554">
        <v>2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1</v>
      </c>
      <c r="BV554">
        <v>0</v>
      </c>
      <c r="BW554">
        <v>1</v>
      </c>
      <c r="BX554">
        <v>0</v>
      </c>
      <c r="BY554">
        <v>0</v>
      </c>
      <c r="BZ554">
        <v>0</v>
      </c>
      <c r="CA554">
        <v>35</v>
      </c>
      <c r="CB554">
        <v>14</v>
      </c>
      <c r="CC554">
        <v>6</v>
      </c>
      <c r="CD554">
        <v>2</v>
      </c>
      <c r="CE554">
        <v>1</v>
      </c>
      <c r="CF554">
        <v>2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1</v>
      </c>
      <c r="CM554">
        <v>0</v>
      </c>
      <c r="CN554">
        <v>1</v>
      </c>
      <c r="CO554">
        <v>1</v>
      </c>
      <c r="CP554">
        <v>0</v>
      </c>
      <c r="CQ554">
        <v>14</v>
      </c>
      <c r="CR554">
        <v>16</v>
      </c>
      <c r="CS554">
        <v>6</v>
      </c>
      <c r="CT554">
        <v>1</v>
      </c>
      <c r="CU554">
        <v>0</v>
      </c>
      <c r="CV554">
        <v>0</v>
      </c>
      <c r="CW554">
        <v>0</v>
      </c>
      <c r="CX554">
        <v>1</v>
      </c>
      <c r="CY554">
        <v>1</v>
      </c>
      <c r="CZ554">
        <v>0</v>
      </c>
      <c r="DA554">
        <v>0</v>
      </c>
      <c r="DB554">
        <v>0</v>
      </c>
      <c r="DC554">
        <v>0</v>
      </c>
      <c r="DD554">
        <v>1</v>
      </c>
      <c r="DE554">
        <v>1</v>
      </c>
      <c r="DF554">
        <v>1</v>
      </c>
      <c r="DG554">
        <v>0</v>
      </c>
      <c r="DH554">
        <v>0</v>
      </c>
      <c r="DI554">
        <v>1</v>
      </c>
      <c r="DJ554">
        <v>0</v>
      </c>
      <c r="DK554">
        <v>0</v>
      </c>
      <c r="DL554">
        <v>0</v>
      </c>
      <c r="DM554">
        <v>1</v>
      </c>
      <c r="DN554">
        <v>1</v>
      </c>
      <c r="DO554">
        <v>0</v>
      </c>
      <c r="DP554">
        <v>1</v>
      </c>
      <c r="DQ554">
        <v>16</v>
      </c>
      <c r="DR554">
        <v>45</v>
      </c>
      <c r="DS554">
        <v>0</v>
      </c>
      <c r="DT554">
        <v>3</v>
      </c>
      <c r="DU554">
        <v>0</v>
      </c>
      <c r="DV554">
        <v>0</v>
      </c>
      <c r="DW554">
        <v>0</v>
      </c>
      <c r="DX554">
        <v>2</v>
      </c>
      <c r="DY554">
        <v>7</v>
      </c>
      <c r="DZ554">
        <v>0</v>
      </c>
      <c r="EA554">
        <v>1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32</v>
      </c>
      <c r="EO554">
        <v>0</v>
      </c>
      <c r="EP554">
        <v>0</v>
      </c>
      <c r="EQ554">
        <v>45</v>
      </c>
      <c r="ER554">
        <v>15</v>
      </c>
      <c r="ES554">
        <v>9</v>
      </c>
      <c r="ET554">
        <v>0</v>
      </c>
      <c r="EU554">
        <v>0</v>
      </c>
      <c r="EV554">
        <v>0</v>
      </c>
      <c r="EW554">
        <v>2</v>
      </c>
      <c r="EX554">
        <v>0</v>
      </c>
      <c r="EY554">
        <v>0</v>
      </c>
      <c r="EZ554">
        <v>0</v>
      </c>
      <c r="FA554">
        <v>1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2</v>
      </c>
      <c r="FH554">
        <v>0</v>
      </c>
      <c r="FI554">
        <v>0</v>
      </c>
      <c r="FJ554">
        <v>0</v>
      </c>
      <c r="FK554">
        <v>0</v>
      </c>
      <c r="FL554">
        <v>1</v>
      </c>
      <c r="FM554">
        <v>0</v>
      </c>
      <c r="FN554">
        <v>0</v>
      </c>
      <c r="FO554">
        <v>0</v>
      </c>
      <c r="FP554">
        <v>15</v>
      </c>
      <c r="FQ554">
        <v>30</v>
      </c>
      <c r="FR554">
        <v>5</v>
      </c>
      <c r="FS554">
        <v>6</v>
      </c>
      <c r="FT554">
        <v>0</v>
      </c>
      <c r="FU554">
        <v>0</v>
      </c>
      <c r="FV554">
        <v>0</v>
      </c>
      <c r="FW554">
        <v>2</v>
      </c>
      <c r="FX554">
        <v>6</v>
      </c>
      <c r="FY554">
        <v>2</v>
      </c>
      <c r="FZ554">
        <v>2</v>
      </c>
      <c r="GA554">
        <v>1</v>
      </c>
      <c r="GB554">
        <v>0</v>
      </c>
      <c r="GC554">
        <v>1</v>
      </c>
      <c r="GD554">
        <v>0</v>
      </c>
      <c r="GE554">
        <v>0</v>
      </c>
      <c r="GF554">
        <v>1</v>
      </c>
      <c r="GG554">
        <v>4</v>
      </c>
      <c r="GH554">
        <v>30</v>
      </c>
      <c r="GI554">
        <v>10</v>
      </c>
      <c r="GJ554">
        <v>4</v>
      </c>
      <c r="GK554">
        <v>0</v>
      </c>
      <c r="GL554">
        <v>1</v>
      </c>
      <c r="GM554">
        <v>1</v>
      </c>
      <c r="GN554">
        <v>1</v>
      </c>
      <c r="GO554">
        <v>0</v>
      </c>
      <c r="GP554">
        <v>0</v>
      </c>
      <c r="GQ554">
        <v>1</v>
      </c>
      <c r="GR554">
        <v>0</v>
      </c>
      <c r="GS554">
        <v>0</v>
      </c>
      <c r="GT554">
        <v>1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1</v>
      </c>
      <c r="HC554">
        <v>10</v>
      </c>
      <c r="HD554">
        <v>1</v>
      </c>
      <c r="HE554">
        <v>1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1</v>
      </c>
      <c r="HZ554">
        <v>2</v>
      </c>
      <c r="IA554">
        <v>2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2</v>
      </c>
      <c r="IW554">
        <v>1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1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1</v>
      </c>
    </row>
    <row r="555" spans="1:276">
      <c r="A555" t="s">
        <v>495</v>
      </c>
      <c r="B555" t="s">
        <v>482</v>
      </c>
      <c r="C555" t="str">
        <f>"101707"</f>
        <v>101707</v>
      </c>
      <c r="D555" t="s">
        <v>494</v>
      </c>
      <c r="E555">
        <v>3</v>
      </c>
      <c r="F555">
        <v>573</v>
      </c>
      <c r="G555">
        <v>400</v>
      </c>
      <c r="H555">
        <v>150</v>
      </c>
      <c r="I555">
        <v>250</v>
      </c>
      <c r="J555">
        <v>0</v>
      </c>
      <c r="K555">
        <v>0</v>
      </c>
      <c r="L555">
        <v>1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251</v>
      </c>
      <c r="T555">
        <v>1</v>
      </c>
      <c r="U555">
        <v>0</v>
      </c>
      <c r="V555">
        <v>251</v>
      </c>
      <c r="W555">
        <v>13</v>
      </c>
      <c r="X555">
        <v>8</v>
      </c>
      <c r="Y555">
        <v>4</v>
      </c>
      <c r="Z555">
        <v>0</v>
      </c>
      <c r="AA555">
        <v>238</v>
      </c>
      <c r="AB555">
        <v>149</v>
      </c>
      <c r="AC555">
        <v>12</v>
      </c>
      <c r="AD555">
        <v>2</v>
      </c>
      <c r="AE555">
        <v>30</v>
      </c>
      <c r="AF555">
        <v>4</v>
      </c>
      <c r="AG555">
        <v>3</v>
      </c>
      <c r="AH555">
        <v>7</v>
      </c>
      <c r="AI555">
        <v>0</v>
      </c>
      <c r="AJ555">
        <v>8</v>
      </c>
      <c r="AK555">
        <v>4</v>
      </c>
      <c r="AL555">
        <v>1</v>
      </c>
      <c r="AM555">
        <v>73</v>
      </c>
      <c r="AN555">
        <v>1</v>
      </c>
      <c r="AO555">
        <v>0</v>
      </c>
      <c r="AP555">
        <v>0</v>
      </c>
      <c r="AQ555">
        <v>0</v>
      </c>
      <c r="AR555">
        <v>0</v>
      </c>
      <c r="AS555">
        <v>1</v>
      </c>
      <c r="AT555">
        <v>0</v>
      </c>
      <c r="AU555">
        <v>0</v>
      </c>
      <c r="AV555">
        <v>0</v>
      </c>
      <c r="AW555">
        <v>0</v>
      </c>
      <c r="AX555">
        <v>1</v>
      </c>
      <c r="AY555">
        <v>0</v>
      </c>
      <c r="AZ555">
        <v>2</v>
      </c>
      <c r="BA555">
        <v>149</v>
      </c>
      <c r="BB555">
        <v>11</v>
      </c>
      <c r="BC555">
        <v>2</v>
      </c>
      <c r="BD555">
        <v>0</v>
      </c>
      <c r="BE555">
        <v>3</v>
      </c>
      <c r="BF555">
        <v>1</v>
      </c>
      <c r="BG555">
        <v>0</v>
      </c>
      <c r="BH555">
        <v>0</v>
      </c>
      <c r="BI555">
        <v>0</v>
      </c>
      <c r="BJ555">
        <v>0</v>
      </c>
      <c r="BK555">
        <v>3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1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1</v>
      </c>
      <c r="BX555">
        <v>0</v>
      </c>
      <c r="BY555">
        <v>0</v>
      </c>
      <c r="BZ555">
        <v>0</v>
      </c>
      <c r="CA555">
        <v>11</v>
      </c>
      <c r="CB555">
        <v>9</v>
      </c>
      <c r="CC555">
        <v>6</v>
      </c>
      <c r="CD555">
        <v>1</v>
      </c>
      <c r="CE555">
        <v>1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1</v>
      </c>
      <c r="CN555">
        <v>0</v>
      </c>
      <c r="CO555">
        <v>0</v>
      </c>
      <c r="CP555">
        <v>0</v>
      </c>
      <c r="CQ555">
        <v>9</v>
      </c>
      <c r="CR555">
        <v>5</v>
      </c>
      <c r="CS555">
        <v>2</v>
      </c>
      <c r="CT555">
        <v>0</v>
      </c>
      <c r="CU555">
        <v>0</v>
      </c>
      <c r="CV555">
        <v>2</v>
      </c>
      <c r="CW555">
        <v>0</v>
      </c>
      <c r="CX555">
        <v>0</v>
      </c>
      <c r="CY555">
        <v>0</v>
      </c>
      <c r="CZ555">
        <v>0</v>
      </c>
      <c r="DA555">
        <v>1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5</v>
      </c>
      <c r="DR555">
        <v>34</v>
      </c>
      <c r="DS555">
        <v>0</v>
      </c>
      <c r="DT555">
        <v>1</v>
      </c>
      <c r="DU555">
        <v>0</v>
      </c>
      <c r="DV555">
        <v>0</v>
      </c>
      <c r="DW555">
        <v>0</v>
      </c>
      <c r="DX555">
        <v>0</v>
      </c>
      <c r="DY555">
        <v>3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30</v>
      </c>
      <c r="EO555">
        <v>0</v>
      </c>
      <c r="EP555">
        <v>0</v>
      </c>
      <c r="EQ555">
        <v>34</v>
      </c>
      <c r="ER555">
        <v>8</v>
      </c>
      <c r="ES555">
        <v>2</v>
      </c>
      <c r="ET555">
        <v>0</v>
      </c>
      <c r="EU555">
        <v>2</v>
      </c>
      <c r="EV555">
        <v>0</v>
      </c>
      <c r="EW555">
        <v>0</v>
      </c>
      <c r="EX555">
        <v>2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1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1</v>
      </c>
      <c r="FO555">
        <v>0</v>
      </c>
      <c r="FP555">
        <v>8</v>
      </c>
      <c r="FQ555">
        <v>15</v>
      </c>
      <c r="FR555">
        <v>3</v>
      </c>
      <c r="FS555">
        <v>3</v>
      </c>
      <c r="FT555">
        <v>1</v>
      </c>
      <c r="FU555">
        <v>1</v>
      </c>
      <c r="FV555">
        <v>2</v>
      </c>
      <c r="FW555">
        <v>0</v>
      </c>
      <c r="FX555">
        <v>1</v>
      </c>
      <c r="FY555">
        <v>0</v>
      </c>
      <c r="FZ555">
        <v>0</v>
      </c>
      <c r="GA555">
        <v>1</v>
      </c>
      <c r="GB555">
        <v>0</v>
      </c>
      <c r="GC555">
        <v>0</v>
      </c>
      <c r="GD555">
        <v>0</v>
      </c>
      <c r="GE555">
        <v>0</v>
      </c>
      <c r="GF555">
        <v>1</v>
      </c>
      <c r="GG555">
        <v>2</v>
      </c>
      <c r="GH555">
        <v>15</v>
      </c>
      <c r="GI555">
        <v>6</v>
      </c>
      <c r="GJ555">
        <v>1</v>
      </c>
      <c r="GK555">
        <v>0</v>
      </c>
      <c r="GL555">
        <v>1</v>
      </c>
      <c r="GM555">
        <v>1</v>
      </c>
      <c r="GN555">
        <v>0</v>
      </c>
      <c r="GO555">
        <v>0</v>
      </c>
      <c r="GP555">
        <v>2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1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6</v>
      </c>
      <c r="HD555">
        <v>1</v>
      </c>
      <c r="HE555">
        <v>0</v>
      </c>
      <c r="HF555">
        <v>0</v>
      </c>
      <c r="HG555">
        <v>1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1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</row>
    <row r="556" spans="1:276">
      <c r="A556" t="s">
        <v>493</v>
      </c>
      <c r="B556" t="s">
        <v>482</v>
      </c>
      <c r="C556" t="str">
        <f>"101707"</f>
        <v>101707</v>
      </c>
      <c r="D556" t="s">
        <v>492</v>
      </c>
      <c r="E556">
        <v>4</v>
      </c>
      <c r="F556">
        <v>344</v>
      </c>
      <c r="G556">
        <v>250</v>
      </c>
      <c r="H556">
        <v>119</v>
      </c>
      <c r="I556">
        <v>131</v>
      </c>
      <c r="J556">
        <v>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131</v>
      </c>
      <c r="T556">
        <v>0</v>
      </c>
      <c r="U556">
        <v>0</v>
      </c>
      <c r="V556">
        <v>131</v>
      </c>
      <c r="W556">
        <v>5</v>
      </c>
      <c r="X556">
        <v>4</v>
      </c>
      <c r="Y556">
        <v>1</v>
      </c>
      <c r="Z556">
        <v>0</v>
      </c>
      <c r="AA556">
        <v>126</v>
      </c>
      <c r="AB556">
        <v>53</v>
      </c>
      <c r="AC556">
        <v>2</v>
      </c>
      <c r="AD556">
        <v>0</v>
      </c>
      <c r="AE556">
        <v>5</v>
      </c>
      <c r="AF556">
        <v>2</v>
      </c>
      <c r="AG556">
        <v>3</v>
      </c>
      <c r="AH556">
        <v>5</v>
      </c>
      <c r="AI556">
        <v>0</v>
      </c>
      <c r="AJ556">
        <v>2</v>
      </c>
      <c r="AK556">
        <v>0</v>
      </c>
      <c r="AL556">
        <v>0</v>
      </c>
      <c r="AM556">
        <v>28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2</v>
      </c>
      <c r="AV556">
        <v>0</v>
      </c>
      <c r="AW556">
        <v>0</v>
      </c>
      <c r="AX556">
        <v>2</v>
      </c>
      <c r="AY556">
        <v>0</v>
      </c>
      <c r="AZ556">
        <v>2</v>
      </c>
      <c r="BA556">
        <v>53</v>
      </c>
      <c r="BB556">
        <v>12</v>
      </c>
      <c r="BC556">
        <v>3</v>
      </c>
      <c r="BD556">
        <v>0</v>
      </c>
      <c r="BE556">
        <v>2</v>
      </c>
      <c r="BF556">
        <v>1</v>
      </c>
      <c r="BG556">
        <v>2</v>
      </c>
      <c r="BH556">
        <v>1</v>
      </c>
      <c r="BI556">
        <v>1</v>
      </c>
      <c r="BJ556">
        <v>0</v>
      </c>
      <c r="BK556">
        <v>2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12</v>
      </c>
      <c r="CB556">
        <v>2</v>
      </c>
      <c r="CC556">
        <v>0</v>
      </c>
      <c r="CD556">
        <v>2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2</v>
      </c>
      <c r="CR556">
        <v>7</v>
      </c>
      <c r="CS556">
        <v>4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1</v>
      </c>
      <c r="DH556">
        <v>0</v>
      </c>
      <c r="DI556">
        <v>0</v>
      </c>
      <c r="DJ556">
        <v>1</v>
      </c>
      <c r="DK556">
        <v>0</v>
      </c>
      <c r="DL556">
        <v>0</v>
      </c>
      <c r="DM556">
        <v>0</v>
      </c>
      <c r="DN556">
        <v>1</v>
      </c>
      <c r="DO556">
        <v>0</v>
      </c>
      <c r="DP556">
        <v>0</v>
      </c>
      <c r="DQ556">
        <v>7</v>
      </c>
      <c r="DR556">
        <v>21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4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17</v>
      </c>
      <c r="EO556">
        <v>0</v>
      </c>
      <c r="EP556">
        <v>0</v>
      </c>
      <c r="EQ556">
        <v>21</v>
      </c>
      <c r="ER556">
        <v>3</v>
      </c>
      <c r="ES556">
        <v>1</v>
      </c>
      <c r="ET556">
        <v>0</v>
      </c>
      <c r="EU556">
        <v>0</v>
      </c>
      <c r="EV556">
        <v>0</v>
      </c>
      <c r="EW556">
        <v>1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1</v>
      </c>
      <c r="FP556">
        <v>3</v>
      </c>
      <c r="FQ556">
        <v>19</v>
      </c>
      <c r="FR556">
        <v>4</v>
      </c>
      <c r="FS556">
        <v>3</v>
      </c>
      <c r="FT556">
        <v>0</v>
      </c>
      <c r="FU556">
        <v>0</v>
      </c>
      <c r="FV556">
        <v>0</v>
      </c>
      <c r="FW556">
        <v>2</v>
      </c>
      <c r="FX556">
        <v>0</v>
      </c>
      <c r="FY556">
        <v>0</v>
      </c>
      <c r="FZ556">
        <v>6</v>
      </c>
      <c r="GA556">
        <v>1</v>
      </c>
      <c r="GB556">
        <v>0</v>
      </c>
      <c r="GC556">
        <v>1</v>
      </c>
      <c r="GD556">
        <v>1</v>
      </c>
      <c r="GE556">
        <v>0</v>
      </c>
      <c r="GF556">
        <v>1</v>
      </c>
      <c r="GG556">
        <v>0</v>
      </c>
      <c r="GH556">
        <v>19</v>
      </c>
      <c r="GI556">
        <v>5</v>
      </c>
      <c r="GJ556">
        <v>2</v>
      </c>
      <c r="GK556">
        <v>1</v>
      </c>
      <c r="GL556">
        <v>0</v>
      </c>
      <c r="GM556">
        <v>1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1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5</v>
      </c>
      <c r="HD556">
        <v>2</v>
      </c>
      <c r="HE556">
        <v>1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1</v>
      </c>
      <c r="HU556">
        <v>0</v>
      </c>
      <c r="HV556">
        <v>0</v>
      </c>
      <c r="HW556">
        <v>0</v>
      </c>
      <c r="HX556">
        <v>0</v>
      </c>
      <c r="HY556">
        <v>2</v>
      </c>
      <c r="HZ556">
        <v>1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1</v>
      </c>
      <c r="IU556">
        <v>0</v>
      </c>
      <c r="IV556">
        <v>1</v>
      </c>
      <c r="IW556">
        <v>1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1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1</v>
      </c>
    </row>
    <row r="557" spans="1:276">
      <c r="A557" t="s">
        <v>491</v>
      </c>
      <c r="B557" t="s">
        <v>482</v>
      </c>
      <c r="C557" t="str">
        <f>"101707"</f>
        <v>101707</v>
      </c>
      <c r="D557" t="s">
        <v>490</v>
      </c>
      <c r="E557">
        <v>5</v>
      </c>
      <c r="F557">
        <v>486</v>
      </c>
      <c r="G557">
        <v>350</v>
      </c>
      <c r="H557">
        <v>151</v>
      </c>
      <c r="I557">
        <v>199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199</v>
      </c>
      <c r="T557">
        <v>0</v>
      </c>
      <c r="U557">
        <v>0</v>
      </c>
      <c r="V557">
        <v>199</v>
      </c>
      <c r="W557">
        <v>6</v>
      </c>
      <c r="X557">
        <v>6</v>
      </c>
      <c r="Y557">
        <v>0</v>
      </c>
      <c r="Z557">
        <v>0</v>
      </c>
      <c r="AA557">
        <v>193</v>
      </c>
      <c r="AB557">
        <v>76</v>
      </c>
      <c r="AC557">
        <v>5</v>
      </c>
      <c r="AD557">
        <v>2</v>
      </c>
      <c r="AE557">
        <v>13</v>
      </c>
      <c r="AF557">
        <v>1</v>
      </c>
      <c r="AG557">
        <v>0</v>
      </c>
      <c r="AH557">
        <v>5</v>
      </c>
      <c r="AI557">
        <v>0</v>
      </c>
      <c r="AJ557">
        <v>2</v>
      </c>
      <c r="AK557">
        <v>1</v>
      </c>
      <c r="AL557">
        <v>0</v>
      </c>
      <c r="AM557">
        <v>40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3</v>
      </c>
      <c r="AU557">
        <v>0</v>
      </c>
      <c r="AV557">
        <v>1</v>
      </c>
      <c r="AW557">
        <v>0</v>
      </c>
      <c r="AX557">
        <v>1</v>
      </c>
      <c r="AY557">
        <v>0</v>
      </c>
      <c r="AZ557">
        <v>2</v>
      </c>
      <c r="BA557">
        <v>76</v>
      </c>
      <c r="BB557">
        <v>28</v>
      </c>
      <c r="BC557">
        <v>20</v>
      </c>
      <c r="BD557">
        <v>0</v>
      </c>
      <c r="BE557">
        <v>1</v>
      </c>
      <c r="BF557">
        <v>0</v>
      </c>
      <c r="BG557">
        <v>0</v>
      </c>
      <c r="BH557">
        <v>1</v>
      </c>
      <c r="BI557">
        <v>0</v>
      </c>
      <c r="BJ557">
        <v>0</v>
      </c>
      <c r="BK557">
        <v>2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1</v>
      </c>
      <c r="BR557">
        <v>1</v>
      </c>
      <c r="BS557">
        <v>0</v>
      </c>
      <c r="BT557">
        <v>0</v>
      </c>
      <c r="BU557">
        <v>0</v>
      </c>
      <c r="BV557">
        <v>0</v>
      </c>
      <c r="BW557">
        <v>1</v>
      </c>
      <c r="BX557">
        <v>0</v>
      </c>
      <c r="BY557">
        <v>0</v>
      </c>
      <c r="BZ557">
        <v>1</v>
      </c>
      <c r="CA557">
        <v>28</v>
      </c>
      <c r="CB557">
        <v>3</v>
      </c>
      <c r="CC557">
        <v>1</v>
      </c>
      <c r="CD557">
        <v>0</v>
      </c>
      <c r="CE557">
        <v>1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1</v>
      </c>
      <c r="CP557">
        <v>0</v>
      </c>
      <c r="CQ557">
        <v>3</v>
      </c>
      <c r="CR557">
        <v>8</v>
      </c>
      <c r="CS557">
        <v>2</v>
      </c>
      <c r="CT557">
        <v>0</v>
      </c>
      <c r="CU557">
        <v>0</v>
      </c>
      <c r="CV557">
        <v>1</v>
      </c>
      <c r="CW557">
        <v>0</v>
      </c>
      <c r="CX557">
        <v>0</v>
      </c>
      <c r="CY557">
        <v>1</v>
      </c>
      <c r="CZ557">
        <v>1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1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1</v>
      </c>
      <c r="DN557">
        <v>0</v>
      </c>
      <c r="DO557">
        <v>1</v>
      </c>
      <c r="DP557">
        <v>0</v>
      </c>
      <c r="DQ557">
        <v>8</v>
      </c>
      <c r="DR557">
        <v>32</v>
      </c>
      <c r="DS557">
        <v>0</v>
      </c>
      <c r="DT557">
        <v>2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30</v>
      </c>
      <c r="EO557">
        <v>0</v>
      </c>
      <c r="EP557">
        <v>0</v>
      </c>
      <c r="EQ557">
        <v>32</v>
      </c>
      <c r="ER557">
        <v>11</v>
      </c>
      <c r="ES557">
        <v>2</v>
      </c>
      <c r="ET557">
        <v>0</v>
      </c>
      <c r="EU557">
        <v>4</v>
      </c>
      <c r="EV557">
        <v>0</v>
      </c>
      <c r="EW557">
        <v>0</v>
      </c>
      <c r="EX557">
        <v>1</v>
      </c>
      <c r="EY557">
        <v>0</v>
      </c>
      <c r="EZ557">
        <v>2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1</v>
      </c>
      <c r="FG557">
        <v>0</v>
      </c>
      <c r="FH557">
        <v>0</v>
      </c>
      <c r="FI557">
        <v>0</v>
      </c>
      <c r="FJ557">
        <v>0</v>
      </c>
      <c r="FK557">
        <v>1</v>
      </c>
      <c r="FL557">
        <v>0</v>
      </c>
      <c r="FM557">
        <v>0</v>
      </c>
      <c r="FN557">
        <v>0</v>
      </c>
      <c r="FO557">
        <v>0</v>
      </c>
      <c r="FP557">
        <v>11</v>
      </c>
      <c r="FQ557">
        <v>23</v>
      </c>
      <c r="FR557">
        <v>9</v>
      </c>
      <c r="FS557">
        <v>2</v>
      </c>
      <c r="FT557">
        <v>1</v>
      </c>
      <c r="FU557">
        <v>0</v>
      </c>
      <c r="FV557">
        <v>0</v>
      </c>
      <c r="FW557">
        <v>4</v>
      </c>
      <c r="FX557">
        <v>0</v>
      </c>
      <c r="FY557">
        <v>0</v>
      </c>
      <c r="FZ557">
        <v>2</v>
      </c>
      <c r="GA557">
        <v>1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4</v>
      </c>
      <c r="GH557">
        <v>23</v>
      </c>
      <c r="GI557">
        <v>10</v>
      </c>
      <c r="GJ557">
        <v>3</v>
      </c>
      <c r="GK557">
        <v>0</v>
      </c>
      <c r="GL557">
        <v>2</v>
      </c>
      <c r="GM557">
        <v>1</v>
      </c>
      <c r="GN557">
        <v>1</v>
      </c>
      <c r="GO557">
        <v>0</v>
      </c>
      <c r="GP557">
        <v>1</v>
      </c>
      <c r="GQ557">
        <v>1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1</v>
      </c>
      <c r="HC557">
        <v>10</v>
      </c>
      <c r="HD557">
        <v>1</v>
      </c>
      <c r="HE557">
        <v>0</v>
      </c>
      <c r="HF557">
        <v>1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1</v>
      </c>
      <c r="HZ557">
        <v>1</v>
      </c>
      <c r="IA557">
        <v>1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1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</row>
    <row r="558" spans="1:276">
      <c r="A558" t="s">
        <v>489</v>
      </c>
      <c r="B558" t="s">
        <v>482</v>
      </c>
      <c r="C558" t="str">
        <f>"101707"</f>
        <v>101707</v>
      </c>
      <c r="D558" t="s">
        <v>488</v>
      </c>
      <c r="E558">
        <v>6</v>
      </c>
      <c r="F558">
        <v>1153</v>
      </c>
      <c r="G558">
        <v>850</v>
      </c>
      <c r="H558">
        <v>268</v>
      </c>
      <c r="I558">
        <v>582</v>
      </c>
      <c r="J558">
        <v>1</v>
      </c>
      <c r="K558">
        <v>3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582</v>
      </c>
      <c r="T558">
        <v>0</v>
      </c>
      <c r="U558">
        <v>0</v>
      </c>
      <c r="V558">
        <v>582</v>
      </c>
      <c r="W558">
        <v>19</v>
      </c>
      <c r="X558">
        <v>14</v>
      </c>
      <c r="Y558">
        <v>5</v>
      </c>
      <c r="Z558">
        <v>0</v>
      </c>
      <c r="AA558">
        <v>563</v>
      </c>
      <c r="AB558">
        <v>239</v>
      </c>
      <c r="AC558">
        <v>26</v>
      </c>
      <c r="AD558">
        <v>9</v>
      </c>
      <c r="AE558">
        <v>37</v>
      </c>
      <c r="AF558">
        <v>1</v>
      </c>
      <c r="AG558">
        <v>1</v>
      </c>
      <c r="AH558">
        <v>21</v>
      </c>
      <c r="AI558">
        <v>1</v>
      </c>
      <c r="AJ558">
        <v>14</v>
      </c>
      <c r="AK558">
        <v>0</v>
      </c>
      <c r="AL558">
        <v>1</v>
      </c>
      <c r="AM558">
        <v>119</v>
      </c>
      <c r="AN558">
        <v>2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4</v>
      </c>
      <c r="AU558">
        <v>0</v>
      </c>
      <c r="AV558">
        <v>0</v>
      </c>
      <c r="AW558">
        <v>0</v>
      </c>
      <c r="AX558">
        <v>0</v>
      </c>
      <c r="AY558">
        <v>2</v>
      </c>
      <c r="AZ558">
        <v>1</v>
      </c>
      <c r="BA558">
        <v>239</v>
      </c>
      <c r="BB558">
        <v>43</v>
      </c>
      <c r="BC558">
        <v>13</v>
      </c>
      <c r="BD558">
        <v>5</v>
      </c>
      <c r="BE558">
        <v>3</v>
      </c>
      <c r="BF558">
        <v>1</v>
      </c>
      <c r="BG558">
        <v>5</v>
      </c>
      <c r="BH558">
        <v>0</v>
      </c>
      <c r="BI558">
        <v>0</v>
      </c>
      <c r="BJ558">
        <v>0</v>
      </c>
      <c r="BK558">
        <v>15</v>
      </c>
      <c r="BL558">
        <v>0</v>
      </c>
      <c r="BM558">
        <v>0</v>
      </c>
      <c r="BN558">
        <v>0</v>
      </c>
      <c r="BO558">
        <v>0</v>
      </c>
      <c r="BP558">
        <v>1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43</v>
      </c>
      <c r="CB558">
        <v>9</v>
      </c>
      <c r="CC558">
        <v>3</v>
      </c>
      <c r="CD558">
        <v>0</v>
      </c>
      <c r="CE558">
        <v>1</v>
      </c>
      <c r="CF558">
        <v>1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1</v>
      </c>
      <c r="CN558">
        <v>1</v>
      </c>
      <c r="CO558">
        <v>0</v>
      </c>
      <c r="CP558">
        <v>2</v>
      </c>
      <c r="CQ558">
        <v>9</v>
      </c>
      <c r="CR558">
        <v>14</v>
      </c>
      <c r="CS558">
        <v>8</v>
      </c>
      <c r="CT558">
        <v>0</v>
      </c>
      <c r="CU558">
        <v>0</v>
      </c>
      <c r="CV558">
        <v>1</v>
      </c>
      <c r="CW558">
        <v>0</v>
      </c>
      <c r="CX558">
        <v>0</v>
      </c>
      <c r="CY558">
        <v>4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1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14</v>
      </c>
      <c r="DR558">
        <v>185</v>
      </c>
      <c r="DS558">
        <v>0</v>
      </c>
      <c r="DT558">
        <v>1</v>
      </c>
      <c r="DU558">
        <v>0</v>
      </c>
      <c r="DV558">
        <v>0</v>
      </c>
      <c r="DW558">
        <v>0</v>
      </c>
      <c r="DX558">
        <v>2</v>
      </c>
      <c r="DY558">
        <v>1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1</v>
      </c>
      <c r="EN558">
        <v>180</v>
      </c>
      <c r="EO558">
        <v>0</v>
      </c>
      <c r="EP558">
        <v>0</v>
      </c>
      <c r="EQ558">
        <v>185</v>
      </c>
      <c r="ER558">
        <v>16</v>
      </c>
      <c r="ES558">
        <v>4</v>
      </c>
      <c r="ET558">
        <v>1</v>
      </c>
      <c r="EU558">
        <v>3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1</v>
      </c>
      <c r="FB558">
        <v>0</v>
      </c>
      <c r="FC558">
        <v>2</v>
      </c>
      <c r="FD558">
        <v>0</v>
      </c>
      <c r="FE558">
        <v>0</v>
      </c>
      <c r="FF558">
        <v>0</v>
      </c>
      <c r="FG558">
        <v>1</v>
      </c>
      <c r="FH558">
        <v>0</v>
      </c>
      <c r="FI558">
        <v>2</v>
      </c>
      <c r="FJ558">
        <v>1</v>
      </c>
      <c r="FK558">
        <v>0</v>
      </c>
      <c r="FL558">
        <v>0</v>
      </c>
      <c r="FM558">
        <v>0</v>
      </c>
      <c r="FN558">
        <v>0</v>
      </c>
      <c r="FO558">
        <v>1</v>
      </c>
      <c r="FP558">
        <v>16</v>
      </c>
      <c r="FQ558">
        <v>33</v>
      </c>
      <c r="FR558">
        <v>9</v>
      </c>
      <c r="FS558">
        <v>10</v>
      </c>
      <c r="FT558">
        <v>0</v>
      </c>
      <c r="FU558">
        <v>0</v>
      </c>
      <c r="FV558">
        <v>1</v>
      </c>
      <c r="FW558">
        <v>5</v>
      </c>
      <c r="FX558">
        <v>1</v>
      </c>
      <c r="FY558">
        <v>1</v>
      </c>
      <c r="FZ558">
        <v>2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1</v>
      </c>
      <c r="GG558">
        <v>3</v>
      </c>
      <c r="GH558">
        <v>33</v>
      </c>
      <c r="GI558">
        <v>22</v>
      </c>
      <c r="GJ558">
        <v>10</v>
      </c>
      <c r="GK558">
        <v>1</v>
      </c>
      <c r="GL558">
        <v>1</v>
      </c>
      <c r="GM558">
        <v>5</v>
      </c>
      <c r="GN558">
        <v>1</v>
      </c>
      <c r="GO558">
        <v>0</v>
      </c>
      <c r="GP558">
        <v>1</v>
      </c>
      <c r="GQ558">
        <v>1</v>
      </c>
      <c r="GR558">
        <v>0</v>
      </c>
      <c r="GS558">
        <v>0</v>
      </c>
      <c r="GT558">
        <v>0</v>
      </c>
      <c r="GU558">
        <v>1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1</v>
      </c>
      <c r="HC558">
        <v>22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1</v>
      </c>
      <c r="IA558">
        <v>1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1</v>
      </c>
      <c r="IW558">
        <v>1</v>
      </c>
      <c r="IX558">
        <v>0</v>
      </c>
      <c r="IY558">
        <v>0</v>
      </c>
      <c r="IZ558">
        <v>1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1</v>
      </c>
    </row>
    <row r="559" spans="1:276">
      <c r="A559" t="s">
        <v>487</v>
      </c>
      <c r="B559" t="s">
        <v>482</v>
      </c>
      <c r="C559" t="str">
        <f>"101707"</f>
        <v>101707</v>
      </c>
      <c r="D559" t="s">
        <v>486</v>
      </c>
      <c r="E559">
        <v>7</v>
      </c>
      <c r="F559">
        <v>398</v>
      </c>
      <c r="G559">
        <v>300</v>
      </c>
      <c r="H559">
        <v>106</v>
      </c>
      <c r="I559">
        <v>194</v>
      </c>
      <c r="J559">
        <v>2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194</v>
      </c>
      <c r="T559">
        <v>0</v>
      </c>
      <c r="U559">
        <v>0</v>
      </c>
      <c r="V559">
        <v>194</v>
      </c>
      <c r="W559">
        <v>6</v>
      </c>
      <c r="X559">
        <v>4</v>
      </c>
      <c r="Y559">
        <v>2</v>
      </c>
      <c r="Z559">
        <v>0</v>
      </c>
      <c r="AA559">
        <v>188</v>
      </c>
      <c r="AB559">
        <v>97</v>
      </c>
      <c r="AC559">
        <v>7</v>
      </c>
      <c r="AD559">
        <v>1</v>
      </c>
      <c r="AE559">
        <v>20</v>
      </c>
      <c r="AF559">
        <v>0</v>
      </c>
      <c r="AG559">
        <v>0</v>
      </c>
      <c r="AH559">
        <v>4</v>
      </c>
      <c r="AI559">
        <v>0</v>
      </c>
      <c r="AJ559">
        <v>5</v>
      </c>
      <c r="AK559">
        <v>1</v>
      </c>
      <c r="AL559">
        <v>0</v>
      </c>
      <c r="AM559">
        <v>58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1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97</v>
      </c>
      <c r="BB559">
        <v>7</v>
      </c>
      <c r="BC559">
        <v>3</v>
      </c>
      <c r="BD559">
        <v>1</v>
      </c>
      <c r="BE559">
        <v>0</v>
      </c>
      <c r="BF559">
        <v>1</v>
      </c>
      <c r="BG559">
        <v>0</v>
      </c>
      <c r="BH559">
        <v>0</v>
      </c>
      <c r="BI559">
        <v>1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1</v>
      </c>
      <c r="BX559">
        <v>0</v>
      </c>
      <c r="BY559">
        <v>0</v>
      </c>
      <c r="BZ559">
        <v>0</v>
      </c>
      <c r="CA559">
        <v>7</v>
      </c>
      <c r="CB559">
        <v>2</v>
      </c>
      <c r="CC559">
        <v>1</v>
      </c>
      <c r="CD559">
        <v>0</v>
      </c>
      <c r="CE559">
        <v>1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2</v>
      </c>
      <c r="CR559">
        <v>7</v>
      </c>
      <c r="CS559">
        <v>4</v>
      </c>
      <c r="CT559">
        <v>2</v>
      </c>
      <c r="CU559">
        <v>1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7</v>
      </c>
      <c r="DR559">
        <v>26</v>
      </c>
      <c r="DS559">
        <v>4</v>
      </c>
      <c r="DT559">
        <v>1</v>
      </c>
      <c r="DU559">
        <v>0</v>
      </c>
      <c r="DV559">
        <v>0</v>
      </c>
      <c r="DW559">
        <v>0</v>
      </c>
      <c r="DX559">
        <v>0</v>
      </c>
      <c r="DY559">
        <v>2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19</v>
      </c>
      <c r="EO559">
        <v>0</v>
      </c>
      <c r="EP559">
        <v>0</v>
      </c>
      <c r="EQ559">
        <v>26</v>
      </c>
      <c r="ER559">
        <v>8</v>
      </c>
      <c r="ES559">
        <v>1</v>
      </c>
      <c r="ET559">
        <v>0</v>
      </c>
      <c r="EU559">
        <v>5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2</v>
      </c>
      <c r="FL559">
        <v>0</v>
      </c>
      <c r="FM559">
        <v>0</v>
      </c>
      <c r="FN559">
        <v>0</v>
      </c>
      <c r="FO559">
        <v>0</v>
      </c>
      <c r="FP559">
        <v>8</v>
      </c>
      <c r="FQ559">
        <v>35</v>
      </c>
      <c r="FR559">
        <v>14</v>
      </c>
      <c r="FS559">
        <v>6</v>
      </c>
      <c r="FT559">
        <v>1</v>
      </c>
      <c r="FU559">
        <v>0</v>
      </c>
      <c r="FV559">
        <v>6</v>
      </c>
      <c r="FW559">
        <v>0</v>
      </c>
      <c r="FX559">
        <v>0</v>
      </c>
      <c r="FY559">
        <v>0</v>
      </c>
      <c r="FZ559">
        <v>0</v>
      </c>
      <c r="GA559">
        <v>4</v>
      </c>
      <c r="GB559">
        <v>0</v>
      </c>
      <c r="GC559">
        <v>2</v>
      </c>
      <c r="GD559">
        <v>0</v>
      </c>
      <c r="GE559">
        <v>0</v>
      </c>
      <c r="GF559">
        <v>0</v>
      </c>
      <c r="GG559">
        <v>2</v>
      </c>
      <c r="GH559">
        <v>35</v>
      </c>
      <c r="GI559">
        <v>3</v>
      </c>
      <c r="GJ559">
        <v>1</v>
      </c>
      <c r="GK559">
        <v>0</v>
      </c>
      <c r="GL559">
        <v>1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1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3</v>
      </c>
      <c r="HD559">
        <v>1</v>
      </c>
      <c r="HE559">
        <v>0</v>
      </c>
      <c r="HF559">
        <v>0</v>
      </c>
      <c r="HG559">
        <v>0</v>
      </c>
      <c r="HH559">
        <v>0</v>
      </c>
      <c r="HI559">
        <v>1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1</v>
      </c>
      <c r="HZ559">
        <v>2</v>
      </c>
      <c r="IA559">
        <v>2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2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</row>
    <row r="560" spans="1:276">
      <c r="A560" t="s">
        <v>485</v>
      </c>
      <c r="B560" t="s">
        <v>482</v>
      </c>
      <c r="C560" t="str">
        <f>"101707"</f>
        <v>101707</v>
      </c>
      <c r="D560" t="s">
        <v>484</v>
      </c>
      <c r="E560">
        <v>8</v>
      </c>
      <c r="F560">
        <v>665</v>
      </c>
      <c r="G560">
        <v>500</v>
      </c>
      <c r="H560">
        <v>228</v>
      </c>
      <c r="I560">
        <v>272</v>
      </c>
      <c r="J560">
        <v>0</v>
      </c>
      <c r="K560">
        <v>2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272</v>
      </c>
      <c r="T560">
        <v>0</v>
      </c>
      <c r="U560">
        <v>0</v>
      </c>
      <c r="V560">
        <v>272</v>
      </c>
      <c r="W560">
        <v>12</v>
      </c>
      <c r="X560">
        <v>10</v>
      </c>
      <c r="Y560">
        <v>2</v>
      </c>
      <c r="Z560">
        <v>0</v>
      </c>
      <c r="AA560">
        <v>260</v>
      </c>
      <c r="AB560">
        <v>152</v>
      </c>
      <c r="AC560">
        <v>23</v>
      </c>
      <c r="AD560">
        <v>5</v>
      </c>
      <c r="AE560">
        <v>40</v>
      </c>
      <c r="AF560">
        <v>1</v>
      </c>
      <c r="AG560">
        <v>0</v>
      </c>
      <c r="AH560">
        <v>11</v>
      </c>
      <c r="AI560">
        <v>0</v>
      </c>
      <c r="AJ560">
        <v>10</v>
      </c>
      <c r="AK560">
        <v>0</v>
      </c>
      <c r="AL560">
        <v>0</v>
      </c>
      <c r="AM560">
        <v>55</v>
      </c>
      <c r="AN560">
        <v>0</v>
      </c>
      <c r="AO560">
        <v>0</v>
      </c>
      <c r="AP560">
        <v>0</v>
      </c>
      <c r="AQ560">
        <v>0</v>
      </c>
      <c r="AR560">
        <v>1</v>
      </c>
      <c r="AS560">
        <v>0</v>
      </c>
      <c r="AT560">
        <v>1</v>
      </c>
      <c r="AU560">
        <v>1</v>
      </c>
      <c r="AV560">
        <v>1</v>
      </c>
      <c r="AW560">
        <v>2</v>
      </c>
      <c r="AX560">
        <v>0</v>
      </c>
      <c r="AY560">
        <v>0</v>
      </c>
      <c r="AZ560">
        <v>1</v>
      </c>
      <c r="BA560">
        <v>152</v>
      </c>
      <c r="BB560">
        <v>21</v>
      </c>
      <c r="BC560">
        <v>12</v>
      </c>
      <c r="BD560">
        <v>1</v>
      </c>
      <c r="BE560">
        <v>0</v>
      </c>
      <c r="BF560">
        <v>2</v>
      </c>
      <c r="BG560">
        <v>2</v>
      </c>
      <c r="BH560">
        <v>0</v>
      </c>
      <c r="BI560">
        <v>0</v>
      </c>
      <c r="BJ560">
        <v>0</v>
      </c>
      <c r="BK560">
        <v>2</v>
      </c>
      <c r="BL560">
        <v>0</v>
      </c>
      <c r="BM560">
        <v>0</v>
      </c>
      <c r="BN560">
        <v>0</v>
      </c>
      <c r="BO560">
        <v>0</v>
      </c>
      <c r="BP560">
        <v>1</v>
      </c>
      <c r="BQ560">
        <v>1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21</v>
      </c>
      <c r="CB560">
        <v>6</v>
      </c>
      <c r="CC560">
        <v>1</v>
      </c>
      <c r="CD560">
        <v>1</v>
      </c>
      <c r="CE560">
        <v>0</v>
      </c>
      <c r="CF560">
        <v>1</v>
      </c>
      <c r="CG560">
        <v>0</v>
      </c>
      <c r="CH560">
        <v>0</v>
      </c>
      <c r="CI560">
        <v>0</v>
      </c>
      <c r="CJ560">
        <v>0</v>
      </c>
      <c r="CK560">
        <v>1</v>
      </c>
      <c r="CL560">
        <v>0</v>
      </c>
      <c r="CM560">
        <v>0</v>
      </c>
      <c r="CN560">
        <v>2</v>
      </c>
      <c r="CO560">
        <v>0</v>
      </c>
      <c r="CP560">
        <v>0</v>
      </c>
      <c r="CQ560">
        <v>6</v>
      </c>
      <c r="CR560">
        <v>7</v>
      </c>
      <c r="CS560">
        <v>0</v>
      </c>
      <c r="CT560">
        <v>0</v>
      </c>
      <c r="CU560">
        <v>0</v>
      </c>
      <c r="CV560">
        <v>0</v>
      </c>
      <c r="CW560">
        <v>2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1</v>
      </c>
      <c r="DI560">
        <v>0</v>
      </c>
      <c r="DJ560">
        <v>0</v>
      </c>
      <c r="DK560">
        <v>0</v>
      </c>
      <c r="DL560">
        <v>1</v>
      </c>
      <c r="DM560">
        <v>0</v>
      </c>
      <c r="DN560">
        <v>1</v>
      </c>
      <c r="DO560">
        <v>1</v>
      </c>
      <c r="DP560">
        <v>1</v>
      </c>
      <c r="DQ560">
        <v>7</v>
      </c>
      <c r="DR560">
        <v>36</v>
      </c>
      <c r="DS560">
        <v>0</v>
      </c>
      <c r="DT560">
        <v>3</v>
      </c>
      <c r="DU560">
        <v>1</v>
      </c>
      <c r="DV560">
        <v>0</v>
      </c>
      <c r="DW560">
        <v>0</v>
      </c>
      <c r="DX560">
        <v>0</v>
      </c>
      <c r="DY560">
        <v>1</v>
      </c>
      <c r="DZ560">
        <v>0</v>
      </c>
      <c r="EA560">
        <v>0</v>
      </c>
      <c r="EB560">
        <v>1</v>
      </c>
      <c r="EC560">
        <v>0</v>
      </c>
      <c r="ED560">
        <v>1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29</v>
      </c>
      <c r="EO560">
        <v>0</v>
      </c>
      <c r="EP560">
        <v>0</v>
      </c>
      <c r="EQ560">
        <v>36</v>
      </c>
      <c r="ER560">
        <v>12</v>
      </c>
      <c r="ES560">
        <v>8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1</v>
      </c>
      <c r="FI560">
        <v>0</v>
      </c>
      <c r="FJ560">
        <v>0</v>
      </c>
      <c r="FK560">
        <v>0</v>
      </c>
      <c r="FL560">
        <v>1</v>
      </c>
      <c r="FM560">
        <v>0</v>
      </c>
      <c r="FN560">
        <v>0</v>
      </c>
      <c r="FO560">
        <v>2</v>
      </c>
      <c r="FP560">
        <v>12</v>
      </c>
      <c r="FQ560">
        <v>21</v>
      </c>
      <c r="FR560">
        <v>9</v>
      </c>
      <c r="FS560">
        <v>1</v>
      </c>
      <c r="FT560">
        <v>0</v>
      </c>
      <c r="FU560">
        <v>0</v>
      </c>
      <c r="FV560">
        <v>1</v>
      </c>
      <c r="FW560">
        <v>0</v>
      </c>
      <c r="FX560">
        <v>2</v>
      </c>
      <c r="FY560">
        <v>1</v>
      </c>
      <c r="FZ560">
        <v>1</v>
      </c>
      <c r="GA560">
        <v>1</v>
      </c>
      <c r="GB560">
        <v>3</v>
      </c>
      <c r="GC560">
        <v>0</v>
      </c>
      <c r="GD560">
        <v>0</v>
      </c>
      <c r="GE560">
        <v>0</v>
      </c>
      <c r="GF560">
        <v>0</v>
      </c>
      <c r="GG560">
        <v>2</v>
      </c>
      <c r="GH560">
        <v>21</v>
      </c>
      <c r="GI560">
        <v>5</v>
      </c>
      <c r="GJ560">
        <v>2</v>
      </c>
      <c r="GK560">
        <v>0</v>
      </c>
      <c r="GL560">
        <v>0</v>
      </c>
      <c r="GM560">
        <v>0</v>
      </c>
      <c r="GN560">
        <v>0</v>
      </c>
      <c r="GO560">
        <v>2</v>
      </c>
      <c r="GP560">
        <v>0</v>
      </c>
      <c r="GQ560">
        <v>0</v>
      </c>
      <c r="GR560">
        <v>0</v>
      </c>
      <c r="GS560">
        <v>0</v>
      </c>
      <c r="GT560">
        <v>1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5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</row>
    <row r="561" spans="1:276">
      <c r="A561" t="s">
        <v>483</v>
      </c>
      <c r="B561" t="s">
        <v>482</v>
      </c>
      <c r="C561" t="str">
        <f>"101707"</f>
        <v>101707</v>
      </c>
      <c r="D561" t="s">
        <v>481</v>
      </c>
      <c r="E561">
        <v>9</v>
      </c>
      <c r="F561">
        <v>330</v>
      </c>
      <c r="G561">
        <v>250</v>
      </c>
      <c r="H561">
        <v>102</v>
      </c>
      <c r="I561">
        <v>148</v>
      </c>
      <c r="J561">
        <v>0</v>
      </c>
      <c r="K561">
        <v>3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148</v>
      </c>
      <c r="T561">
        <v>0</v>
      </c>
      <c r="U561">
        <v>0</v>
      </c>
      <c r="V561">
        <v>148</v>
      </c>
      <c r="W561">
        <v>2</v>
      </c>
      <c r="X561">
        <v>1</v>
      </c>
      <c r="Y561">
        <v>1</v>
      </c>
      <c r="Z561">
        <v>0</v>
      </c>
      <c r="AA561">
        <v>146</v>
      </c>
      <c r="AB561">
        <v>77</v>
      </c>
      <c r="AC561">
        <v>12</v>
      </c>
      <c r="AD561">
        <v>0</v>
      </c>
      <c r="AE561">
        <v>24</v>
      </c>
      <c r="AF561">
        <v>1</v>
      </c>
      <c r="AG561">
        <v>0</v>
      </c>
      <c r="AH561">
        <v>3</v>
      </c>
      <c r="AI561">
        <v>0</v>
      </c>
      <c r="AJ561">
        <v>0</v>
      </c>
      <c r="AK561">
        <v>1</v>
      </c>
      <c r="AL561">
        <v>0</v>
      </c>
      <c r="AM561">
        <v>32</v>
      </c>
      <c r="AN561">
        <v>1</v>
      </c>
      <c r="AO561">
        <v>0</v>
      </c>
      <c r="AP561">
        <v>0</v>
      </c>
      <c r="AQ561">
        <v>1</v>
      </c>
      <c r="AR561">
        <v>0</v>
      </c>
      <c r="AS561">
        <v>0</v>
      </c>
      <c r="AT561">
        <v>0</v>
      </c>
      <c r="AU561">
        <v>1</v>
      </c>
      <c r="AV561">
        <v>1</v>
      </c>
      <c r="AW561">
        <v>0</v>
      </c>
      <c r="AX561">
        <v>0</v>
      </c>
      <c r="AY561">
        <v>0</v>
      </c>
      <c r="AZ561">
        <v>0</v>
      </c>
      <c r="BA561">
        <v>77</v>
      </c>
      <c r="BB561">
        <v>7</v>
      </c>
      <c r="BC561">
        <v>3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3</v>
      </c>
      <c r="BL561">
        <v>1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7</v>
      </c>
      <c r="CB561">
        <v>7</v>
      </c>
      <c r="CC561">
        <v>1</v>
      </c>
      <c r="CD561">
        <v>0</v>
      </c>
      <c r="CE561">
        <v>1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1</v>
      </c>
      <c r="CN561">
        <v>2</v>
      </c>
      <c r="CO561">
        <v>0</v>
      </c>
      <c r="CP561">
        <v>2</v>
      </c>
      <c r="CQ561">
        <v>7</v>
      </c>
      <c r="CR561">
        <v>4</v>
      </c>
      <c r="CS561">
        <v>3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1</v>
      </c>
      <c r="DM561">
        <v>0</v>
      </c>
      <c r="DN561">
        <v>0</v>
      </c>
      <c r="DO561">
        <v>0</v>
      </c>
      <c r="DP561">
        <v>0</v>
      </c>
      <c r="DQ561">
        <v>4</v>
      </c>
      <c r="DR561">
        <v>32</v>
      </c>
      <c r="DS561">
        <v>2</v>
      </c>
      <c r="DT561">
        <v>1</v>
      </c>
      <c r="DU561">
        <v>0</v>
      </c>
      <c r="DV561">
        <v>0</v>
      </c>
      <c r="DW561">
        <v>0</v>
      </c>
      <c r="DX561">
        <v>0</v>
      </c>
      <c r="DY561">
        <v>1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28</v>
      </c>
      <c r="EO561">
        <v>0</v>
      </c>
      <c r="EP561">
        <v>0</v>
      </c>
      <c r="EQ561">
        <v>32</v>
      </c>
      <c r="ER561">
        <v>3</v>
      </c>
      <c r="ES561">
        <v>3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3</v>
      </c>
      <c r="FQ561">
        <v>15</v>
      </c>
      <c r="FR561">
        <v>10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1</v>
      </c>
      <c r="GA561">
        <v>2</v>
      </c>
      <c r="GB561">
        <v>0</v>
      </c>
      <c r="GC561">
        <v>0</v>
      </c>
      <c r="GD561">
        <v>1</v>
      </c>
      <c r="GE561">
        <v>0</v>
      </c>
      <c r="GF561">
        <v>0</v>
      </c>
      <c r="GG561">
        <v>1</v>
      </c>
      <c r="GH561">
        <v>15</v>
      </c>
      <c r="GI561">
        <v>1</v>
      </c>
      <c r="GJ561">
        <v>1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1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</row>
    <row r="562" spans="1:276">
      <c r="A562" t="s">
        <v>480</v>
      </c>
      <c r="B562" t="s">
        <v>473</v>
      </c>
      <c r="C562" t="str">
        <f>"101708"</f>
        <v>101708</v>
      </c>
      <c r="D562" t="s">
        <v>479</v>
      </c>
      <c r="E562">
        <v>1</v>
      </c>
      <c r="F562">
        <v>1345</v>
      </c>
      <c r="G562">
        <v>1000</v>
      </c>
      <c r="H562">
        <v>387</v>
      </c>
      <c r="I562">
        <v>613</v>
      </c>
      <c r="J562">
        <v>1</v>
      </c>
      <c r="K562">
        <v>3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613</v>
      </c>
      <c r="T562">
        <v>0</v>
      </c>
      <c r="U562">
        <v>1</v>
      </c>
      <c r="V562">
        <v>612</v>
      </c>
      <c r="W562">
        <v>34</v>
      </c>
      <c r="X562">
        <v>22</v>
      </c>
      <c r="Y562">
        <v>12</v>
      </c>
      <c r="Z562">
        <v>0</v>
      </c>
      <c r="AA562">
        <v>578</v>
      </c>
      <c r="AB562">
        <v>225</v>
      </c>
      <c r="AC562">
        <v>15</v>
      </c>
      <c r="AD562">
        <v>5</v>
      </c>
      <c r="AE562">
        <v>2</v>
      </c>
      <c r="AF562">
        <v>6</v>
      </c>
      <c r="AG562">
        <v>2</v>
      </c>
      <c r="AH562">
        <v>17</v>
      </c>
      <c r="AI562">
        <v>0</v>
      </c>
      <c r="AJ562">
        <v>10</v>
      </c>
      <c r="AK562">
        <v>1</v>
      </c>
      <c r="AL562">
        <v>0</v>
      </c>
      <c r="AM562">
        <v>161</v>
      </c>
      <c r="AN562">
        <v>1</v>
      </c>
      <c r="AO562">
        <v>2</v>
      </c>
      <c r="AP562">
        <v>0</v>
      </c>
      <c r="AQ562">
        <v>1</v>
      </c>
      <c r="AR562">
        <v>1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1</v>
      </c>
      <c r="BA562">
        <v>225</v>
      </c>
      <c r="BB562">
        <v>94</v>
      </c>
      <c r="BC562">
        <v>58</v>
      </c>
      <c r="BD562">
        <v>5</v>
      </c>
      <c r="BE562">
        <v>0</v>
      </c>
      <c r="BF562">
        <v>2</v>
      </c>
      <c r="BG562">
        <v>7</v>
      </c>
      <c r="BH562">
        <v>2</v>
      </c>
      <c r="BI562">
        <v>2</v>
      </c>
      <c r="BJ562">
        <v>1</v>
      </c>
      <c r="BK562">
        <v>8</v>
      </c>
      <c r="BL562">
        <v>0</v>
      </c>
      <c r="BM562">
        <v>1</v>
      </c>
      <c r="BN562">
        <v>0</v>
      </c>
      <c r="BO562">
        <v>0</v>
      </c>
      <c r="BP562">
        <v>0</v>
      </c>
      <c r="BQ562">
        <v>1</v>
      </c>
      <c r="BR562">
        <v>1</v>
      </c>
      <c r="BS562">
        <v>1</v>
      </c>
      <c r="BT562">
        <v>1</v>
      </c>
      <c r="BU562">
        <v>3</v>
      </c>
      <c r="BV562">
        <v>0</v>
      </c>
      <c r="BW562">
        <v>0</v>
      </c>
      <c r="BX562">
        <v>0</v>
      </c>
      <c r="BY562">
        <v>0</v>
      </c>
      <c r="BZ562">
        <v>1</v>
      </c>
      <c r="CA562">
        <v>94</v>
      </c>
      <c r="CB562">
        <v>18</v>
      </c>
      <c r="CC562">
        <v>6</v>
      </c>
      <c r="CD562">
        <v>2</v>
      </c>
      <c r="CE562">
        <v>2</v>
      </c>
      <c r="CF562">
        <v>1</v>
      </c>
      <c r="CG562">
        <v>1</v>
      </c>
      <c r="CH562">
        <v>1</v>
      </c>
      <c r="CI562">
        <v>1</v>
      </c>
      <c r="CJ562">
        <v>0</v>
      </c>
      <c r="CK562">
        <v>0</v>
      </c>
      <c r="CL562">
        <v>0</v>
      </c>
      <c r="CM562">
        <v>2</v>
      </c>
      <c r="CN562">
        <v>1</v>
      </c>
      <c r="CO562">
        <v>1</v>
      </c>
      <c r="CP562">
        <v>0</v>
      </c>
      <c r="CQ562">
        <v>18</v>
      </c>
      <c r="CR562">
        <v>13</v>
      </c>
      <c r="CS562">
        <v>7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1</v>
      </c>
      <c r="CZ562">
        <v>1</v>
      </c>
      <c r="DA562">
        <v>0</v>
      </c>
      <c r="DB562">
        <v>1</v>
      </c>
      <c r="DC562">
        <v>0</v>
      </c>
      <c r="DD562">
        <v>0</v>
      </c>
      <c r="DE562">
        <v>0</v>
      </c>
      <c r="DF562">
        <v>1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1</v>
      </c>
      <c r="DN562">
        <v>0</v>
      </c>
      <c r="DO562">
        <v>1</v>
      </c>
      <c r="DP562">
        <v>0</v>
      </c>
      <c r="DQ562">
        <v>13</v>
      </c>
      <c r="DR562">
        <v>87</v>
      </c>
      <c r="DS562">
        <v>2</v>
      </c>
      <c r="DT562">
        <v>22</v>
      </c>
      <c r="DU562">
        <v>0</v>
      </c>
      <c r="DV562">
        <v>0</v>
      </c>
      <c r="DW562">
        <v>0</v>
      </c>
      <c r="DX562">
        <v>1</v>
      </c>
      <c r="DY562">
        <v>45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1</v>
      </c>
      <c r="EN562">
        <v>16</v>
      </c>
      <c r="EO562">
        <v>0</v>
      </c>
      <c r="EP562">
        <v>0</v>
      </c>
      <c r="EQ562">
        <v>87</v>
      </c>
      <c r="ER562">
        <v>49</v>
      </c>
      <c r="ES562">
        <v>29</v>
      </c>
      <c r="ET562">
        <v>0</v>
      </c>
      <c r="EU562">
        <v>6</v>
      </c>
      <c r="EV562">
        <v>0</v>
      </c>
      <c r="EW562">
        <v>1</v>
      </c>
      <c r="EX562">
        <v>1</v>
      </c>
      <c r="EY562">
        <v>1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9</v>
      </c>
      <c r="FH562">
        <v>0</v>
      </c>
      <c r="FI562">
        <v>2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49</v>
      </c>
      <c r="FQ562">
        <v>77</v>
      </c>
      <c r="FR562">
        <v>14</v>
      </c>
      <c r="FS562">
        <v>5</v>
      </c>
      <c r="FT562">
        <v>1</v>
      </c>
      <c r="FU562">
        <v>3</v>
      </c>
      <c r="FV562">
        <v>1</v>
      </c>
      <c r="FW562">
        <v>27</v>
      </c>
      <c r="FX562">
        <v>0</v>
      </c>
      <c r="FY562">
        <v>1</v>
      </c>
      <c r="FZ562">
        <v>6</v>
      </c>
      <c r="GA562">
        <v>12</v>
      </c>
      <c r="GB562">
        <v>2</v>
      </c>
      <c r="GC562">
        <v>0</v>
      </c>
      <c r="GD562">
        <v>1</v>
      </c>
      <c r="GE562">
        <v>0</v>
      </c>
      <c r="GF562">
        <v>1</v>
      </c>
      <c r="GG562">
        <v>3</v>
      </c>
      <c r="GH562">
        <v>77</v>
      </c>
      <c r="GI562">
        <v>12</v>
      </c>
      <c r="GJ562">
        <v>9</v>
      </c>
      <c r="GK562">
        <v>0</v>
      </c>
      <c r="GL562">
        <v>0</v>
      </c>
      <c r="GM562">
        <v>1</v>
      </c>
      <c r="GN562">
        <v>1</v>
      </c>
      <c r="GO562">
        <v>0</v>
      </c>
      <c r="GP562">
        <v>0</v>
      </c>
      <c r="GQ562">
        <v>0</v>
      </c>
      <c r="GR562">
        <v>0</v>
      </c>
      <c r="GS562">
        <v>1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12</v>
      </c>
      <c r="HD562">
        <v>2</v>
      </c>
      <c r="HE562">
        <v>1</v>
      </c>
      <c r="HF562">
        <v>0</v>
      </c>
      <c r="HG562">
        <v>1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2</v>
      </c>
      <c r="HZ562">
        <v>1</v>
      </c>
      <c r="IA562">
        <v>0</v>
      </c>
      <c r="IB562">
        <v>0</v>
      </c>
      <c r="IC562">
        <v>1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1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</row>
    <row r="563" spans="1:276">
      <c r="A563" t="s">
        <v>478</v>
      </c>
      <c r="B563" t="s">
        <v>473</v>
      </c>
      <c r="C563" t="str">
        <f>"101708"</f>
        <v>101708</v>
      </c>
      <c r="D563" t="s">
        <v>477</v>
      </c>
      <c r="E563">
        <v>2</v>
      </c>
      <c r="F563">
        <v>504</v>
      </c>
      <c r="G563">
        <v>350</v>
      </c>
      <c r="H563">
        <v>122</v>
      </c>
      <c r="I563">
        <v>228</v>
      </c>
      <c r="J563">
        <v>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228</v>
      </c>
      <c r="T563">
        <v>0</v>
      </c>
      <c r="U563">
        <v>0</v>
      </c>
      <c r="V563">
        <v>228</v>
      </c>
      <c r="W563">
        <v>10</v>
      </c>
      <c r="X563">
        <v>8</v>
      </c>
      <c r="Y563">
        <v>2</v>
      </c>
      <c r="Z563">
        <v>0</v>
      </c>
      <c r="AA563">
        <v>218</v>
      </c>
      <c r="AB563">
        <v>112</v>
      </c>
      <c r="AC563">
        <v>14</v>
      </c>
      <c r="AD563">
        <v>1</v>
      </c>
      <c r="AE563">
        <v>8</v>
      </c>
      <c r="AF563">
        <v>0</v>
      </c>
      <c r="AG563">
        <v>0</v>
      </c>
      <c r="AH563">
        <v>5</v>
      </c>
      <c r="AI563">
        <v>1</v>
      </c>
      <c r="AJ563">
        <v>6</v>
      </c>
      <c r="AK563">
        <v>0</v>
      </c>
      <c r="AL563">
        <v>0</v>
      </c>
      <c r="AM563">
        <v>73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1</v>
      </c>
      <c r="AV563">
        <v>0</v>
      </c>
      <c r="AW563">
        <v>1</v>
      </c>
      <c r="AX563">
        <v>0</v>
      </c>
      <c r="AY563">
        <v>0</v>
      </c>
      <c r="AZ563">
        <v>2</v>
      </c>
      <c r="BA563">
        <v>112</v>
      </c>
      <c r="BB563">
        <v>20</v>
      </c>
      <c r="BC563">
        <v>11</v>
      </c>
      <c r="BD563">
        <v>0</v>
      </c>
      <c r="BE563">
        <v>3</v>
      </c>
      <c r="BF563">
        <v>3</v>
      </c>
      <c r="BG563">
        <v>1</v>
      </c>
      <c r="BH563">
        <v>0</v>
      </c>
      <c r="BI563">
        <v>0</v>
      </c>
      <c r="BJ563">
        <v>0</v>
      </c>
      <c r="BK563">
        <v>0</v>
      </c>
      <c r="BL563">
        <v>1</v>
      </c>
      <c r="BM563">
        <v>1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20</v>
      </c>
      <c r="CB563">
        <v>9</v>
      </c>
      <c r="CC563">
        <v>1</v>
      </c>
      <c r="CD563">
        <v>0</v>
      </c>
      <c r="CE563">
        <v>2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1</v>
      </c>
      <c r="CL563">
        <v>0</v>
      </c>
      <c r="CM563">
        <v>0</v>
      </c>
      <c r="CN563">
        <v>1</v>
      </c>
      <c r="CO563">
        <v>4</v>
      </c>
      <c r="CP563">
        <v>0</v>
      </c>
      <c r="CQ563">
        <v>9</v>
      </c>
      <c r="CR563">
        <v>7</v>
      </c>
      <c r="CS563">
        <v>5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1</v>
      </c>
      <c r="DI563">
        <v>1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7</v>
      </c>
      <c r="DR563">
        <v>41</v>
      </c>
      <c r="DS563">
        <v>0</v>
      </c>
      <c r="DT563">
        <v>9</v>
      </c>
      <c r="DU563">
        <v>0</v>
      </c>
      <c r="DV563">
        <v>0</v>
      </c>
      <c r="DW563">
        <v>0</v>
      </c>
      <c r="DX563">
        <v>0</v>
      </c>
      <c r="DY563">
        <v>29</v>
      </c>
      <c r="DZ563">
        <v>0</v>
      </c>
      <c r="EA563">
        <v>0</v>
      </c>
      <c r="EB563">
        <v>1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2</v>
      </c>
      <c r="EO563">
        <v>0</v>
      </c>
      <c r="EP563">
        <v>0</v>
      </c>
      <c r="EQ563">
        <v>41</v>
      </c>
      <c r="ER563">
        <v>8</v>
      </c>
      <c r="ES563">
        <v>0</v>
      </c>
      <c r="ET563">
        <v>2</v>
      </c>
      <c r="EU563">
        <v>2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2</v>
      </c>
      <c r="FH563">
        <v>0</v>
      </c>
      <c r="FI563">
        <v>1</v>
      </c>
      <c r="FJ563">
        <v>0</v>
      </c>
      <c r="FK563">
        <v>0</v>
      </c>
      <c r="FL563">
        <v>0</v>
      </c>
      <c r="FM563">
        <v>1</v>
      </c>
      <c r="FN563">
        <v>0</v>
      </c>
      <c r="FO563">
        <v>0</v>
      </c>
      <c r="FP563">
        <v>8</v>
      </c>
      <c r="FQ563">
        <v>15</v>
      </c>
      <c r="FR563">
        <v>4</v>
      </c>
      <c r="FS563">
        <v>0</v>
      </c>
      <c r="FT563">
        <v>1</v>
      </c>
      <c r="FU563">
        <v>0</v>
      </c>
      <c r="FV563">
        <v>0</v>
      </c>
      <c r="FW563">
        <v>1</v>
      </c>
      <c r="FX563">
        <v>1</v>
      </c>
      <c r="FY563">
        <v>0</v>
      </c>
      <c r="FZ563">
        <v>0</v>
      </c>
      <c r="GA563">
        <v>2</v>
      </c>
      <c r="GB563">
        <v>0</v>
      </c>
      <c r="GC563">
        <v>0</v>
      </c>
      <c r="GD563">
        <v>0</v>
      </c>
      <c r="GE563">
        <v>3</v>
      </c>
      <c r="GF563">
        <v>0</v>
      </c>
      <c r="GG563">
        <v>3</v>
      </c>
      <c r="GH563">
        <v>15</v>
      </c>
      <c r="GI563">
        <v>4</v>
      </c>
      <c r="GJ563">
        <v>2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2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4</v>
      </c>
      <c r="HD563">
        <v>1</v>
      </c>
      <c r="HE563">
        <v>1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1</v>
      </c>
      <c r="HZ563">
        <v>1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1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1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</row>
    <row r="564" spans="1:276">
      <c r="A564" t="s">
        <v>476</v>
      </c>
      <c r="B564" t="s">
        <v>473</v>
      </c>
      <c r="C564" t="str">
        <f>"101708"</f>
        <v>101708</v>
      </c>
      <c r="D564" t="s">
        <v>475</v>
      </c>
      <c r="E564">
        <v>3</v>
      </c>
      <c r="F564">
        <v>587</v>
      </c>
      <c r="G564">
        <v>450</v>
      </c>
      <c r="H564">
        <v>215</v>
      </c>
      <c r="I564">
        <v>235</v>
      </c>
      <c r="J564">
        <v>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235</v>
      </c>
      <c r="T564">
        <v>0</v>
      </c>
      <c r="U564">
        <v>0</v>
      </c>
      <c r="V564">
        <v>235</v>
      </c>
      <c r="W564">
        <v>13</v>
      </c>
      <c r="X564">
        <v>7</v>
      </c>
      <c r="Y564">
        <v>4</v>
      </c>
      <c r="Z564">
        <v>0</v>
      </c>
      <c r="AA564">
        <v>222</v>
      </c>
      <c r="AB564">
        <v>86</v>
      </c>
      <c r="AC564">
        <v>9</v>
      </c>
      <c r="AD564">
        <v>5</v>
      </c>
      <c r="AE564">
        <v>1</v>
      </c>
      <c r="AF564">
        <v>0</v>
      </c>
      <c r="AG564">
        <v>1</v>
      </c>
      <c r="AH564">
        <v>2</v>
      </c>
      <c r="AI564">
        <v>0</v>
      </c>
      <c r="AJ564">
        <v>3</v>
      </c>
      <c r="AK564">
        <v>1</v>
      </c>
      <c r="AL564">
        <v>1</v>
      </c>
      <c r="AM564">
        <v>62</v>
      </c>
      <c r="AN564">
        <v>1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86</v>
      </c>
      <c r="BB564">
        <v>14</v>
      </c>
      <c r="BC564">
        <v>9</v>
      </c>
      <c r="BD564">
        <v>0</v>
      </c>
      <c r="BE564">
        <v>1</v>
      </c>
      <c r="BF564">
        <v>1</v>
      </c>
      <c r="BG564">
        <v>1</v>
      </c>
      <c r="BH564">
        <v>1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1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14</v>
      </c>
      <c r="CB564">
        <v>5</v>
      </c>
      <c r="CC564">
        <v>0</v>
      </c>
      <c r="CD564">
        <v>3</v>
      </c>
      <c r="CE564">
        <v>0</v>
      </c>
      <c r="CF564">
        <v>0</v>
      </c>
      <c r="CG564">
        <v>1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1</v>
      </c>
      <c r="CQ564">
        <v>5</v>
      </c>
      <c r="CR564">
        <v>4</v>
      </c>
      <c r="CS564">
        <v>3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1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4</v>
      </c>
      <c r="DR564">
        <v>75</v>
      </c>
      <c r="DS564">
        <v>1</v>
      </c>
      <c r="DT564">
        <v>1</v>
      </c>
      <c r="DU564">
        <v>0</v>
      </c>
      <c r="DV564">
        <v>0</v>
      </c>
      <c r="DW564">
        <v>0</v>
      </c>
      <c r="DX564">
        <v>0</v>
      </c>
      <c r="DY564">
        <v>72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1</v>
      </c>
      <c r="EO564">
        <v>0</v>
      </c>
      <c r="EP564">
        <v>0</v>
      </c>
      <c r="EQ564">
        <v>75</v>
      </c>
      <c r="ER564">
        <v>9</v>
      </c>
      <c r="ES564">
        <v>4</v>
      </c>
      <c r="ET564">
        <v>0</v>
      </c>
      <c r="EU564">
        <v>2</v>
      </c>
      <c r="EV564">
        <v>0</v>
      </c>
      <c r="EW564">
        <v>0</v>
      </c>
      <c r="EX564">
        <v>1</v>
      </c>
      <c r="EY564">
        <v>0</v>
      </c>
      <c r="EZ564">
        <v>2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9</v>
      </c>
      <c r="FQ564">
        <v>24</v>
      </c>
      <c r="FR564">
        <v>6</v>
      </c>
      <c r="FS564">
        <v>5</v>
      </c>
      <c r="FT564">
        <v>0</v>
      </c>
      <c r="FU564">
        <v>1</v>
      </c>
      <c r="FV564">
        <v>0</v>
      </c>
      <c r="FW564">
        <v>0</v>
      </c>
      <c r="FX564">
        <v>2</v>
      </c>
      <c r="FY564">
        <v>2</v>
      </c>
      <c r="FZ564">
        <v>1</v>
      </c>
      <c r="GA564">
        <v>4</v>
      </c>
      <c r="GB564">
        <v>0</v>
      </c>
      <c r="GC564">
        <v>0</v>
      </c>
      <c r="GD564">
        <v>0</v>
      </c>
      <c r="GE564">
        <v>0</v>
      </c>
      <c r="GF564">
        <v>1</v>
      </c>
      <c r="GG564">
        <v>2</v>
      </c>
      <c r="GH564">
        <v>24</v>
      </c>
      <c r="GI564">
        <v>4</v>
      </c>
      <c r="GJ564">
        <v>1</v>
      </c>
      <c r="GK564">
        <v>0</v>
      </c>
      <c r="GL564">
        <v>0</v>
      </c>
      <c r="GM564">
        <v>1</v>
      </c>
      <c r="GN564">
        <v>1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1</v>
      </c>
      <c r="GY564">
        <v>0</v>
      </c>
      <c r="GZ564">
        <v>0</v>
      </c>
      <c r="HA564">
        <v>0</v>
      </c>
      <c r="HB564">
        <v>0</v>
      </c>
      <c r="HC564">
        <v>4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1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1</v>
      </c>
      <c r="JL564">
        <v>0</v>
      </c>
      <c r="JM564">
        <v>0</v>
      </c>
      <c r="JN564">
        <v>0</v>
      </c>
      <c r="JO564">
        <v>0</v>
      </c>
      <c r="JP564">
        <v>1</v>
      </c>
    </row>
    <row r="565" spans="1:276">
      <c r="A565" t="s">
        <v>474</v>
      </c>
      <c r="B565" t="s">
        <v>473</v>
      </c>
      <c r="C565" t="str">
        <f>"101708"</f>
        <v>101708</v>
      </c>
      <c r="D565" t="s">
        <v>472</v>
      </c>
      <c r="E565">
        <v>4</v>
      </c>
      <c r="F565">
        <v>262</v>
      </c>
      <c r="G565">
        <v>200</v>
      </c>
      <c r="H565">
        <v>101</v>
      </c>
      <c r="I565">
        <v>99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99</v>
      </c>
      <c r="T565">
        <v>0</v>
      </c>
      <c r="U565">
        <v>1</v>
      </c>
      <c r="V565">
        <v>98</v>
      </c>
      <c r="W565">
        <v>4</v>
      </c>
      <c r="X565">
        <v>4</v>
      </c>
      <c r="Y565">
        <v>0</v>
      </c>
      <c r="Z565">
        <v>0</v>
      </c>
      <c r="AA565">
        <v>94</v>
      </c>
      <c r="AB565">
        <v>29</v>
      </c>
      <c r="AC565">
        <v>4</v>
      </c>
      <c r="AD565">
        <v>2</v>
      </c>
      <c r="AE565">
        <v>2</v>
      </c>
      <c r="AF565">
        <v>1</v>
      </c>
      <c r="AG565">
        <v>0</v>
      </c>
      <c r="AH565">
        <v>3</v>
      </c>
      <c r="AI565">
        <v>0</v>
      </c>
      <c r="AJ565">
        <v>2</v>
      </c>
      <c r="AK565">
        <v>0</v>
      </c>
      <c r="AL565">
        <v>0</v>
      </c>
      <c r="AM565">
        <v>15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29</v>
      </c>
      <c r="BB565">
        <v>6</v>
      </c>
      <c r="BC565">
        <v>3</v>
      </c>
      <c r="BD565">
        <v>0</v>
      </c>
      <c r="BE565">
        <v>1</v>
      </c>
      <c r="BF565">
        <v>0</v>
      </c>
      <c r="BG565">
        <v>1</v>
      </c>
      <c r="BH565">
        <v>0</v>
      </c>
      <c r="BI565">
        <v>0</v>
      </c>
      <c r="BJ565">
        <v>1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6</v>
      </c>
      <c r="CB565">
        <v>9</v>
      </c>
      <c r="CC565">
        <v>5</v>
      </c>
      <c r="CD565">
        <v>1</v>
      </c>
      <c r="CE565">
        <v>0</v>
      </c>
      <c r="CF565">
        <v>0</v>
      </c>
      <c r="CG565">
        <v>3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9</v>
      </c>
      <c r="CR565">
        <v>2</v>
      </c>
      <c r="CS565">
        <v>0</v>
      </c>
      <c r="CT565">
        <v>0</v>
      </c>
      <c r="CU565">
        <v>0</v>
      </c>
      <c r="CV565">
        <v>1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1</v>
      </c>
      <c r="DM565">
        <v>0</v>
      </c>
      <c r="DN565">
        <v>0</v>
      </c>
      <c r="DO565">
        <v>0</v>
      </c>
      <c r="DP565">
        <v>0</v>
      </c>
      <c r="DQ565">
        <v>2</v>
      </c>
      <c r="DR565">
        <v>28</v>
      </c>
      <c r="DS565">
        <v>1</v>
      </c>
      <c r="DT565">
        <v>2</v>
      </c>
      <c r="DU565">
        <v>0</v>
      </c>
      <c r="DV565">
        <v>0</v>
      </c>
      <c r="DW565">
        <v>0</v>
      </c>
      <c r="DX565">
        <v>0</v>
      </c>
      <c r="DY565">
        <v>24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1</v>
      </c>
      <c r="EM565">
        <v>0</v>
      </c>
      <c r="EN565">
        <v>0</v>
      </c>
      <c r="EO565">
        <v>0</v>
      </c>
      <c r="EP565">
        <v>0</v>
      </c>
      <c r="EQ565">
        <v>28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12</v>
      </c>
      <c r="FR565">
        <v>6</v>
      </c>
      <c r="FS565">
        <v>2</v>
      </c>
      <c r="FT565">
        <v>0</v>
      </c>
      <c r="FU565">
        <v>0</v>
      </c>
      <c r="FV565">
        <v>0</v>
      </c>
      <c r="FW565">
        <v>3</v>
      </c>
      <c r="FX565">
        <v>0</v>
      </c>
      <c r="FY565">
        <v>1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12</v>
      </c>
      <c r="GI565">
        <v>5</v>
      </c>
      <c r="GJ565">
        <v>3</v>
      </c>
      <c r="GK565">
        <v>0</v>
      </c>
      <c r="GL565">
        <v>0</v>
      </c>
      <c r="GM565">
        <v>1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1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5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2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1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1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2</v>
      </c>
      <c r="IW565">
        <v>1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1</v>
      </c>
      <c r="JL565">
        <v>0</v>
      </c>
      <c r="JM565">
        <v>0</v>
      </c>
      <c r="JN565">
        <v>0</v>
      </c>
      <c r="JO565">
        <v>0</v>
      </c>
      <c r="JP565">
        <v>1</v>
      </c>
    </row>
    <row r="566" spans="1:276">
      <c r="A566" t="s">
        <v>471</v>
      </c>
      <c r="B566" t="s">
        <v>425</v>
      </c>
      <c r="C566" t="str">
        <f>"101709"</f>
        <v>101709</v>
      </c>
      <c r="D566" t="s">
        <v>470</v>
      </c>
      <c r="E566">
        <v>1</v>
      </c>
      <c r="F566">
        <v>1537</v>
      </c>
      <c r="G566">
        <v>1150</v>
      </c>
      <c r="H566">
        <v>354</v>
      </c>
      <c r="I566">
        <v>796</v>
      </c>
      <c r="J566">
        <v>2</v>
      </c>
      <c r="K566">
        <v>4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796</v>
      </c>
      <c r="T566">
        <v>0</v>
      </c>
      <c r="U566">
        <v>0</v>
      </c>
      <c r="V566">
        <v>796</v>
      </c>
      <c r="W566">
        <v>18</v>
      </c>
      <c r="X566">
        <v>13</v>
      </c>
      <c r="Y566">
        <v>5</v>
      </c>
      <c r="Z566">
        <v>0</v>
      </c>
      <c r="AA566">
        <v>778</v>
      </c>
      <c r="AB566">
        <v>249</v>
      </c>
      <c r="AC566">
        <v>24</v>
      </c>
      <c r="AD566">
        <v>3</v>
      </c>
      <c r="AE566">
        <v>15</v>
      </c>
      <c r="AF566">
        <v>3</v>
      </c>
      <c r="AG566">
        <v>0</v>
      </c>
      <c r="AH566">
        <v>3</v>
      </c>
      <c r="AI566">
        <v>0</v>
      </c>
      <c r="AJ566">
        <v>9</v>
      </c>
      <c r="AK566">
        <v>2</v>
      </c>
      <c r="AL566">
        <v>0</v>
      </c>
      <c r="AM566">
        <v>185</v>
      </c>
      <c r="AN566">
        <v>1</v>
      </c>
      <c r="AO566">
        <v>1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1</v>
      </c>
      <c r="AX566">
        <v>1</v>
      </c>
      <c r="AY566">
        <v>0</v>
      </c>
      <c r="AZ566">
        <v>1</v>
      </c>
      <c r="BA566">
        <v>249</v>
      </c>
      <c r="BB566">
        <v>199</v>
      </c>
      <c r="BC566">
        <v>107</v>
      </c>
      <c r="BD566">
        <v>5</v>
      </c>
      <c r="BE566">
        <v>12</v>
      </c>
      <c r="BF566">
        <v>6</v>
      </c>
      <c r="BG566">
        <v>4</v>
      </c>
      <c r="BH566">
        <v>1</v>
      </c>
      <c r="BI566">
        <v>0</v>
      </c>
      <c r="BJ566">
        <v>0</v>
      </c>
      <c r="BK566">
        <v>43</v>
      </c>
      <c r="BL566">
        <v>1</v>
      </c>
      <c r="BM566">
        <v>5</v>
      </c>
      <c r="BN566">
        <v>1</v>
      </c>
      <c r="BO566">
        <v>0</v>
      </c>
      <c r="BP566">
        <v>0</v>
      </c>
      <c r="BQ566">
        <v>3</v>
      </c>
      <c r="BR566">
        <v>0</v>
      </c>
      <c r="BS566">
        <v>1</v>
      </c>
      <c r="BT566">
        <v>2</v>
      </c>
      <c r="BU566">
        <v>0</v>
      </c>
      <c r="BV566">
        <v>0</v>
      </c>
      <c r="BW566">
        <v>1</v>
      </c>
      <c r="BX566">
        <v>1</v>
      </c>
      <c r="BY566">
        <v>5</v>
      </c>
      <c r="BZ566">
        <v>1</v>
      </c>
      <c r="CA566">
        <v>199</v>
      </c>
      <c r="CB566">
        <v>27</v>
      </c>
      <c r="CC566">
        <v>9</v>
      </c>
      <c r="CD566">
        <v>2</v>
      </c>
      <c r="CE566">
        <v>2</v>
      </c>
      <c r="CF566">
        <v>2</v>
      </c>
      <c r="CG566">
        <v>0</v>
      </c>
      <c r="CH566">
        <v>1</v>
      </c>
      <c r="CI566">
        <v>0</v>
      </c>
      <c r="CJ566">
        <v>0</v>
      </c>
      <c r="CK566">
        <v>0</v>
      </c>
      <c r="CL566">
        <v>2</v>
      </c>
      <c r="CM566">
        <v>4</v>
      </c>
      <c r="CN566">
        <v>2</v>
      </c>
      <c r="CO566">
        <v>2</v>
      </c>
      <c r="CP566">
        <v>1</v>
      </c>
      <c r="CQ566">
        <v>27</v>
      </c>
      <c r="CR566">
        <v>42</v>
      </c>
      <c r="CS566">
        <v>30</v>
      </c>
      <c r="CT566">
        <v>2</v>
      </c>
      <c r="CU566">
        <v>1</v>
      </c>
      <c r="CV566">
        <v>0</v>
      </c>
      <c r="CW566">
        <v>2</v>
      </c>
      <c r="CX566">
        <v>0</v>
      </c>
      <c r="CY566">
        <v>2</v>
      </c>
      <c r="CZ566">
        <v>0</v>
      </c>
      <c r="DA566">
        <v>1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2</v>
      </c>
      <c r="DJ566">
        <v>0</v>
      </c>
      <c r="DK566">
        <v>0</v>
      </c>
      <c r="DL566">
        <v>2</v>
      </c>
      <c r="DM566">
        <v>0</v>
      </c>
      <c r="DN566">
        <v>0</v>
      </c>
      <c r="DO566">
        <v>0</v>
      </c>
      <c r="DP566">
        <v>0</v>
      </c>
      <c r="DQ566">
        <v>42</v>
      </c>
      <c r="DR566">
        <v>52</v>
      </c>
      <c r="DS566">
        <v>3</v>
      </c>
      <c r="DT566">
        <v>2</v>
      </c>
      <c r="DU566">
        <v>1</v>
      </c>
      <c r="DV566">
        <v>0</v>
      </c>
      <c r="DW566">
        <v>0</v>
      </c>
      <c r="DX566">
        <v>0</v>
      </c>
      <c r="DY566">
        <v>26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20</v>
      </c>
      <c r="EO566">
        <v>0</v>
      </c>
      <c r="EP566">
        <v>0</v>
      </c>
      <c r="EQ566">
        <v>52</v>
      </c>
      <c r="ER566">
        <v>95</v>
      </c>
      <c r="ES566">
        <v>31</v>
      </c>
      <c r="ET566">
        <v>3</v>
      </c>
      <c r="EU566">
        <v>20</v>
      </c>
      <c r="EV566">
        <v>1</v>
      </c>
      <c r="EW566">
        <v>1</v>
      </c>
      <c r="EX566">
        <v>4</v>
      </c>
      <c r="EY566">
        <v>0</v>
      </c>
      <c r="EZ566">
        <v>0</v>
      </c>
      <c r="FA566">
        <v>0</v>
      </c>
      <c r="FB566">
        <v>1</v>
      </c>
      <c r="FC566">
        <v>0</v>
      </c>
      <c r="FD566">
        <v>0</v>
      </c>
      <c r="FE566">
        <v>3</v>
      </c>
      <c r="FF566">
        <v>0</v>
      </c>
      <c r="FG566">
        <v>29</v>
      </c>
      <c r="FH566">
        <v>0</v>
      </c>
      <c r="FI566">
        <v>0</v>
      </c>
      <c r="FJ566">
        <v>0</v>
      </c>
      <c r="FK566">
        <v>1</v>
      </c>
      <c r="FL566">
        <v>1</v>
      </c>
      <c r="FM566">
        <v>0</v>
      </c>
      <c r="FN566">
        <v>0</v>
      </c>
      <c r="FO566">
        <v>0</v>
      </c>
      <c r="FP566">
        <v>95</v>
      </c>
      <c r="FQ566">
        <v>54</v>
      </c>
      <c r="FR566">
        <v>25</v>
      </c>
      <c r="FS566">
        <v>4</v>
      </c>
      <c r="FT566">
        <v>2</v>
      </c>
      <c r="FU566">
        <v>0</v>
      </c>
      <c r="FV566">
        <v>1</v>
      </c>
      <c r="FW566">
        <v>6</v>
      </c>
      <c r="FX566">
        <v>2</v>
      </c>
      <c r="FY566">
        <v>0</v>
      </c>
      <c r="FZ566">
        <v>1</v>
      </c>
      <c r="GA566">
        <v>1</v>
      </c>
      <c r="GB566">
        <v>2</v>
      </c>
      <c r="GC566">
        <v>1</v>
      </c>
      <c r="GD566">
        <v>0</v>
      </c>
      <c r="GE566">
        <v>1</v>
      </c>
      <c r="GF566">
        <v>1</v>
      </c>
      <c r="GG566">
        <v>7</v>
      </c>
      <c r="GH566">
        <v>54</v>
      </c>
      <c r="GI566">
        <v>56</v>
      </c>
      <c r="GJ566">
        <v>23</v>
      </c>
      <c r="GK566">
        <v>2</v>
      </c>
      <c r="GL566">
        <v>2</v>
      </c>
      <c r="GM566">
        <v>9</v>
      </c>
      <c r="GN566">
        <v>1</v>
      </c>
      <c r="GO566">
        <v>1</v>
      </c>
      <c r="GP566">
        <v>0</v>
      </c>
      <c r="GQ566">
        <v>1</v>
      </c>
      <c r="GR566">
        <v>0</v>
      </c>
      <c r="GS566">
        <v>4</v>
      </c>
      <c r="GT566">
        <v>6</v>
      </c>
      <c r="GU566">
        <v>2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5</v>
      </c>
      <c r="HC566">
        <v>56</v>
      </c>
      <c r="HD566">
        <v>4</v>
      </c>
      <c r="HE566">
        <v>2</v>
      </c>
      <c r="HF566">
        <v>0</v>
      </c>
      <c r="HG566">
        <v>1</v>
      </c>
      <c r="HH566">
        <v>0</v>
      </c>
      <c r="HI566">
        <v>0</v>
      </c>
      <c r="HJ566">
        <v>0</v>
      </c>
      <c r="HK566">
        <v>1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4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</row>
    <row r="567" spans="1:276">
      <c r="A567" t="s">
        <v>469</v>
      </c>
      <c r="B567" t="s">
        <v>425</v>
      </c>
      <c r="C567" t="str">
        <f>"101709"</f>
        <v>101709</v>
      </c>
      <c r="D567" t="s">
        <v>468</v>
      </c>
      <c r="E567">
        <v>2</v>
      </c>
      <c r="F567">
        <v>1522</v>
      </c>
      <c r="G567">
        <v>1150</v>
      </c>
      <c r="H567">
        <v>332</v>
      </c>
      <c r="I567">
        <v>818</v>
      </c>
      <c r="J567">
        <v>1</v>
      </c>
      <c r="K567">
        <v>2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818</v>
      </c>
      <c r="T567">
        <v>0</v>
      </c>
      <c r="U567">
        <v>0</v>
      </c>
      <c r="V567">
        <v>818</v>
      </c>
      <c r="W567">
        <v>14</v>
      </c>
      <c r="X567">
        <v>12</v>
      </c>
      <c r="Y567">
        <v>2</v>
      </c>
      <c r="Z567">
        <v>0</v>
      </c>
      <c r="AA567">
        <v>804</v>
      </c>
      <c r="AB567">
        <v>303</v>
      </c>
      <c r="AC567">
        <v>25</v>
      </c>
      <c r="AD567">
        <v>6</v>
      </c>
      <c r="AE567">
        <v>22</v>
      </c>
      <c r="AF567">
        <v>2</v>
      </c>
      <c r="AG567">
        <v>4</v>
      </c>
      <c r="AH567">
        <v>0</v>
      </c>
      <c r="AI567">
        <v>0</v>
      </c>
      <c r="AJ567">
        <v>6</v>
      </c>
      <c r="AK567">
        <v>2</v>
      </c>
      <c r="AL567">
        <v>1</v>
      </c>
      <c r="AM567">
        <v>224</v>
      </c>
      <c r="AN567">
        <v>2</v>
      </c>
      <c r="AO567">
        <v>1</v>
      </c>
      <c r="AP567">
        <v>0</v>
      </c>
      <c r="AQ567">
        <v>0</v>
      </c>
      <c r="AR567">
        <v>1</v>
      </c>
      <c r="AS567">
        <v>0</v>
      </c>
      <c r="AT567">
        <v>3</v>
      </c>
      <c r="AU567">
        <v>1</v>
      </c>
      <c r="AV567">
        <v>0</v>
      </c>
      <c r="AW567">
        <v>1</v>
      </c>
      <c r="AX567">
        <v>0</v>
      </c>
      <c r="AY567">
        <v>1</v>
      </c>
      <c r="AZ567">
        <v>1</v>
      </c>
      <c r="BA567">
        <v>303</v>
      </c>
      <c r="BB567">
        <v>207</v>
      </c>
      <c r="BC567">
        <v>120</v>
      </c>
      <c r="BD567">
        <v>4</v>
      </c>
      <c r="BE567">
        <v>8</v>
      </c>
      <c r="BF567">
        <v>2</v>
      </c>
      <c r="BG567">
        <v>2</v>
      </c>
      <c r="BH567">
        <v>0</v>
      </c>
      <c r="BI567">
        <v>0</v>
      </c>
      <c r="BJ567">
        <v>0</v>
      </c>
      <c r="BK567">
        <v>56</v>
      </c>
      <c r="BL567">
        <v>2</v>
      </c>
      <c r="BM567">
        <v>1</v>
      </c>
      <c r="BN567">
        <v>0</v>
      </c>
      <c r="BO567">
        <v>0</v>
      </c>
      <c r="BP567">
        <v>1</v>
      </c>
      <c r="BQ567">
        <v>0</v>
      </c>
      <c r="BR567">
        <v>0</v>
      </c>
      <c r="BS567">
        <v>0</v>
      </c>
      <c r="BT567">
        <v>1</v>
      </c>
      <c r="BU567">
        <v>0</v>
      </c>
      <c r="BV567">
        <v>0</v>
      </c>
      <c r="BW567">
        <v>0</v>
      </c>
      <c r="BX567">
        <v>2</v>
      </c>
      <c r="BY567">
        <v>5</v>
      </c>
      <c r="BZ567">
        <v>3</v>
      </c>
      <c r="CA567">
        <v>207</v>
      </c>
      <c r="CB567">
        <v>18</v>
      </c>
      <c r="CC567">
        <v>3</v>
      </c>
      <c r="CD567">
        <v>1</v>
      </c>
      <c r="CE567">
        <v>0</v>
      </c>
      <c r="CF567">
        <v>1</v>
      </c>
      <c r="CG567">
        <v>1</v>
      </c>
      <c r="CH567">
        <v>0</v>
      </c>
      <c r="CI567">
        <v>3</v>
      </c>
      <c r="CJ567">
        <v>0</v>
      </c>
      <c r="CK567">
        <v>1</v>
      </c>
      <c r="CL567">
        <v>1</v>
      </c>
      <c r="CM567">
        <v>2</v>
      </c>
      <c r="CN567">
        <v>5</v>
      </c>
      <c r="CO567">
        <v>0</v>
      </c>
      <c r="CP567">
        <v>0</v>
      </c>
      <c r="CQ567">
        <v>18</v>
      </c>
      <c r="CR567">
        <v>27</v>
      </c>
      <c r="CS567">
        <v>8</v>
      </c>
      <c r="CT567">
        <v>3</v>
      </c>
      <c r="CU567">
        <v>1</v>
      </c>
      <c r="CV567">
        <v>2</v>
      </c>
      <c r="CW567">
        <v>1</v>
      </c>
      <c r="CX567">
        <v>0</v>
      </c>
      <c r="CY567">
        <v>0</v>
      </c>
      <c r="CZ567">
        <v>1</v>
      </c>
      <c r="DA567">
        <v>0</v>
      </c>
      <c r="DB567">
        <v>0</v>
      </c>
      <c r="DC567">
        <v>0</v>
      </c>
      <c r="DD567">
        <v>2</v>
      </c>
      <c r="DE567">
        <v>0</v>
      </c>
      <c r="DF567">
        <v>0</v>
      </c>
      <c r="DG567">
        <v>0</v>
      </c>
      <c r="DH567">
        <v>1</v>
      </c>
      <c r="DI567">
        <v>0</v>
      </c>
      <c r="DJ567">
        <v>0</v>
      </c>
      <c r="DK567">
        <v>0</v>
      </c>
      <c r="DL567">
        <v>5</v>
      </c>
      <c r="DM567">
        <v>2</v>
      </c>
      <c r="DN567">
        <v>0</v>
      </c>
      <c r="DO567">
        <v>1</v>
      </c>
      <c r="DP567">
        <v>0</v>
      </c>
      <c r="DQ567">
        <v>27</v>
      </c>
      <c r="DR567">
        <v>47</v>
      </c>
      <c r="DS567">
        <v>0</v>
      </c>
      <c r="DT567">
        <v>7</v>
      </c>
      <c r="DU567">
        <v>0</v>
      </c>
      <c r="DV567">
        <v>1</v>
      </c>
      <c r="DW567">
        <v>0</v>
      </c>
      <c r="DX567">
        <v>8</v>
      </c>
      <c r="DY567">
        <v>18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2</v>
      </c>
      <c r="EM567">
        <v>0</v>
      </c>
      <c r="EN567">
        <v>11</v>
      </c>
      <c r="EO567">
        <v>0</v>
      </c>
      <c r="EP567">
        <v>0</v>
      </c>
      <c r="EQ567">
        <v>47</v>
      </c>
      <c r="ER567">
        <v>64</v>
      </c>
      <c r="ES567">
        <v>39</v>
      </c>
      <c r="ET567">
        <v>0</v>
      </c>
      <c r="EU567">
        <v>7</v>
      </c>
      <c r="EV567">
        <v>0</v>
      </c>
      <c r="EW567">
        <v>0</v>
      </c>
      <c r="EX567">
        <v>1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1</v>
      </c>
      <c r="FE567">
        <v>3</v>
      </c>
      <c r="FF567">
        <v>0</v>
      </c>
      <c r="FG567">
        <v>11</v>
      </c>
      <c r="FH567">
        <v>2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64</v>
      </c>
      <c r="FQ567">
        <v>71</v>
      </c>
      <c r="FR567">
        <v>19</v>
      </c>
      <c r="FS567">
        <v>7</v>
      </c>
      <c r="FT567">
        <v>11</v>
      </c>
      <c r="FU567">
        <v>0</v>
      </c>
      <c r="FV567">
        <v>1</v>
      </c>
      <c r="FW567">
        <v>7</v>
      </c>
      <c r="FX567">
        <v>1</v>
      </c>
      <c r="FY567">
        <v>3</v>
      </c>
      <c r="FZ567">
        <v>3</v>
      </c>
      <c r="GA567">
        <v>2</v>
      </c>
      <c r="GB567">
        <v>2</v>
      </c>
      <c r="GC567">
        <v>1</v>
      </c>
      <c r="GD567">
        <v>0</v>
      </c>
      <c r="GE567">
        <v>0</v>
      </c>
      <c r="GF567">
        <v>2</v>
      </c>
      <c r="GG567">
        <v>12</v>
      </c>
      <c r="GH567">
        <v>71</v>
      </c>
      <c r="GI567">
        <v>65</v>
      </c>
      <c r="GJ567">
        <v>38</v>
      </c>
      <c r="GK567">
        <v>1</v>
      </c>
      <c r="GL567">
        <v>2</v>
      </c>
      <c r="GM567">
        <v>7</v>
      </c>
      <c r="GN567">
        <v>5</v>
      </c>
      <c r="GO567">
        <v>0</v>
      </c>
      <c r="GP567">
        <v>0</v>
      </c>
      <c r="GQ567">
        <v>1</v>
      </c>
      <c r="GR567">
        <v>1</v>
      </c>
      <c r="GS567">
        <v>2</v>
      </c>
      <c r="GT567">
        <v>3</v>
      </c>
      <c r="GU567">
        <v>0</v>
      </c>
      <c r="GV567">
        <v>2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3</v>
      </c>
      <c r="HC567">
        <v>65</v>
      </c>
      <c r="HD567">
        <v>1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1</v>
      </c>
      <c r="HX567">
        <v>0</v>
      </c>
      <c r="HY567">
        <v>1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1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1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1</v>
      </c>
    </row>
    <row r="568" spans="1:276">
      <c r="A568" t="s">
        <v>467</v>
      </c>
      <c r="B568" t="s">
        <v>425</v>
      </c>
      <c r="C568" t="str">
        <f>"101709"</f>
        <v>101709</v>
      </c>
      <c r="D568" t="s">
        <v>466</v>
      </c>
      <c r="E568">
        <v>3</v>
      </c>
      <c r="F568">
        <v>1178</v>
      </c>
      <c r="G568">
        <v>900</v>
      </c>
      <c r="H568">
        <v>281</v>
      </c>
      <c r="I568">
        <v>619</v>
      </c>
      <c r="J568">
        <v>0</v>
      </c>
      <c r="K568">
        <v>3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619</v>
      </c>
      <c r="T568">
        <v>0</v>
      </c>
      <c r="U568">
        <v>1</v>
      </c>
      <c r="V568">
        <v>618</v>
      </c>
      <c r="W568">
        <v>16</v>
      </c>
      <c r="X568">
        <v>13</v>
      </c>
      <c r="Y568">
        <v>3</v>
      </c>
      <c r="Z568">
        <v>0</v>
      </c>
      <c r="AA568">
        <v>602</v>
      </c>
      <c r="AB568">
        <v>196</v>
      </c>
      <c r="AC568">
        <v>21</v>
      </c>
      <c r="AD568">
        <v>3</v>
      </c>
      <c r="AE568">
        <v>6</v>
      </c>
      <c r="AF568">
        <v>0</v>
      </c>
      <c r="AG568">
        <v>0</v>
      </c>
      <c r="AH568">
        <v>5</v>
      </c>
      <c r="AI568">
        <v>0</v>
      </c>
      <c r="AJ568">
        <v>12</v>
      </c>
      <c r="AK568">
        <v>5</v>
      </c>
      <c r="AL568">
        <v>0</v>
      </c>
      <c r="AM568">
        <v>137</v>
      </c>
      <c r="AN568">
        <v>1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1</v>
      </c>
      <c r="AU568">
        <v>1</v>
      </c>
      <c r="AV568">
        <v>1</v>
      </c>
      <c r="AW568">
        <v>0</v>
      </c>
      <c r="AX568">
        <v>1</v>
      </c>
      <c r="AY568">
        <v>0</v>
      </c>
      <c r="AZ568">
        <v>2</v>
      </c>
      <c r="BA568">
        <v>196</v>
      </c>
      <c r="BB568">
        <v>180</v>
      </c>
      <c r="BC568">
        <v>93</v>
      </c>
      <c r="BD568">
        <v>3</v>
      </c>
      <c r="BE568">
        <v>10</v>
      </c>
      <c r="BF568">
        <v>2</v>
      </c>
      <c r="BG568">
        <v>2</v>
      </c>
      <c r="BH568">
        <v>0</v>
      </c>
      <c r="BI568">
        <v>2</v>
      </c>
      <c r="BJ568">
        <v>0</v>
      </c>
      <c r="BK568">
        <v>50</v>
      </c>
      <c r="BL568">
        <v>0</v>
      </c>
      <c r="BM568">
        <v>2</v>
      </c>
      <c r="BN568">
        <v>3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3</v>
      </c>
      <c r="BU568">
        <v>2</v>
      </c>
      <c r="BV568">
        <v>2</v>
      </c>
      <c r="BW568">
        <v>2</v>
      </c>
      <c r="BX568">
        <v>0</v>
      </c>
      <c r="BY568">
        <v>0</v>
      </c>
      <c r="BZ568">
        <v>4</v>
      </c>
      <c r="CA568">
        <v>180</v>
      </c>
      <c r="CB568">
        <v>14</v>
      </c>
      <c r="CC568">
        <v>1</v>
      </c>
      <c r="CD568">
        <v>2</v>
      </c>
      <c r="CE568">
        <v>1</v>
      </c>
      <c r="CF568">
        <v>2</v>
      </c>
      <c r="CG568">
        <v>0</v>
      </c>
      <c r="CH568">
        <v>1</v>
      </c>
      <c r="CI568">
        <v>1</v>
      </c>
      <c r="CJ568">
        <v>0</v>
      </c>
      <c r="CK568">
        <v>1</v>
      </c>
      <c r="CL568">
        <v>1</v>
      </c>
      <c r="CM568">
        <v>3</v>
      </c>
      <c r="CN568">
        <v>0</v>
      </c>
      <c r="CO568">
        <v>0</v>
      </c>
      <c r="CP568">
        <v>1</v>
      </c>
      <c r="CQ568">
        <v>14</v>
      </c>
      <c r="CR568">
        <v>18</v>
      </c>
      <c r="CS568">
        <v>6</v>
      </c>
      <c r="CT568">
        <v>0</v>
      </c>
      <c r="CU568">
        <v>4</v>
      </c>
      <c r="CV568">
        <v>1</v>
      </c>
      <c r="CW568">
        <v>0</v>
      </c>
      <c r="CX568">
        <v>0</v>
      </c>
      <c r="CY568">
        <v>1</v>
      </c>
      <c r="CZ568">
        <v>0</v>
      </c>
      <c r="DA568">
        <v>0</v>
      </c>
      <c r="DB568">
        <v>0</v>
      </c>
      <c r="DC568">
        <v>1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3</v>
      </c>
      <c r="DJ568">
        <v>0</v>
      </c>
      <c r="DK568">
        <v>0</v>
      </c>
      <c r="DL568">
        <v>2</v>
      </c>
      <c r="DM568">
        <v>0</v>
      </c>
      <c r="DN568">
        <v>0</v>
      </c>
      <c r="DO568">
        <v>0</v>
      </c>
      <c r="DP568">
        <v>0</v>
      </c>
      <c r="DQ568">
        <v>18</v>
      </c>
      <c r="DR568">
        <v>39</v>
      </c>
      <c r="DS568">
        <v>1</v>
      </c>
      <c r="DT568">
        <v>5</v>
      </c>
      <c r="DU568">
        <v>1</v>
      </c>
      <c r="DV568">
        <v>0</v>
      </c>
      <c r="DW568">
        <v>0</v>
      </c>
      <c r="DX568">
        <v>2</v>
      </c>
      <c r="DY568">
        <v>14</v>
      </c>
      <c r="DZ568">
        <v>1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14</v>
      </c>
      <c r="EO568">
        <v>0</v>
      </c>
      <c r="EP568">
        <v>1</v>
      </c>
      <c r="EQ568">
        <v>39</v>
      </c>
      <c r="ER568">
        <v>68</v>
      </c>
      <c r="ES568">
        <v>29</v>
      </c>
      <c r="ET568">
        <v>2</v>
      </c>
      <c r="EU568">
        <v>6</v>
      </c>
      <c r="EV568">
        <v>4</v>
      </c>
      <c r="EW568">
        <v>2</v>
      </c>
      <c r="EX568">
        <v>1</v>
      </c>
      <c r="EY568">
        <v>0</v>
      </c>
      <c r="EZ568">
        <v>0</v>
      </c>
      <c r="FA568">
        <v>1</v>
      </c>
      <c r="FB568">
        <v>2</v>
      </c>
      <c r="FC568">
        <v>2</v>
      </c>
      <c r="FD568">
        <v>1</v>
      </c>
      <c r="FE568">
        <v>2</v>
      </c>
      <c r="FF568">
        <v>0</v>
      </c>
      <c r="FG568">
        <v>9</v>
      </c>
      <c r="FH568">
        <v>0</v>
      </c>
      <c r="FI568">
        <v>0</v>
      </c>
      <c r="FJ568">
        <v>0</v>
      </c>
      <c r="FK568">
        <v>3</v>
      </c>
      <c r="FL568">
        <v>2</v>
      </c>
      <c r="FM568">
        <v>1</v>
      </c>
      <c r="FN568">
        <v>1</v>
      </c>
      <c r="FO568">
        <v>0</v>
      </c>
      <c r="FP568">
        <v>68</v>
      </c>
      <c r="FQ568">
        <v>47</v>
      </c>
      <c r="FR568">
        <v>15</v>
      </c>
      <c r="FS568">
        <v>6</v>
      </c>
      <c r="FT568">
        <v>4</v>
      </c>
      <c r="FU568">
        <v>0</v>
      </c>
      <c r="FV568">
        <v>0</v>
      </c>
      <c r="FW568">
        <v>1</v>
      </c>
      <c r="FX568">
        <v>3</v>
      </c>
      <c r="FY568">
        <v>1</v>
      </c>
      <c r="FZ568">
        <v>2</v>
      </c>
      <c r="GA568">
        <v>1</v>
      </c>
      <c r="GB568">
        <v>2</v>
      </c>
      <c r="GC568">
        <v>1</v>
      </c>
      <c r="GD568">
        <v>2</v>
      </c>
      <c r="GE568">
        <v>0</v>
      </c>
      <c r="GF568">
        <v>4</v>
      </c>
      <c r="GG568">
        <v>5</v>
      </c>
      <c r="GH568">
        <v>47</v>
      </c>
      <c r="GI568">
        <v>38</v>
      </c>
      <c r="GJ568">
        <v>17</v>
      </c>
      <c r="GK568">
        <v>2</v>
      </c>
      <c r="GL568">
        <v>1</v>
      </c>
      <c r="GM568">
        <v>7</v>
      </c>
      <c r="GN568">
        <v>0</v>
      </c>
      <c r="GO568">
        <v>1</v>
      </c>
      <c r="GP568">
        <v>1</v>
      </c>
      <c r="GQ568">
        <v>1</v>
      </c>
      <c r="GR568">
        <v>1</v>
      </c>
      <c r="GS568">
        <v>0</v>
      </c>
      <c r="GT568">
        <v>1</v>
      </c>
      <c r="GU568">
        <v>0</v>
      </c>
      <c r="GV568">
        <v>0</v>
      </c>
      <c r="GW568">
        <v>0</v>
      </c>
      <c r="GX568">
        <v>1</v>
      </c>
      <c r="GY568">
        <v>0</v>
      </c>
      <c r="GZ568">
        <v>1</v>
      </c>
      <c r="HA568">
        <v>0</v>
      </c>
      <c r="HB568">
        <v>4</v>
      </c>
      <c r="HC568">
        <v>38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2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1</v>
      </c>
      <c r="IQ568">
        <v>0</v>
      </c>
      <c r="IR568">
        <v>1</v>
      </c>
      <c r="IS568">
        <v>0</v>
      </c>
      <c r="IT568">
        <v>0</v>
      </c>
      <c r="IU568">
        <v>0</v>
      </c>
      <c r="IV568">
        <v>2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</row>
    <row r="569" spans="1:276">
      <c r="A569" t="s">
        <v>465</v>
      </c>
      <c r="B569" t="s">
        <v>425</v>
      </c>
      <c r="C569" t="str">
        <f>"101709"</f>
        <v>101709</v>
      </c>
      <c r="D569" t="s">
        <v>464</v>
      </c>
      <c r="E569">
        <v>4</v>
      </c>
      <c r="F569">
        <v>1310</v>
      </c>
      <c r="G569">
        <v>1000</v>
      </c>
      <c r="H569">
        <v>250</v>
      </c>
      <c r="I569">
        <v>750</v>
      </c>
      <c r="J569">
        <v>1</v>
      </c>
      <c r="K569">
        <v>10</v>
      </c>
      <c r="L569">
        <v>1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751</v>
      </c>
      <c r="T569">
        <v>1</v>
      </c>
      <c r="U569">
        <v>0</v>
      </c>
      <c r="V569">
        <v>751</v>
      </c>
      <c r="W569">
        <v>13</v>
      </c>
      <c r="X569">
        <v>11</v>
      </c>
      <c r="Y569">
        <v>2</v>
      </c>
      <c r="Z569">
        <v>0</v>
      </c>
      <c r="AA569">
        <v>738</v>
      </c>
      <c r="AB569">
        <v>237</v>
      </c>
      <c r="AC569">
        <v>29</v>
      </c>
      <c r="AD569">
        <v>4</v>
      </c>
      <c r="AE569">
        <v>11</v>
      </c>
      <c r="AF569">
        <v>0</v>
      </c>
      <c r="AG569">
        <v>1</v>
      </c>
      <c r="AH569">
        <v>5</v>
      </c>
      <c r="AI569">
        <v>0</v>
      </c>
      <c r="AJ569">
        <v>11</v>
      </c>
      <c r="AK569">
        <v>0</v>
      </c>
      <c r="AL569">
        <v>0</v>
      </c>
      <c r="AM569">
        <v>171</v>
      </c>
      <c r="AN569">
        <v>0</v>
      </c>
      <c r="AO569">
        <v>0</v>
      </c>
      <c r="AP569">
        <v>0</v>
      </c>
      <c r="AQ569">
        <v>0</v>
      </c>
      <c r="AR569">
        <v>1</v>
      </c>
      <c r="AS569">
        <v>0</v>
      </c>
      <c r="AT569">
        <v>0</v>
      </c>
      <c r="AU569">
        <v>0</v>
      </c>
      <c r="AV569">
        <v>1</v>
      </c>
      <c r="AW569">
        <v>0</v>
      </c>
      <c r="AX569">
        <v>0</v>
      </c>
      <c r="AY569">
        <v>0</v>
      </c>
      <c r="AZ569">
        <v>3</v>
      </c>
      <c r="BA569">
        <v>237</v>
      </c>
      <c r="BB569">
        <v>233</v>
      </c>
      <c r="BC569">
        <v>133</v>
      </c>
      <c r="BD569">
        <v>8</v>
      </c>
      <c r="BE569">
        <v>5</v>
      </c>
      <c r="BF569">
        <v>4</v>
      </c>
      <c r="BG569">
        <v>4</v>
      </c>
      <c r="BH569">
        <v>4</v>
      </c>
      <c r="BI569">
        <v>1</v>
      </c>
      <c r="BJ569">
        <v>1</v>
      </c>
      <c r="BK569">
        <v>48</v>
      </c>
      <c r="BL569">
        <v>2</v>
      </c>
      <c r="BM569">
        <v>3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1</v>
      </c>
      <c r="BU569">
        <v>0</v>
      </c>
      <c r="BV569">
        <v>2</v>
      </c>
      <c r="BW569">
        <v>0</v>
      </c>
      <c r="BX569">
        <v>0</v>
      </c>
      <c r="BY569">
        <v>12</v>
      </c>
      <c r="BZ569">
        <v>5</v>
      </c>
      <c r="CA569">
        <v>233</v>
      </c>
      <c r="CB569">
        <v>26</v>
      </c>
      <c r="CC569">
        <v>8</v>
      </c>
      <c r="CD569">
        <v>4</v>
      </c>
      <c r="CE569">
        <v>0</v>
      </c>
      <c r="CF569">
        <v>1</v>
      </c>
      <c r="CG569">
        <v>1</v>
      </c>
      <c r="CH569">
        <v>3</v>
      </c>
      <c r="CI569">
        <v>1</v>
      </c>
      <c r="CJ569">
        <v>0</v>
      </c>
      <c r="CK569">
        <v>0</v>
      </c>
      <c r="CL569">
        <v>0</v>
      </c>
      <c r="CM569">
        <v>3</v>
      </c>
      <c r="CN569">
        <v>1</v>
      </c>
      <c r="CO569">
        <v>1</v>
      </c>
      <c r="CP569">
        <v>3</v>
      </c>
      <c r="CQ569">
        <v>26</v>
      </c>
      <c r="CR569">
        <v>30</v>
      </c>
      <c r="CS569">
        <v>9</v>
      </c>
      <c r="CT569">
        <v>2</v>
      </c>
      <c r="CU569">
        <v>2</v>
      </c>
      <c r="CV569">
        <v>1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1</v>
      </c>
      <c r="DD569">
        <v>1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1</v>
      </c>
      <c r="DK569">
        <v>0</v>
      </c>
      <c r="DL569">
        <v>13</v>
      </c>
      <c r="DM569">
        <v>0</v>
      </c>
      <c r="DN569">
        <v>0</v>
      </c>
      <c r="DO569">
        <v>0</v>
      </c>
      <c r="DP569">
        <v>0</v>
      </c>
      <c r="DQ569">
        <v>30</v>
      </c>
      <c r="DR569">
        <v>43</v>
      </c>
      <c r="DS569">
        <v>0</v>
      </c>
      <c r="DT569">
        <v>3</v>
      </c>
      <c r="DU569">
        <v>0</v>
      </c>
      <c r="DV569">
        <v>0</v>
      </c>
      <c r="DW569">
        <v>0</v>
      </c>
      <c r="DX569">
        <v>2</v>
      </c>
      <c r="DY569">
        <v>23</v>
      </c>
      <c r="DZ569">
        <v>0</v>
      </c>
      <c r="EA569">
        <v>0</v>
      </c>
      <c r="EB569">
        <v>1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14</v>
      </c>
      <c r="EO569">
        <v>0</v>
      </c>
      <c r="EP569">
        <v>0</v>
      </c>
      <c r="EQ569">
        <v>43</v>
      </c>
      <c r="ER569">
        <v>69</v>
      </c>
      <c r="ES569">
        <v>27</v>
      </c>
      <c r="ET569">
        <v>2</v>
      </c>
      <c r="EU569">
        <v>16</v>
      </c>
      <c r="EV569">
        <v>7</v>
      </c>
      <c r="EW569">
        <v>0</v>
      </c>
      <c r="EX569">
        <v>0</v>
      </c>
      <c r="EY569">
        <v>0</v>
      </c>
      <c r="EZ569">
        <v>0</v>
      </c>
      <c r="FA569">
        <v>2</v>
      </c>
      <c r="FB569">
        <v>0</v>
      </c>
      <c r="FC569">
        <v>1</v>
      </c>
      <c r="FD569">
        <v>0</v>
      </c>
      <c r="FE569">
        <v>1</v>
      </c>
      <c r="FF569">
        <v>0</v>
      </c>
      <c r="FG569">
        <v>6</v>
      </c>
      <c r="FH569">
        <v>0</v>
      </c>
      <c r="FI569">
        <v>2</v>
      </c>
      <c r="FJ569">
        <v>1</v>
      </c>
      <c r="FK569">
        <v>0</v>
      </c>
      <c r="FL569">
        <v>2</v>
      </c>
      <c r="FM569">
        <v>0</v>
      </c>
      <c r="FN569">
        <v>0</v>
      </c>
      <c r="FO569">
        <v>2</v>
      </c>
      <c r="FP569">
        <v>69</v>
      </c>
      <c r="FQ569">
        <v>38</v>
      </c>
      <c r="FR569">
        <v>14</v>
      </c>
      <c r="FS569">
        <v>2</v>
      </c>
      <c r="FT569">
        <v>1</v>
      </c>
      <c r="FU569">
        <v>0</v>
      </c>
      <c r="FV569">
        <v>1</v>
      </c>
      <c r="FW569">
        <v>5</v>
      </c>
      <c r="FX569">
        <v>2</v>
      </c>
      <c r="FY569">
        <v>1</v>
      </c>
      <c r="FZ569">
        <v>0</v>
      </c>
      <c r="GA569">
        <v>1</v>
      </c>
      <c r="GB569">
        <v>1</v>
      </c>
      <c r="GC569">
        <v>3</v>
      </c>
      <c r="GD569">
        <v>0</v>
      </c>
      <c r="GE569">
        <v>0</v>
      </c>
      <c r="GF569">
        <v>4</v>
      </c>
      <c r="GG569">
        <v>3</v>
      </c>
      <c r="GH569">
        <v>38</v>
      </c>
      <c r="GI569">
        <v>58</v>
      </c>
      <c r="GJ569">
        <v>35</v>
      </c>
      <c r="GK569">
        <v>0</v>
      </c>
      <c r="GL569">
        <v>8</v>
      </c>
      <c r="GM569">
        <v>2</v>
      </c>
      <c r="GN569">
        <v>3</v>
      </c>
      <c r="GO569">
        <v>0</v>
      </c>
      <c r="GP569">
        <v>0</v>
      </c>
      <c r="GQ569">
        <v>0</v>
      </c>
      <c r="GR569">
        <v>2</v>
      </c>
      <c r="GS569">
        <v>0</v>
      </c>
      <c r="GT569">
        <v>2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6</v>
      </c>
      <c r="HC569">
        <v>58</v>
      </c>
      <c r="HD569">
        <v>3</v>
      </c>
      <c r="HE569">
        <v>2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1</v>
      </c>
      <c r="HY569">
        <v>3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1</v>
      </c>
      <c r="IX569">
        <v>1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1</v>
      </c>
    </row>
    <row r="570" spans="1:276">
      <c r="A570" t="s">
        <v>463</v>
      </c>
      <c r="B570" t="s">
        <v>425</v>
      </c>
      <c r="C570" t="str">
        <f>"101709"</f>
        <v>101709</v>
      </c>
      <c r="D570" t="s">
        <v>462</v>
      </c>
      <c r="E570">
        <v>5</v>
      </c>
      <c r="F570">
        <v>1386</v>
      </c>
      <c r="G570">
        <v>1050</v>
      </c>
      <c r="H570">
        <v>318</v>
      </c>
      <c r="I570">
        <v>732</v>
      </c>
      <c r="J570">
        <v>1</v>
      </c>
      <c r="K570">
        <v>4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732</v>
      </c>
      <c r="T570">
        <v>0</v>
      </c>
      <c r="U570">
        <v>0</v>
      </c>
      <c r="V570">
        <v>732</v>
      </c>
      <c r="W570">
        <v>12</v>
      </c>
      <c r="X570">
        <v>10</v>
      </c>
      <c r="Y570">
        <v>2</v>
      </c>
      <c r="Z570">
        <v>0</v>
      </c>
      <c r="AA570">
        <v>720</v>
      </c>
      <c r="AB570">
        <v>262</v>
      </c>
      <c r="AC570">
        <v>31</v>
      </c>
      <c r="AD570">
        <v>5</v>
      </c>
      <c r="AE570">
        <v>11</v>
      </c>
      <c r="AF570">
        <v>2</v>
      </c>
      <c r="AG570">
        <v>1</v>
      </c>
      <c r="AH570">
        <v>2</v>
      </c>
      <c r="AI570">
        <v>0</v>
      </c>
      <c r="AJ570">
        <v>14</v>
      </c>
      <c r="AK570">
        <v>1</v>
      </c>
      <c r="AL570">
        <v>1</v>
      </c>
      <c r="AM570">
        <v>185</v>
      </c>
      <c r="AN570">
        <v>2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1</v>
      </c>
      <c r="AU570">
        <v>0</v>
      </c>
      <c r="AV570">
        <v>2</v>
      </c>
      <c r="AW570">
        <v>0</v>
      </c>
      <c r="AX570">
        <v>2</v>
      </c>
      <c r="AY570">
        <v>0</v>
      </c>
      <c r="AZ570">
        <v>2</v>
      </c>
      <c r="BA570">
        <v>262</v>
      </c>
      <c r="BB570">
        <v>192</v>
      </c>
      <c r="BC570">
        <v>105</v>
      </c>
      <c r="BD570">
        <v>9</v>
      </c>
      <c r="BE570">
        <v>3</v>
      </c>
      <c r="BF570">
        <v>2</v>
      </c>
      <c r="BG570">
        <v>1</v>
      </c>
      <c r="BH570">
        <v>0</v>
      </c>
      <c r="BI570">
        <v>0</v>
      </c>
      <c r="BJ570">
        <v>1</v>
      </c>
      <c r="BK570">
        <v>49</v>
      </c>
      <c r="BL570">
        <v>5</v>
      </c>
      <c r="BM570">
        <v>4</v>
      </c>
      <c r="BN570">
        <v>0</v>
      </c>
      <c r="BO570">
        <v>0</v>
      </c>
      <c r="BP570">
        <v>1</v>
      </c>
      <c r="BQ570">
        <v>0</v>
      </c>
      <c r="BR570">
        <v>0</v>
      </c>
      <c r="BS570">
        <v>3</v>
      </c>
      <c r="BT570">
        <v>0</v>
      </c>
      <c r="BU570">
        <v>1</v>
      </c>
      <c r="BV570">
        <v>1</v>
      </c>
      <c r="BW570">
        <v>3</v>
      </c>
      <c r="BX570">
        <v>1</v>
      </c>
      <c r="BY570">
        <v>0</v>
      </c>
      <c r="BZ570">
        <v>3</v>
      </c>
      <c r="CA570">
        <v>192</v>
      </c>
      <c r="CB570">
        <v>22</v>
      </c>
      <c r="CC570">
        <v>6</v>
      </c>
      <c r="CD570">
        <v>2</v>
      </c>
      <c r="CE570">
        <v>0</v>
      </c>
      <c r="CF570">
        <v>0</v>
      </c>
      <c r="CG570">
        <v>0</v>
      </c>
      <c r="CH570">
        <v>1</v>
      </c>
      <c r="CI570">
        <v>0</v>
      </c>
      <c r="CJ570">
        <v>1</v>
      </c>
      <c r="CK570">
        <v>0</v>
      </c>
      <c r="CL570">
        <v>4</v>
      </c>
      <c r="CM570">
        <v>2</v>
      </c>
      <c r="CN570">
        <v>2</v>
      </c>
      <c r="CO570">
        <v>0</v>
      </c>
      <c r="CP570">
        <v>4</v>
      </c>
      <c r="CQ570">
        <v>22</v>
      </c>
      <c r="CR570">
        <v>41</v>
      </c>
      <c r="CS570">
        <v>19</v>
      </c>
      <c r="CT570">
        <v>4</v>
      </c>
      <c r="CU570">
        <v>1</v>
      </c>
      <c r="CV570">
        <v>1</v>
      </c>
      <c r="CW570">
        <v>2</v>
      </c>
      <c r="CX570">
        <v>0</v>
      </c>
      <c r="CY570">
        <v>1</v>
      </c>
      <c r="CZ570">
        <v>0</v>
      </c>
      <c r="DA570">
        <v>0</v>
      </c>
      <c r="DB570">
        <v>1</v>
      </c>
      <c r="DC570">
        <v>1</v>
      </c>
      <c r="DD570">
        <v>3</v>
      </c>
      <c r="DE570">
        <v>1</v>
      </c>
      <c r="DF570">
        <v>0</v>
      </c>
      <c r="DG570">
        <v>1</v>
      </c>
      <c r="DH570">
        <v>0</v>
      </c>
      <c r="DI570">
        <v>2</v>
      </c>
      <c r="DJ570">
        <v>0</v>
      </c>
      <c r="DK570">
        <v>0</v>
      </c>
      <c r="DL570">
        <v>3</v>
      </c>
      <c r="DM570">
        <v>0</v>
      </c>
      <c r="DN570">
        <v>0</v>
      </c>
      <c r="DO570">
        <v>0</v>
      </c>
      <c r="DP570">
        <v>1</v>
      </c>
      <c r="DQ570">
        <v>41</v>
      </c>
      <c r="DR570">
        <v>55</v>
      </c>
      <c r="DS570">
        <v>1</v>
      </c>
      <c r="DT570">
        <v>6</v>
      </c>
      <c r="DU570">
        <v>0</v>
      </c>
      <c r="DV570">
        <v>1</v>
      </c>
      <c r="DW570">
        <v>0</v>
      </c>
      <c r="DX570">
        <v>1</v>
      </c>
      <c r="DY570">
        <v>24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22</v>
      </c>
      <c r="EO570">
        <v>0</v>
      </c>
      <c r="EP570">
        <v>0</v>
      </c>
      <c r="EQ570">
        <v>55</v>
      </c>
      <c r="ER570">
        <v>52</v>
      </c>
      <c r="ES570">
        <v>21</v>
      </c>
      <c r="ET570">
        <v>2</v>
      </c>
      <c r="EU570">
        <v>9</v>
      </c>
      <c r="EV570">
        <v>0</v>
      </c>
      <c r="EW570">
        <v>2</v>
      </c>
      <c r="EX570">
        <v>0</v>
      </c>
      <c r="EY570">
        <v>0</v>
      </c>
      <c r="EZ570">
        <v>0</v>
      </c>
      <c r="FA570">
        <v>2</v>
      </c>
      <c r="FB570">
        <v>3</v>
      </c>
      <c r="FC570">
        <v>0</v>
      </c>
      <c r="FD570">
        <v>0</v>
      </c>
      <c r="FE570">
        <v>0</v>
      </c>
      <c r="FF570">
        <v>0</v>
      </c>
      <c r="FG570">
        <v>11</v>
      </c>
      <c r="FH570">
        <v>0</v>
      </c>
      <c r="FI570">
        <v>1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1</v>
      </c>
      <c r="FP570">
        <v>52</v>
      </c>
      <c r="FQ570">
        <v>42</v>
      </c>
      <c r="FR570">
        <v>14</v>
      </c>
      <c r="FS570">
        <v>4</v>
      </c>
      <c r="FT570">
        <v>1</v>
      </c>
      <c r="FU570">
        <v>1</v>
      </c>
      <c r="FV570">
        <v>3</v>
      </c>
      <c r="FW570">
        <v>7</v>
      </c>
      <c r="FX570">
        <v>4</v>
      </c>
      <c r="FY570">
        <v>0</v>
      </c>
      <c r="FZ570">
        <v>0</v>
      </c>
      <c r="GA570">
        <v>1</v>
      </c>
      <c r="GB570">
        <v>1</v>
      </c>
      <c r="GC570">
        <v>0</v>
      </c>
      <c r="GD570">
        <v>0</v>
      </c>
      <c r="GE570">
        <v>0</v>
      </c>
      <c r="GF570">
        <v>0</v>
      </c>
      <c r="GG570">
        <v>6</v>
      </c>
      <c r="GH570">
        <v>42</v>
      </c>
      <c r="GI570">
        <v>44</v>
      </c>
      <c r="GJ570">
        <v>23</v>
      </c>
      <c r="GK570">
        <v>2</v>
      </c>
      <c r="GL570">
        <v>0</v>
      </c>
      <c r="GM570">
        <v>4</v>
      </c>
      <c r="GN570">
        <v>2</v>
      </c>
      <c r="GO570">
        <v>1</v>
      </c>
      <c r="GP570">
        <v>2</v>
      </c>
      <c r="GQ570">
        <v>1</v>
      </c>
      <c r="GR570">
        <v>0</v>
      </c>
      <c r="GS570">
        <v>0</v>
      </c>
      <c r="GT570">
        <v>4</v>
      </c>
      <c r="GU570">
        <v>0</v>
      </c>
      <c r="GV570">
        <v>0</v>
      </c>
      <c r="GW570">
        <v>2</v>
      </c>
      <c r="GX570">
        <v>0</v>
      </c>
      <c r="GY570">
        <v>0</v>
      </c>
      <c r="GZ570">
        <v>0</v>
      </c>
      <c r="HA570">
        <v>1</v>
      </c>
      <c r="HB570">
        <v>2</v>
      </c>
      <c r="HC570">
        <v>44</v>
      </c>
      <c r="HD570">
        <v>5</v>
      </c>
      <c r="HE570">
        <v>3</v>
      </c>
      <c r="HF570">
        <v>0</v>
      </c>
      <c r="HG570">
        <v>1</v>
      </c>
      <c r="HH570">
        <v>0</v>
      </c>
      <c r="HI570">
        <v>1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5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5</v>
      </c>
      <c r="IX570">
        <v>2</v>
      </c>
      <c r="IY570">
        <v>0</v>
      </c>
      <c r="IZ570">
        <v>1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1</v>
      </c>
      <c r="JK570">
        <v>1</v>
      </c>
      <c r="JL570">
        <v>0</v>
      </c>
      <c r="JM570">
        <v>0</v>
      </c>
      <c r="JN570">
        <v>0</v>
      </c>
      <c r="JO570">
        <v>0</v>
      </c>
      <c r="JP570">
        <v>5</v>
      </c>
    </row>
    <row r="571" spans="1:276">
      <c r="A571" t="s">
        <v>461</v>
      </c>
      <c r="B571" t="s">
        <v>425</v>
      </c>
      <c r="C571" t="str">
        <f>"101709"</f>
        <v>101709</v>
      </c>
      <c r="D571" t="s">
        <v>460</v>
      </c>
      <c r="E571">
        <v>6</v>
      </c>
      <c r="F571">
        <v>1651</v>
      </c>
      <c r="G571">
        <v>1249</v>
      </c>
      <c r="H571">
        <v>346</v>
      </c>
      <c r="I571">
        <v>903</v>
      </c>
      <c r="J571">
        <v>0</v>
      </c>
      <c r="K571">
        <v>5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899</v>
      </c>
      <c r="T571">
        <v>0</v>
      </c>
      <c r="U571">
        <v>0</v>
      </c>
      <c r="V571">
        <v>899</v>
      </c>
      <c r="W571">
        <v>13</v>
      </c>
      <c r="X571">
        <v>8</v>
      </c>
      <c r="Y571">
        <v>5</v>
      </c>
      <c r="Z571">
        <v>0</v>
      </c>
      <c r="AA571">
        <v>886</v>
      </c>
      <c r="AB571">
        <v>320</v>
      </c>
      <c r="AC571">
        <v>35</v>
      </c>
      <c r="AD571">
        <v>5</v>
      </c>
      <c r="AE571">
        <v>24</v>
      </c>
      <c r="AF571">
        <v>2</v>
      </c>
      <c r="AG571">
        <v>3</v>
      </c>
      <c r="AH571">
        <v>6</v>
      </c>
      <c r="AI571">
        <v>0</v>
      </c>
      <c r="AJ571">
        <v>11</v>
      </c>
      <c r="AK571">
        <v>3</v>
      </c>
      <c r="AL571">
        <v>0</v>
      </c>
      <c r="AM571">
        <v>219</v>
      </c>
      <c r="AN571">
        <v>1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4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7</v>
      </c>
      <c r="BA571">
        <v>320</v>
      </c>
      <c r="BB571">
        <v>247</v>
      </c>
      <c r="BC571">
        <v>153</v>
      </c>
      <c r="BD571">
        <v>10</v>
      </c>
      <c r="BE571">
        <v>10</v>
      </c>
      <c r="BF571">
        <v>2</v>
      </c>
      <c r="BG571">
        <v>3</v>
      </c>
      <c r="BH571">
        <v>0</v>
      </c>
      <c r="BI571">
        <v>1</v>
      </c>
      <c r="BJ571">
        <v>2</v>
      </c>
      <c r="BK571">
        <v>49</v>
      </c>
      <c r="BL571">
        <v>1</v>
      </c>
      <c r="BM571">
        <v>3</v>
      </c>
      <c r="BN571">
        <v>1</v>
      </c>
      <c r="BO571">
        <v>0</v>
      </c>
      <c r="BP571">
        <v>0</v>
      </c>
      <c r="BQ571">
        <v>4</v>
      </c>
      <c r="BR571">
        <v>0</v>
      </c>
      <c r="BS571">
        <v>1</v>
      </c>
      <c r="BT571">
        <v>0</v>
      </c>
      <c r="BU571">
        <v>0</v>
      </c>
      <c r="BV571">
        <v>0</v>
      </c>
      <c r="BW571">
        <v>0</v>
      </c>
      <c r="BX571">
        <v>2</v>
      </c>
      <c r="BY571">
        <v>3</v>
      </c>
      <c r="BZ571">
        <v>2</v>
      </c>
      <c r="CA571">
        <v>247</v>
      </c>
      <c r="CB571">
        <v>33</v>
      </c>
      <c r="CC571">
        <v>14</v>
      </c>
      <c r="CD571">
        <v>2</v>
      </c>
      <c r="CE571">
        <v>5</v>
      </c>
      <c r="CF571">
        <v>1</v>
      </c>
      <c r="CG571">
        <v>0</v>
      </c>
      <c r="CH571">
        <v>2</v>
      </c>
      <c r="CI571">
        <v>0</v>
      </c>
      <c r="CJ571">
        <v>0</v>
      </c>
      <c r="CK571">
        <v>1</v>
      </c>
      <c r="CL571">
        <v>1</v>
      </c>
      <c r="CM571">
        <v>4</v>
      </c>
      <c r="CN571">
        <v>1</v>
      </c>
      <c r="CO571">
        <v>2</v>
      </c>
      <c r="CP571">
        <v>0</v>
      </c>
      <c r="CQ571">
        <v>33</v>
      </c>
      <c r="CR571">
        <v>43</v>
      </c>
      <c r="CS571">
        <v>16</v>
      </c>
      <c r="CT571">
        <v>3</v>
      </c>
      <c r="CU571">
        <v>5</v>
      </c>
      <c r="CV571">
        <v>0</v>
      </c>
      <c r="CW571">
        <v>1</v>
      </c>
      <c r="CX571">
        <v>1</v>
      </c>
      <c r="CY571">
        <v>0</v>
      </c>
      <c r="CZ571">
        <v>1</v>
      </c>
      <c r="DA571">
        <v>3</v>
      </c>
      <c r="DB571">
        <v>0</v>
      </c>
      <c r="DC571">
        <v>1</v>
      </c>
      <c r="DD571">
        <v>1</v>
      </c>
      <c r="DE571">
        <v>1</v>
      </c>
      <c r="DF571">
        <v>0</v>
      </c>
      <c r="DG571">
        <v>0</v>
      </c>
      <c r="DH571">
        <v>1</v>
      </c>
      <c r="DI571">
        <v>1</v>
      </c>
      <c r="DJ571">
        <v>0</v>
      </c>
      <c r="DK571">
        <v>0</v>
      </c>
      <c r="DL571">
        <v>1</v>
      </c>
      <c r="DM571">
        <v>2</v>
      </c>
      <c r="DN571">
        <v>1</v>
      </c>
      <c r="DO571">
        <v>1</v>
      </c>
      <c r="DP571">
        <v>3</v>
      </c>
      <c r="DQ571">
        <v>43</v>
      </c>
      <c r="DR571">
        <v>53</v>
      </c>
      <c r="DS571">
        <v>2</v>
      </c>
      <c r="DT571">
        <v>9</v>
      </c>
      <c r="DU571">
        <v>1</v>
      </c>
      <c r="DV571">
        <v>0</v>
      </c>
      <c r="DW571">
        <v>0</v>
      </c>
      <c r="DX571">
        <v>1</v>
      </c>
      <c r="DY571">
        <v>19</v>
      </c>
      <c r="DZ571">
        <v>1</v>
      </c>
      <c r="EA571">
        <v>0</v>
      </c>
      <c r="EB571">
        <v>0</v>
      </c>
      <c r="EC571">
        <v>0</v>
      </c>
      <c r="ED571">
        <v>1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18</v>
      </c>
      <c r="EO571">
        <v>1</v>
      </c>
      <c r="EP571">
        <v>0</v>
      </c>
      <c r="EQ571">
        <v>53</v>
      </c>
      <c r="ER571">
        <v>69</v>
      </c>
      <c r="ES571">
        <v>25</v>
      </c>
      <c r="ET571">
        <v>4</v>
      </c>
      <c r="EU571">
        <v>7</v>
      </c>
      <c r="EV571">
        <v>1</v>
      </c>
      <c r="EW571">
        <v>0</v>
      </c>
      <c r="EX571">
        <v>1</v>
      </c>
      <c r="EY571">
        <v>0</v>
      </c>
      <c r="EZ571">
        <v>2</v>
      </c>
      <c r="FA571">
        <v>2</v>
      </c>
      <c r="FB571">
        <v>2</v>
      </c>
      <c r="FC571">
        <v>0</v>
      </c>
      <c r="FD571">
        <v>2</v>
      </c>
      <c r="FE571">
        <v>2</v>
      </c>
      <c r="FF571">
        <v>0</v>
      </c>
      <c r="FG571">
        <v>14</v>
      </c>
      <c r="FH571">
        <v>0</v>
      </c>
      <c r="FI571">
        <v>0</v>
      </c>
      <c r="FJ571">
        <v>0</v>
      </c>
      <c r="FK571">
        <v>4</v>
      </c>
      <c r="FL571">
        <v>1</v>
      </c>
      <c r="FM571">
        <v>2</v>
      </c>
      <c r="FN571">
        <v>0</v>
      </c>
      <c r="FO571">
        <v>0</v>
      </c>
      <c r="FP571">
        <v>69</v>
      </c>
      <c r="FQ571">
        <v>56</v>
      </c>
      <c r="FR571">
        <v>23</v>
      </c>
      <c r="FS571">
        <v>5</v>
      </c>
      <c r="FT571">
        <v>1</v>
      </c>
      <c r="FU571">
        <v>6</v>
      </c>
      <c r="FV571">
        <v>3</v>
      </c>
      <c r="FW571">
        <v>2</v>
      </c>
      <c r="FX571">
        <v>2</v>
      </c>
      <c r="FY571">
        <v>0</v>
      </c>
      <c r="FZ571">
        <v>0</v>
      </c>
      <c r="GA571">
        <v>0</v>
      </c>
      <c r="GB571">
        <v>3</v>
      </c>
      <c r="GC571">
        <v>1</v>
      </c>
      <c r="GD571">
        <v>0</v>
      </c>
      <c r="GE571">
        <v>1</v>
      </c>
      <c r="GF571">
        <v>1</v>
      </c>
      <c r="GG571">
        <v>8</v>
      </c>
      <c r="GH571">
        <v>56</v>
      </c>
      <c r="GI571">
        <v>59</v>
      </c>
      <c r="GJ571">
        <v>37</v>
      </c>
      <c r="GK571">
        <v>3</v>
      </c>
      <c r="GL571">
        <v>4</v>
      </c>
      <c r="GM571">
        <v>3</v>
      </c>
      <c r="GN571">
        <v>3</v>
      </c>
      <c r="GO571">
        <v>3</v>
      </c>
      <c r="GP571">
        <v>0</v>
      </c>
      <c r="GQ571">
        <v>1</v>
      </c>
      <c r="GR571">
        <v>0</v>
      </c>
      <c r="GS571">
        <v>0</v>
      </c>
      <c r="GT571">
        <v>1</v>
      </c>
      <c r="GU571">
        <v>0</v>
      </c>
      <c r="GV571">
        <v>0</v>
      </c>
      <c r="GW571">
        <v>0</v>
      </c>
      <c r="GX571">
        <v>1</v>
      </c>
      <c r="GY571">
        <v>0</v>
      </c>
      <c r="GZ571">
        <v>0</v>
      </c>
      <c r="HA571">
        <v>1</v>
      </c>
      <c r="HB571">
        <v>2</v>
      </c>
      <c r="HC571">
        <v>59</v>
      </c>
      <c r="HD571">
        <v>1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1</v>
      </c>
      <c r="HU571">
        <v>0</v>
      </c>
      <c r="HV571">
        <v>0</v>
      </c>
      <c r="HW571">
        <v>0</v>
      </c>
      <c r="HX571">
        <v>0</v>
      </c>
      <c r="HY571">
        <v>1</v>
      </c>
      <c r="HZ571">
        <v>3</v>
      </c>
      <c r="IA571">
        <v>3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3</v>
      </c>
      <c r="IW571">
        <v>2</v>
      </c>
      <c r="IX571">
        <v>2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2</v>
      </c>
    </row>
    <row r="572" spans="1:276">
      <c r="A572" t="s">
        <v>459</v>
      </c>
      <c r="B572" t="s">
        <v>425</v>
      </c>
      <c r="C572" t="str">
        <f>"101709"</f>
        <v>101709</v>
      </c>
      <c r="D572" t="s">
        <v>458</v>
      </c>
      <c r="E572">
        <v>7</v>
      </c>
      <c r="F572">
        <v>1171</v>
      </c>
      <c r="G572">
        <v>900</v>
      </c>
      <c r="H572">
        <v>317</v>
      </c>
      <c r="I572">
        <v>583</v>
      </c>
      <c r="J572">
        <v>0</v>
      </c>
      <c r="K572">
        <v>7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583</v>
      </c>
      <c r="T572">
        <v>0</v>
      </c>
      <c r="U572">
        <v>0</v>
      </c>
      <c r="V572">
        <v>583</v>
      </c>
      <c r="W572">
        <v>14</v>
      </c>
      <c r="X572">
        <v>10</v>
      </c>
      <c r="Y572">
        <v>4</v>
      </c>
      <c r="Z572">
        <v>0</v>
      </c>
      <c r="AA572">
        <v>569</v>
      </c>
      <c r="AB572">
        <v>183</v>
      </c>
      <c r="AC572">
        <v>21</v>
      </c>
      <c r="AD572">
        <v>7</v>
      </c>
      <c r="AE572">
        <v>16</v>
      </c>
      <c r="AF572">
        <v>0</v>
      </c>
      <c r="AG572">
        <v>3</v>
      </c>
      <c r="AH572">
        <v>7</v>
      </c>
      <c r="AI572">
        <v>0</v>
      </c>
      <c r="AJ572">
        <v>7</v>
      </c>
      <c r="AK572">
        <v>2</v>
      </c>
      <c r="AL572">
        <v>0</v>
      </c>
      <c r="AM572">
        <v>114</v>
      </c>
      <c r="AN572">
        <v>2</v>
      </c>
      <c r="AO572">
        <v>0</v>
      </c>
      <c r="AP572">
        <v>0</v>
      </c>
      <c r="AQ572">
        <v>0</v>
      </c>
      <c r="AR572">
        <v>1</v>
      </c>
      <c r="AS572">
        <v>0</v>
      </c>
      <c r="AT572">
        <v>1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2</v>
      </c>
      <c r="BA572">
        <v>183</v>
      </c>
      <c r="BB572">
        <v>133</v>
      </c>
      <c r="BC572">
        <v>82</v>
      </c>
      <c r="BD572">
        <v>6</v>
      </c>
      <c r="BE572">
        <v>3</v>
      </c>
      <c r="BF572">
        <v>2</v>
      </c>
      <c r="BG572">
        <v>1</v>
      </c>
      <c r="BH572">
        <v>1</v>
      </c>
      <c r="BI572">
        <v>0</v>
      </c>
      <c r="BJ572">
        <v>2</v>
      </c>
      <c r="BK572">
        <v>27</v>
      </c>
      <c r="BL572">
        <v>3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2</v>
      </c>
      <c r="BV572">
        <v>0</v>
      </c>
      <c r="BW572">
        <v>1</v>
      </c>
      <c r="BX572">
        <v>1</v>
      </c>
      <c r="BY572">
        <v>1</v>
      </c>
      <c r="BZ572">
        <v>1</v>
      </c>
      <c r="CA572">
        <v>133</v>
      </c>
      <c r="CB572">
        <v>27</v>
      </c>
      <c r="CC572">
        <v>6</v>
      </c>
      <c r="CD572">
        <v>1</v>
      </c>
      <c r="CE572">
        <v>1</v>
      </c>
      <c r="CF572">
        <v>2</v>
      </c>
      <c r="CG572">
        <v>2</v>
      </c>
      <c r="CH572">
        <v>2</v>
      </c>
      <c r="CI572">
        <v>0</v>
      </c>
      <c r="CJ572">
        <v>2</v>
      </c>
      <c r="CK572">
        <v>1</v>
      </c>
      <c r="CL572">
        <v>0</v>
      </c>
      <c r="CM572">
        <v>6</v>
      </c>
      <c r="CN572">
        <v>1</v>
      </c>
      <c r="CO572">
        <v>1</v>
      </c>
      <c r="CP572">
        <v>2</v>
      </c>
      <c r="CQ572">
        <v>27</v>
      </c>
      <c r="CR572">
        <v>30</v>
      </c>
      <c r="CS572">
        <v>15</v>
      </c>
      <c r="CT572">
        <v>3</v>
      </c>
      <c r="CU572">
        <v>1</v>
      </c>
      <c r="CV572">
        <v>2</v>
      </c>
      <c r="CW572">
        <v>1</v>
      </c>
      <c r="CX572">
        <v>0</v>
      </c>
      <c r="CY572">
        <v>2</v>
      </c>
      <c r="CZ572">
        <v>0</v>
      </c>
      <c r="DA572">
        <v>0</v>
      </c>
      <c r="DB572">
        <v>1</v>
      </c>
      <c r="DC572">
        <v>2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1</v>
      </c>
      <c r="DJ572">
        <v>0</v>
      </c>
      <c r="DK572">
        <v>0</v>
      </c>
      <c r="DL572">
        <v>1</v>
      </c>
      <c r="DM572">
        <v>0</v>
      </c>
      <c r="DN572">
        <v>0</v>
      </c>
      <c r="DO572">
        <v>0</v>
      </c>
      <c r="DP572">
        <v>1</v>
      </c>
      <c r="DQ572">
        <v>30</v>
      </c>
      <c r="DR572">
        <v>37</v>
      </c>
      <c r="DS572">
        <v>0</v>
      </c>
      <c r="DT572">
        <v>3</v>
      </c>
      <c r="DU572">
        <v>0</v>
      </c>
      <c r="DV572">
        <v>0</v>
      </c>
      <c r="DW572">
        <v>0</v>
      </c>
      <c r="DX572">
        <v>6</v>
      </c>
      <c r="DY572">
        <v>15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13</v>
      </c>
      <c r="EO572">
        <v>0</v>
      </c>
      <c r="EP572">
        <v>0</v>
      </c>
      <c r="EQ572">
        <v>37</v>
      </c>
      <c r="ER572">
        <v>61</v>
      </c>
      <c r="ES572">
        <v>28</v>
      </c>
      <c r="ET572">
        <v>1</v>
      </c>
      <c r="EU572">
        <v>4</v>
      </c>
      <c r="EV572">
        <v>0</v>
      </c>
      <c r="EW572">
        <v>1</v>
      </c>
      <c r="EX572">
        <v>3</v>
      </c>
      <c r="EY572">
        <v>0</v>
      </c>
      <c r="EZ572">
        <v>0</v>
      </c>
      <c r="FA572">
        <v>2</v>
      </c>
      <c r="FB572">
        <v>2</v>
      </c>
      <c r="FC572">
        <v>1</v>
      </c>
      <c r="FD572">
        <v>1</v>
      </c>
      <c r="FE572">
        <v>1</v>
      </c>
      <c r="FF572">
        <v>1</v>
      </c>
      <c r="FG572">
        <v>5</v>
      </c>
      <c r="FH572">
        <v>0</v>
      </c>
      <c r="FI572">
        <v>1</v>
      </c>
      <c r="FJ572">
        <v>0</v>
      </c>
      <c r="FK572">
        <v>2</v>
      </c>
      <c r="FL572">
        <v>4</v>
      </c>
      <c r="FM572">
        <v>1</v>
      </c>
      <c r="FN572">
        <v>1</v>
      </c>
      <c r="FO572">
        <v>2</v>
      </c>
      <c r="FP572">
        <v>61</v>
      </c>
      <c r="FQ572">
        <v>54</v>
      </c>
      <c r="FR572">
        <v>18</v>
      </c>
      <c r="FS572">
        <v>4</v>
      </c>
      <c r="FT572">
        <v>2</v>
      </c>
      <c r="FU572">
        <v>0</v>
      </c>
      <c r="FV572">
        <v>5</v>
      </c>
      <c r="FW572">
        <v>2</v>
      </c>
      <c r="FX572">
        <v>0</v>
      </c>
      <c r="FY572">
        <v>2</v>
      </c>
      <c r="FZ572">
        <v>1</v>
      </c>
      <c r="GA572">
        <v>1</v>
      </c>
      <c r="GB572">
        <v>3</v>
      </c>
      <c r="GC572">
        <v>2</v>
      </c>
      <c r="GD572">
        <v>1</v>
      </c>
      <c r="GE572">
        <v>1</v>
      </c>
      <c r="GF572">
        <v>1</v>
      </c>
      <c r="GG572">
        <v>11</v>
      </c>
      <c r="GH572">
        <v>54</v>
      </c>
      <c r="GI572">
        <v>41</v>
      </c>
      <c r="GJ572">
        <v>17</v>
      </c>
      <c r="GK572">
        <v>2</v>
      </c>
      <c r="GL572">
        <v>4</v>
      </c>
      <c r="GM572">
        <v>5</v>
      </c>
      <c r="GN572">
        <v>0</v>
      </c>
      <c r="GO572">
        <v>0</v>
      </c>
      <c r="GP572">
        <v>3</v>
      </c>
      <c r="GQ572">
        <v>0</v>
      </c>
      <c r="GR572">
        <v>0</v>
      </c>
      <c r="GS572">
        <v>1</v>
      </c>
      <c r="GT572">
        <v>1</v>
      </c>
      <c r="GU572">
        <v>0</v>
      </c>
      <c r="GV572">
        <v>1</v>
      </c>
      <c r="GW572">
        <v>2</v>
      </c>
      <c r="GX572">
        <v>0</v>
      </c>
      <c r="GY572">
        <v>2</v>
      </c>
      <c r="GZ572">
        <v>0</v>
      </c>
      <c r="HA572">
        <v>0</v>
      </c>
      <c r="HB572">
        <v>3</v>
      </c>
      <c r="HC572">
        <v>41</v>
      </c>
      <c r="HD572">
        <v>3</v>
      </c>
      <c r="HE572">
        <v>3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3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</row>
    <row r="573" spans="1:276">
      <c r="A573" t="s">
        <v>457</v>
      </c>
      <c r="B573" t="s">
        <v>425</v>
      </c>
      <c r="C573" t="str">
        <f>"101709"</f>
        <v>101709</v>
      </c>
      <c r="D573" t="s">
        <v>456</v>
      </c>
      <c r="E573">
        <v>8</v>
      </c>
      <c r="F573">
        <v>1331</v>
      </c>
      <c r="G573">
        <v>1000</v>
      </c>
      <c r="H573">
        <v>396</v>
      </c>
      <c r="I573">
        <v>604</v>
      </c>
      <c r="J573">
        <v>0</v>
      </c>
      <c r="K573">
        <v>5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604</v>
      </c>
      <c r="T573">
        <v>0</v>
      </c>
      <c r="U573">
        <v>0</v>
      </c>
      <c r="V573">
        <v>604</v>
      </c>
      <c r="W573">
        <v>8</v>
      </c>
      <c r="X573">
        <v>7</v>
      </c>
      <c r="Y573">
        <v>1</v>
      </c>
      <c r="Z573">
        <v>0</v>
      </c>
      <c r="AA573">
        <v>596</v>
      </c>
      <c r="AB573">
        <v>227</v>
      </c>
      <c r="AC573">
        <v>32</v>
      </c>
      <c r="AD573">
        <v>0</v>
      </c>
      <c r="AE573">
        <v>20</v>
      </c>
      <c r="AF573">
        <v>0</v>
      </c>
      <c r="AG573">
        <v>1</v>
      </c>
      <c r="AH573">
        <v>1</v>
      </c>
      <c r="AI573">
        <v>0</v>
      </c>
      <c r="AJ573">
        <v>16</v>
      </c>
      <c r="AK573">
        <v>2</v>
      </c>
      <c r="AL573">
        <v>0</v>
      </c>
      <c r="AM573">
        <v>151</v>
      </c>
      <c r="AN573">
        <v>1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2</v>
      </c>
      <c r="AW573">
        <v>0</v>
      </c>
      <c r="AX573">
        <v>0</v>
      </c>
      <c r="AY573">
        <v>0</v>
      </c>
      <c r="AZ573">
        <v>1</v>
      </c>
      <c r="BA573">
        <v>227</v>
      </c>
      <c r="BB573">
        <v>125</v>
      </c>
      <c r="BC573">
        <v>78</v>
      </c>
      <c r="BD573">
        <v>2</v>
      </c>
      <c r="BE573">
        <v>3</v>
      </c>
      <c r="BF573">
        <v>3</v>
      </c>
      <c r="BG573">
        <v>1</v>
      </c>
      <c r="BH573">
        <v>1</v>
      </c>
      <c r="BI573">
        <v>0</v>
      </c>
      <c r="BJ573">
        <v>0</v>
      </c>
      <c r="BK573">
        <v>29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2</v>
      </c>
      <c r="BR573">
        <v>0</v>
      </c>
      <c r="BS573">
        <v>1</v>
      </c>
      <c r="BT573">
        <v>0</v>
      </c>
      <c r="BU573">
        <v>1</v>
      </c>
      <c r="BV573">
        <v>0</v>
      </c>
      <c r="BW573">
        <v>0</v>
      </c>
      <c r="BX573">
        <v>0</v>
      </c>
      <c r="BY573">
        <v>1</v>
      </c>
      <c r="BZ573">
        <v>3</v>
      </c>
      <c r="CA573">
        <v>125</v>
      </c>
      <c r="CB573">
        <v>34</v>
      </c>
      <c r="CC573">
        <v>11</v>
      </c>
      <c r="CD573">
        <v>4</v>
      </c>
      <c r="CE573">
        <v>1</v>
      </c>
      <c r="CF573">
        <v>2</v>
      </c>
      <c r="CG573">
        <v>1</v>
      </c>
      <c r="CH573">
        <v>3</v>
      </c>
      <c r="CI573">
        <v>1</v>
      </c>
      <c r="CJ573">
        <v>0</v>
      </c>
      <c r="CK573">
        <v>1</v>
      </c>
      <c r="CL573">
        <v>0</v>
      </c>
      <c r="CM573">
        <v>5</v>
      </c>
      <c r="CN573">
        <v>3</v>
      </c>
      <c r="CO573">
        <v>0</v>
      </c>
      <c r="CP573">
        <v>2</v>
      </c>
      <c r="CQ573">
        <v>34</v>
      </c>
      <c r="CR573">
        <v>25</v>
      </c>
      <c r="CS573">
        <v>10</v>
      </c>
      <c r="CT573">
        <v>2</v>
      </c>
      <c r="CU573">
        <v>0</v>
      </c>
      <c r="CV573">
        <v>1</v>
      </c>
      <c r="CW573">
        <v>1</v>
      </c>
      <c r="CX573">
        <v>0</v>
      </c>
      <c r="CY573">
        <v>2</v>
      </c>
      <c r="CZ573">
        <v>0</v>
      </c>
      <c r="DA573">
        <v>2</v>
      </c>
      <c r="DB573">
        <v>0</v>
      </c>
      <c r="DC573">
        <v>0</v>
      </c>
      <c r="DD573">
        <v>1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4</v>
      </c>
      <c r="DM573">
        <v>0</v>
      </c>
      <c r="DN573">
        <v>2</v>
      </c>
      <c r="DO573">
        <v>0</v>
      </c>
      <c r="DP573">
        <v>0</v>
      </c>
      <c r="DQ573">
        <v>25</v>
      </c>
      <c r="DR573">
        <v>44</v>
      </c>
      <c r="DS573">
        <v>1</v>
      </c>
      <c r="DT573">
        <v>2</v>
      </c>
      <c r="DU573">
        <v>1</v>
      </c>
      <c r="DV573">
        <v>0</v>
      </c>
      <c r="DW573">
        <v>0</v>
      </c>
      <c r="DX573">
        <v>0</v>
      </c>
      <c r="DY573">
        <v>16</v>
      </c>
      <c r="DZ573">
        <v>0</v>
      </c>
      <c r="EA573">
        <v>0</v>
      </c>
      <c r="EB573">
        <v>0</v>
      </c>
      <c r="EC573">
        <v>0</v>
      </c>
      <c r="ED573">
        <v>1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2</v>
      </c>
      <c r="EK573">
        <v>0</v>
      </c>
      <c r="EL573">
        <v>1</v>
      </c>
      <c r="EM573">
        <v>0</v>
      </c>
      <c r="EN573">
        <v>20</v>
      </c>
      <c r="EO573">
        <v>0</v>
      </c>
      <c r="EP573">
        <v>0</v>
      </c>
      <c r="EQ573">
        <v>44</v>
      </c>
      <c r="ER573">
        <v>48</v>
      </c>
      <c r="ES573">
        <v>18</v>
      </c>
      <c r="ET573">
        <v>0</v>
      </c>
      <c r="EU573">
        <v>4</v>
      </c>
      <c r="EV573">
        <v>1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2</v>
      </c>
      <c r="FC573">
        <v>2</v>
      </c>
      <c r="FD573">
        <v>0</v>
      </c>
      <c r="FE573">
        <v>0</v>
      </c>
      <c r="FF573">
        <v>0</v>
      </c>
      <c r="FG573">
        <v>15</v>
      </c>
      <c r="FH573">
        <v>1</v>
      </c>
      <c r="FI573">
        <v>4</v>
      </c>
      <c r="FJ573">
        <v>0</v>
      </c>
      <c r="FK573">
        <v>0</v>
      </c>
      <c r="FL573">
        <v>0</v>
      </c>
      <c r="FM573">
        <v>0</v>
      </c>
      <c r="FN573">
        <v>1</v>
      </c>
      <c r="FO573">
        <v>0</v>
      </c>
      <c r="FP573">
        <v>48</v>
      </c>
      <c r="FQ573">
        <v>56</v>
      </c>
      <c r="FR573">
        <v>15</v>
      </c>
      <c r="FS573">
        <v>2</v>
      </c>
      <c r="FT573">
        <v>2</v>
      </c>
      <c r="FU573">
        <v>3</v>
      </c>
      <c r="FV573">
        <v>1</v>
      </c>
      <c r="FW573">
        <v>4</v>
      </c>
      <c r="FX573">
        <v>2</v>
      </c>
      <c r="FY573">
        <v>2</v>
      </c>
      <c r="FZ573">
        <v>5</v>
      </c>
      <c r="GA573">
        <v>2</v>
      </c>
      <c r="GB573">
        <v>3</v>
      </c>
      <c r="GC573">
        <v>1</v>
      </c>
      <c r="GD573">
        <v>0</v>
      </c>
      <c r="GE573">
        <v>2</v>
      </c>
      <c r="GF573">
        <v>1</v>
      </c>
      <c r="GG573">
        <v>11</v>
      </c>
      <c r="GH573">
        <v>56</v>
      </c>
      <c r="GI573">
        <v>34</v>
      </c>
      <c r="GJ573">
        <v>21</v>
      </c>
      <c r="GK573">
        <v>1</v>
      </c>
      <c r="GL573">
        <v>3</v>
      </c>
      <c r="GM573">
        <v>3</v>
      </c>
      <c r="GN573">
        <v>0</v>
      </c>
      <c r="GO573">
        <v>0</v>
      </c>
      <c r="GP573">
        <v>0</v>
      </c>
      <c r="GQ573">
        <v>1</v>
      </c>
      <c r="GR573">
        <v>0</v>
      </c>
      <c r="GS573">
        <v>1</v>
      </c>
      <c r="GT573">
        <v>3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1</v>
      </c>
      <c r="HC573">
        <v>34</v>
      </c>
      <c r="HD573">
        <v>3</v>
      </c>
      <c r="HE573">
        <v>3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3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</row>
    <row r="574" spans="1:276">
      <c r="A574" s="1" t="s">
        <v>455</v>
      </c>
      <c r="B574" t="s">
        <v>425</v>
      </c>
      <c r="C574" t="str">
        <f>"101709"</f>
        <v>101709</v>
      </c>
      <c r="D574" t="s">
        <v>454</v>
      </c>
      <c r="E574">
        <v>9</v>
      </c>
      <c r="F574">
        <v>1129</v>
      </c>
      <c r="G574">
        <v>850</v>
      </c>
      <c r="H574">
        <v>307</v>
      </c>
      <c r="I574">
        <v>543</v>
      </c>
      <c r="J574">
        <v>0</v>
      </c>
      <c r="K574">
        <v>3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543</v>
      </c>
      <c r="T574">
        <v>0</v>
      </c>
      <c r="U574">
        <v>0</v>
      </c>
      <c r="V574">
        <v>543</v>
      </c>
      <c r="W574">
        <v>7</v>
      </c>
      <c r="X574">
        <v>7</v>
      </c>
      <c r="Y574">
        <v>0</v>
      </c>
      <c r="Z574">
        <v>0</v>
      </c>
      <c r="AA574">
        <v>536</v>
      </c>
      <c r="AB574">
        <v>186</v>
      </c>
      <c r="AC574">
        <v>33</v>
      </c>
      <c r="AD574">
        <v>13</v>
      </c>
      <c r="AE574">
        <v>8</v>
      </c>
      <c r="AF574">
        <v>4</v>
      </c>
      <c r="AG574">
        <v>1</v>
      </c>
      <c r="AH574">
        <v>4</v>
      </c>
      <c r="AI574">
        <v>1</v>
      </c>
      <c r="AJ574">
        <v>2</v>
      </c>
      <c r="AK574">
        <v>0</v>
      </c>
      <c r="AL574">
        <v>0</v>
      </c>
      <c r="AM574">
        <v>114</v>
      </c>
      <c r="AN574">
        <v>0</v>
      </c>
      <c r="AO574">
        <v>0</v>
      </c>
      <c r="AP574">
        <v>0</v>
      </c>
      <c r="AQ574">
        <v>0</v>
      </c>
      <c r="AR574">
        <v>2</v>
      </c>
      <c r="AS574">
        <v>0</v>
      </c>
      <c r="AT574">
        <v>1</v>
      </c>
      <c r="AU574">
        <v>0</v>
      </c>
      <c r="AV574">
        <v>0</v>
      </c>
      <c r="AW574">
        <v>0</v>
      </c>
      <c r="AX574">
        <v>0</v>
      </c>
      <c r="AY574">
        <v>2</v>
      </c>
      <c r="AZ574">
        <v>1</v>
      </c>
      <c r="BA574">
        <v>186</v>
      </c>
      <c r="BB574">
        <v>139</v>
      </c>
      <c r="BC574">
        <v>73</v>
      </c>
      <c r="BD574">
        <v>0</v>
      </c>
      <c r="BE574">
        <v>10</v>
      </c>
      <c r="BF574">
        <v>1</v>
      </c>
      <c r="BG574">
        <v>3</v>
      </c>
      <c r="BH574">
        <v>2</v>
      </c>
      <c r="BI574">
        <v>0</v>
      </c>
      <c r="BJ574">
        <v>4</v>
      </c>
      <c r="BK574">
        <v>35</v>
      </c>
      <c r="BL574">
        <v>2</v>
      </c>
      <c r="BM574">
        <v>2</v>
      </c>
      <c r="BN574">
        <v>0</v>
      </c>
      <c r="BO574">
        <v>0</v>
      </c>
      <c r="BP574">
        <v>1</v>
      </c>
      <c r="BQ574">
        <v>0</v>
      </c>
      <c r="BR574">
        <v>4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1</v>
      </c>
      <c r="BZ574">
        <v>1</v>
      </c>
      <c r="CA574">
        <v>139</v>
      </c>
      <c r="CB574">
        <v>17</v>
      </c>
      <c r="CC574">
        <v>4</v>
      </c>
      <c r="CD574">
        <v>3</v>
      </c>
      <c r="CE574">
        <v>0</v>
      </c>
      <c r="CF574">
        <v>2</v>
      </c>
      <c r="CG574">
        <v>0</v>
      </c>
      <c r="CH574">
        <v>2</v>
      </c>
      <c r="CI574">
        <v>0</v>
      </c>
      <c r="CJ574">
        <v>0</v>
      </c>
      <c r="CK574">
        <v>1</v>
      </c>
      <c r="CL574">
        <v>0</v>
      </c>
      <c r="CM574">
        <v>2</v>
      </c>
      <c r="CN574">
        <v>1</v>
      </c>
      <c r="CO574">
        <v>0</v>
      </c>
      <c r="CP574">
        <v>2</v>
      </c>
      <c r="CQ574">
        <v>17</v>
      </c>
      <c r="CR574">
        <v>19</v>
      </c>
      <c r="CS574">
        <v>7</v>
      </c>
      <c r="CT574">
        <v>2</v>
      </c>
      <c r="CU574">
        <v>0</v>
      </c>
      <c r="CV574">
        <v>0</v>
      </c>
      <c r="CW574">
        <v>0</v>
      </c>
      <c r="CX574">
        <v>0</v>
      </c>
      <c r="CY574">
        <v>4</v>
      </c>
      <c r="CZ574">
        <v>1</v>
      </c>
      <c r="DA574">
        <v>0</v>
      </c>
      <c r="DB574">
        <v>1</v>
      </c>
      <c r="DC574">
        <v>1</v>
      </c>
      <c r="DD574">
        <v>0</v>
      </c>
      <c r="DE574">
        <v>0</v>
      </c>
      <c r="DF574">
        <v>0</v>
      </c>
      <c r="DG574">
        <v>1</v>
      </c>
      <c r="DH574">
        <v>0</v>
      </c>
      <c r="DI574">
        <v>1</v>
      </c>
      <c r="DJ574">
        <v>1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19</v>
      </c>
      <c r="DR574">
        <v>58</v>
      </c>
      <c r="DS574">
        <v>1</v>
      </c>
      <c r="DT574">
        <v>9</v>
      </c>
      <c r="DU574">
        <v>3</v>
      </c>
      <c r="DV574">
        <v>0</v>
      </c>
      <c r="DW574">
        <v>0</v>
      </c>
      <c r="DX574">
        <v>0</v>
      </c>
      <c r="DY574">
        <v>24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1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20</v>
      </c>
      <c r="EO574">
        <v>0</v>
      </c>
      <c r="EP574">
        <v>0</v>
      </c>
      <c r="EQ574">
        <v>58</v>
      </c>
      <c r="ER574">
        <v>50</v>
      </c>
      <c r="ES574">
        <v>28</v>
      </c>
      <c r="ET574">
        <v>0</v>
      </c>
      <c r="EU574">
        <v>3</v>
      </c>
      <c r="EV574">
        <v>0</v>
      </c>
      <c r="EW574">
        <v>0</v>
      </c>
      <c r="EX574">
        <v>2</v>
      </c>
      <c r="EY574">
        <v>0</v>
      </c>
      <c r="EZ574">
        <v>1</v>
      </c>
      <c r="FA574">
        <v>1</v>
      </c>
      <c r="FB574">
        <v>0</v>
      </c>
      <c r="FC574">
        <v>0</v>
      </c>
      <c r="FD574">
        <v>1</v>
      </c>
      <c r="FE574">
        <v>2</v>
      </c>
      <c r="FF574">
        <v>0</v>
      </c>
      <c r="FG574">
        <v>6</v>
      </c>
      <c r="FH574">
        <v>0</v>
      </c>
      <c r="FI574">
        <v>2</v>
      </c>
      <c r="FJ574">
        <v>0</v>
      </c>
      <c r="FK574">
        <v>2</v>
      </c>
      <c r="FL574">
        <v>0</v>
      </c>
      <c r="FM574">
        <v>0</v>
      </c>
      <c r="FN574">
        <v>1</v>
      </c>
      <c r="FO574">
        <v>1</v>
      </c>
      <c r="FP574">
        <v>50</v>
      </c>
      <c r="FQ574">
        <v>28</v>
      </c>
      <c r="FR574">
        <v>10</v>
      </c>
      <c r="FS574">
        <v>1</v>
      </c>
      <c r="FT574">
        <v>1</v>
      </c>
      <c r="FU574">
        <v>0</v>
      </c>
      <c r="FV574">
        <v>1</v>
      </c>
      <c r="FW574">
        <v>2</v>
      </c>
      <c r="FX574">
        <v>0</v>
      </c>
      <c r="FY574">
        <v>1</v>
      </c>
      <c r="FZ574">
        <v>1</v>
      </c>
      <c r="GA574">
        <v>0</v>
      </c>
      <c r="GB574">
        <v>3</v>
      </c>
      <c r="GC574">
        <v>0</v>
      </c>
      <c r="GD574">
        <v>1</v>
      </c>
      <c r="GE574">
        <v>0</v>
      </c>
      <c r="GF574">
        <v>2</v>
      </c>
      <c r="GG574">
        <v>5</v>
      </c>
      <c r="GH574">
        <v>28</v>
      </c>
      <c r="GI574">
        <v>34</v>
      </c>
      <c r="GJ574">
        <v>10</v>
      </c>
      <c r="GK574">
        <v>1</v>
      </c>
      <c r="GL574">
        <v>2</v>
      </c>
      <c r="GM574">
        <v>6</v>
      </c>
      <c r="GN574">
        <v>4</v>
      </c>
      <c r="GO574">
        <v>0</v>
      </c>
      <c r="GP574">
        <v>0</v>
      </c>
      <c r="GQ574">
        <v>0</v>
      </c>
      <c r="GR574">
        <v>0</v>
      </c>
      <c r="GS574">
        <v>3</v>
      </c>
      <c r="GT574">
        <v>4</v>
      </c>
      <c r="GU574">
        <v>0</v>
      </c>
      <c r="GV574">
        <v>0</v>
      </c>
      <c r="GW574">
        <v>0</v>
      </c>
      <c r="GX574">
        <v>0</v>
      </c>
      <c r="GY574">
        <v>1</v>
      </c>
      <c r="GZ574">
        <v>0</v>
      </c>
      <c r="HA574">
        <v>1</v>
      </c>
      <c r="HB574">
        <v>2</v>
      </c>
      <c r="HC574">
        <v>34</v>
      </c>
      <c r="HD574">
        <v>4</v>
      </c>
      <c r="HE574">
        <v>1</v>
      </c>
      <c r="HF574">
        <v>0</v>
      </c>
      <c r="HG574">
        <v>0</v>
      </c>
      <c r="HH574">
        <v>0</v>
      </c>
      <c r="HI574">
        <v>0</v>
      </c>
      <c r="HJ574">
        <v>1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1</v>
      </c>
      <c r="HT574">
        <v>0</v>
      </c>
      <c r="HU574">
        <v>1</v>
      </c>
      <c r="HV574">
        <v>0</v>
      </c>
      <c r="HW574">
        <v>0</v>
      </c>
      <c r="HX574">
        <v>0</v>
      </c>
      <c r="HY574">
        <v>4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1</v>
      </c>
      <c r="IX574">
        <v>1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1</v>
      </c>
    </row>
    <row r="575" spans="1:276">
      <c r="A575" t="s">
        <v>453</v>
      </c>
      <c r="B575" t="s">
        <v>425</v>
      </c>
      <c r="C575" t="str">
        <f>"101709"</f>
        <v>101709</v>
      </c>
      <c r="D575" t="s">
        <v>451</v>
      </c>
      <c r="E575">
        <v>10</v>
      </c>
      <c r="F575">
        <v>1304</v>
      </c>
      <c r="G575">
        <v>1000</v>
      </c>
      <c r="H575">
        <v>335</v>
      </c>
      <c r="I575">
        <v>665</v>
      </c>
      <c r="J575">
        <v>0</v>
      </c>
      <c r="K575">
        <v>2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665</v>
      </c>
      <c r="T575">
        <v>0</v>
      </c>
      <c r="U575">
        <v>0</v>
      </c>
      <c r="V575">
        <v>665</v>
      </c>
      <c r="W575">
        <v>14</v>
      </c>
      <c r="X575">
        <v>7</v>
      </c>
      <c r="Y575">
        <v>7</v>
      </c>
      <c r="Z575">
        <v>0</v>
      </c>
      <c r="AA575">
        <v>651</v>
      </c>
      <c r="AB575">
        <v>217</v>
      </c>
      <c r="AC575">
        <v>22</v>
      </c>
      <c r="AD575">
        <v>8</v>
      </c>
      <c r="AE575">
        <v>21</v>
      </c>
      <c r="AF575">
        <v>3</v>
      </c>
      <c r="AG575">
        <v>0</v>
      </c>
      <c r="AH575">
        <v>3</v>
      </c>
      <c r="AI575">
        <v>0</v>
      </c>
      <c r="AJ575">
        <v>4</v>
      </c>
      <c r="AK575">
        <v>0</v>
      </c>
      <c r="AL575">
        <v>0</v>
      </c>
      <c r="AM575">
        <v>149</v>
      </c>
      <c r="AN575">
        <v>2</v>
      </c>
      <c r="AO575">
        <v>0</v>
      </c>
      <c r="AP575">
        <v>0</v>
      </c>
      <c r="AQ575">
        <v>0</v>
      </c>
      <c r="AR575">
        <v>1</v>
      </c>
      <c r="AS575">
        <v>0</v>
      </c>
      <c r="AT575">
        <v>1</v>
      </c>
      <c r="AU575">
        <v>0</v>
      </c>
      <c r="AV575">
        <v>1</v>
      </c>
      <c r="AW575">
        <v>1</v>
      </c>
      <c r="AX575">
        <v>0</v>
      </c>
      <c r="AY575">
        <v>0</v>
      </c>
      <c r="AZ575">
        <v>1</v>
      </c>
      <c r="BA575">
        <v>217</v>
      </c>
      <c r="BB575">
        <v>212</v>
      </c>
      <c r="BC575">
        <v>119</v>
      </c>
      <c r="BD575">
        <v>6</v>
      </c>
      <c r="BE575">
        <v>8</v>
      </c>
      <c r="BF575">
        <v>7</v>
      </c>
      <c r="BG575">
        <v>1</v>
      </c>
      <c r="BH575">
        <v>0</v>
      </c>
      <c r="BI575">
        <v>1</v>
      </c>
      <c r="BJ575">
        <v>2</v>
      </c>
      <c r="BK575">
        <v>52</v>
      </c>
      <c r="BL575">
        <v>2</v>
      </c>
      <c r="BM575">
        <v>1</v>
      </c>
      <c r="BN575">
        <v>2</v>
      </c>
      <c r="BO575">
        <v>0</v>
      </c>
      <c r="BP575">
        <v>0</v>
      </c>
      <c r="BQ575">
        <v>2</v>
      </c>
      <c r="BR575">
        <v>1</v>
      </c>
      <c r="BS575">
        <v>0</v>
      </c>
      <c r="BT575">
        <v>0</v>
      </c>
      <c r="BU575">
        <v>1</v>
      </c>
      <c r="BV575">
        <v>1</v>
      </c>
      <c r="BW575">
        <v>1</v>
      </c>
      <c r="BX575">
        <v>3</v>
      </c>
      <c r="BY575">
        <v>1</v>
      </c>
      <c r="BZ575">
        <v>1</v>
      </c>
      <c r="CA575">
        <v>212</v>
      </c>
      <c r="CB575">
        <v>24</v>
      </c>
      <c r="CC575">
        <v>8</v>
      </c>
      <c r="CD575">
        <v>3</v>
      </c>
      <c r="CE575">
        <v>3</v>
      </c>
      <c r="CF575">
        <v>1</v>
      </c>
      <c r="CG575">
        <v>2</v>
      </c>
      <c r="CH575">
        <v>0</v>
      </c>
      <c r="CI575">
        <v>2</v>
      </c>
      <c r="CJ575">
        <v>1</v>
      </c>
      <c r="CK575">
        <v>0</v>
      </c>
      <c r="CL575">
        <v>0</v>
      </c>
      <c r="CM575">
        <v>2</v>
      </c>
      <c r="CN575">
        <v>0</v>
      </c>
      <c r="CO575">
        <v>0</v>
      </c>
      <c r="CP575">
        <v>2</v>
      </c>
      <c r="CQ575">
        <v>24</v>
      </c>
      <c r="CR575">
        <v>17</v>
      </c>
      <c r="CS575">
        <v>4</v>
      </c>
      <c r="CT575">
        <v>2</v>
      </c>
      <c r="CU575">
        <v>1</v>
      </c>
      <c r="CV575">
        <v>1</v>
      </c>
      <c r="CW575">
        <v>0</v>
      </c>
      <c r="CX575">
        <v>0</v>
      </c>
      <c r="CY575">
        <v>1</v>
      </c>
      <c r="CZ575">
        <v>0</v>
      </c>
      <c r="DA575">
        <v>0</v>
      </c>
      <c r="DB575">
        <v>0</v>
      </c>
      <c r="DC575">
        <v>0</v>
      </c>
      <c r="DD575">
        <v>1</v>
      </c>
      <c r="DE575">
        <v>0</v>
      </c>
      <c r="DF575">
        <v>0</v>
      </c>
      <c r="DG575">
        <v>0</v>
      </c>
      <c r="DH575">
        <v>2</v>
      </c>
      <c r="DI575">
        <v>1</v>
      </c>
      <c r="DJ575">
        <v>0</v>
      </c>
      <c r="DK575">
        <v>0</v>
      </c>
      <c r="DL575">
        <v>3</v>
      </c>
      <c r="DM575">
        <v>0</v>
      </c>
      <c r="DN575">
        <v>0</v>
      </c>
      <c r="DO575">
        <v>1</v>
      </c>
      <c r="DP575">
        <v>0</v>
      </c>
      <c r="DQ575">
        <v>17</v>
      </c>
      <c r="DR575">
        <v>34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2</v>
      </c>
      <c r="DY575">
        <v>19</v>
      </c>
      <c r="DZ575">
        <v>1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1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11</v>
      </c>
      <c r="EO575">
        <v>0</v>
      </c>
      <c r="EP575">
        <v>0</v>
      </c>
      <c r="EQ575">
        <v>34</v>
      </c>
      <c r="ER575">
        <v>67</v>
      </c>
      <c r="ES575">
        <v>29</v>
      </c>
      <c r="ET575">
        <v>2</v>
      </c>
      <c r="EU575">
        <v>14</v>
      </c>
      <c r="EV575">
        <v>1</v>
      </c>
      <c r="EW575">
        <v>0</v>
      </c>
      <c r="EX575">
        <v>3</v>
      </c>
      <c r="EY575">
        <v>0</v>
      </c>
      <c r="EZ575">
        <v>2</v>
      </c>
      <c r="FA575">
        <v>0</v>
      </c>
      <c r="FB575">
        <v>3</v>
      </c>
      <c r="FC575">
        <v>0</v>
      </c>
      <c r="FD575">
        <v>0</v>
      </c>
      <c r="FE575">
        <v>1</v>
      </c>
      <c r="FF575">
        <v>0</v>
      </c>
      <c r="FG575">
        <v>5</v>
      </c>
      <c r="FH575">
        <v>0</v>
      </c>
      <c r="FI575">
        <v>1</v>
      </c>
      <c r="FJ575">
        <v>0</v>
      </c>
      <c r="FK575">
        <v>0</v>
      </c>
      <c r="FL575">
        <v>3</v>
      </c>
      <c r="FM575">
        <v>0</v>
      </c>
      <c r="FN575">
        <v>1</v>
      </c>
      <c r="FO575">
        <v>2</v>
      </c>
      <c r="FP575">
        <v>67</v>
      </c>
      <c r="FQ575">
        <v>44</v>
      </c>
      <c r="FR575">
        <v>13</v>
      </c>
      <c r="FS575">
        <v>4</v>
      </c>
      <c r="FT575">
        <v>2</v>
      </c>
      <c r="FU575">
        <v>0</v>
      </c>
      <c r="FV575">
        <v>2</v>
      </c>
      <c r="FW575">
        <v>4</v>
      </c>
      <c r="FX575">
        <v>0</v>
      </c>
      <c r="FY575">
        <v>1</v>
      </c>
      <c r="FZ575">
        <v>1</v>
      </c>
      <c r="GA575">
        <v>1</v>
      </c>
      <c r="GB575">
        <v>2</v>
      </c>
      <c r="GC575">
        <v>1</v>
      </c>
      <c r="GD575">
        <v>0</v>
      </c>
      <c r="GE575">
        <v>1</v>
      </c>
      <c r="GF575">
        <v>3</v>
      </c>
      <c r="GG575">
        <v>9</v>
      </c>
      <c r="GH575">
        <v>44</v>
      </c>
      <c r="GI575">
        <v>34</v>
      </c>
      <c r="GJ575">
        <v>13</v>
      </c>
      <c r="GK575">
        <v>1</v>
      </c>
      <c r="GL575">
        <v>4</v>
      </c>
      <c r="GM575">
        <v>3</v>
      </c>
      <c r="GN575">
        <v>2</v>
      </c>
      <c r="GO575">
        <v>1</v>
      </c>
      <c r="GP575">
        <v>0</v>
      </c>
      <c r="GQ575">
        <v>2</v>
      </c>
      <c r="GR575">
        <v>1</v>
      </c>
      <c r="GS575">
        <v>1</v>
      </c>
      <c r="GT575">
        <v>2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4</v>
      </c>
      <c r="HC575">
        <v>34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2</v>
      </c>
      <c r="IX575">
        <v>1</v>
      </c>
      <c r="IY575">
        <v>1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2</v>
      </c>
    </row>
    <row r="576" spans="1:276">
      <c r="A576" t="s">
        <v>452</v>
      </c>
      <c r="B576" t="s">
        <v>425</v>
      </c>
      <c r="C576" t="str">
        <f>"101709"</f>
        <v>101709</v>
      </c>
      <c r="D576" t="s">
        <v>451</v>
      </c>
      <c r="E576">
        <v>11</v>
      </c>
      <c r="F576">
        <v>921</v>
      </c>
      <c r="G576">
        <v>700</v>
      </c>
      <c r="H576">
        <v>223</v>
      </c>
      <c r="I576">
        <v>477</v>
      </c>
      <c r="J576">
        <v>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477</v>
      </c>
      <c r="T576">
        <v>0</v>
      </c>
      <c r="U576">
        <v>0</v>
      </c>
      <c r="V576">
        <v>477</v>
      </c>
      <c r="W576">
        <v>11</v>
      </c>
      <c r="X576">
        <v>7</v>
      </c>
      <c r="Y576">
        <v>4</v>
      </c>
      <c r="Z576">
        <v>0</v>
      </c>
      <c r="AA576">
        <v>466</v>
      </c>
      <c r="AB576">
        <v>153</v>
      </c>
      <c r="AC576">
        <v>11</v>
      </c>
      <c r="AD576">
        <v>4</v>
      </c>
      <c r="AE576">
        <v>19</v>
      </c>
      <c r="AF576">
        <v>5</v>
      </c>
      <c r="AG576">
        <v>1</v>
      </c>
      <c r="AH576">
        <v>4</v>
      </c>
      <c r="AI576">
        <v>0</v>
      </c>
      <c r="AJ576">
        <v>4</v>
      </c>
      <c r="AK576">
        <v>0</v>
      </c>
      <c r="AL576">
        <v>0</v>
      </c>
      <c r="AM576">
        <v>103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1</v>
      </c>
      <c r="AX576">
        <v>1</v>
      </c>
      <c r="AY576">
        <v>0</v>
      </c>
      <c r="AZ576">
        <v>0</v>
      </c>
      <c r="BA576">
        <v>153</v>
      </c>
      <c r="BB576">
        <v>123</v>
      </c>
      <c r="BC576">
        <v>65</v>
      </c>
      <c r="BD576">
        <v>2</v>
      </c>
      <c r="BE576">
        <v>7</v>
      </c>
      <c r="BF576">
        <v>1</v>
      </c>
      <c r="BG576">
        <v>3</v>
      </c>
      <c r="BH576">
        <v>1</v>
      </c>
      <c r="BI576">
        <v>0</v>
      </c>
      <c r="BJ576">
        <v>2</v>
      </c>
      <c r="BK576">
        <v>29</v>
      </c>
      <c r="BL576">
        <v>4</v>
      </c>
      <c r="BM576">
        <v>0</v>
      </c>
      <c r="BN576">
        <v>1</v>
      </c>
      <c r="BO576">
        <v>1</v>
      </c>
      <c r="BP576">
        <v>0</v>
      </c>
      <c r="BQ576">
        <v>2</v>
      </c>
      <c r="BR576">
        <v>0</v>
      </c>
      <c r="BS576">
        <v>0</v>
      </c>
      <c r="BT576">
        <v>0</v>
      </c>
      <c r="BU576">
        <v>0</v>
      </c>
      <c r="BV576">
        <v>1</v>
      </c>
      <c r="BW576">
        <v>0</v>
      </c>
      <c r="BX576">
        <v>0</v>
      </c>
      <c r="BY576">
        <v>2</v>
      </c>
      <c r="BZ576">
        <v>2</v>
      </c>
      <c r="CA576">
        <v>123</v>
      </c>
      <c r="CB576">
        <v>17</v>
      </c>
      <c r="CC576">
        <v>9</v>
      </c>
      <c r="CD576">
        <v>2</v>
      </c>
      <c r="CE576">
        <v>1</v>
      </c>
      <c r="CF576">
        <v>0</v>
      </c>
      <c r="CG576">
        <v>0</v>
      </c>
      <c r="CH576">
        <v>1</v>
      </c>
      <c r="CI576">
        <v>1</v>
      </c>
      <c r="CJ576">
        <v>0</v>
      </c>
      <c r="CK576">
        <v>0</v>
      </c>
      <c r="CL576">
        <v>0</v>
      </c>
      <c r="CM576">
        <v>2</v>
      </c>
      <c r="CN576">
        <v>0</v>
      </c>
      <c r="CO576">
        <v>1</v>
      </c>
      <c r="CP576">
        <v>0</v>
      </c>
      <c r="CQ576">
        <v>17</v>
      </c>
      <c r="CR576">
        <v>18</v>
      </c>
      <c r="CS576">
        <v>10</v>
      </c>
      <c r="CT576">
        <v>2</v>
      </c>
      <c r="CU576">
        <v>0</v>
      </c>
      <c r="CV576">
        <v>0</v>
      </c>
      <c r="CW576">
        <v>0</v>
      </c>
      <c r="CX576">
        <v>0</v>
      </c>
      <c r="CY576">
        <v>1</v>
      </c>
      <c r="CZ576">
        <v>1</v>
      </c>
      <c r="DA576">
        <v>0</v>
      </c>
      <c r="DB576">
        <v>0</v>
      </c>
      <c r="DC576">
        <v>0</v>
      </c>
      <c r="DD576">
        <v>0</v>
      </c>
      <c r="DE576">
        <v>1</v>
      </c>
      <c r="DF576">
        <v>0</v>
      </c>
      <c r="DG576">
        <v>0</v>
      </c>
      <c r="DH576">
        <v>0</v>
      </c>
      <c r="DI576">
        <v>0</v>
      </c>
      <c r="DJ576">
        <v>1</v>
      </c>
      <c r="DK576">
        <v>0</v>
      </c>
      <c r="DL576">
        <v>0</v>
      </c>
      <c r="DM576">
        <v>2</v>
      </c>
      <c r="DN576">
        <v>0</v>
      </c>
      <c r="DO576">
        <v>0</v>
      </c>
      <c r="DP576">
        <v>0</v>
      </c>
      <c r="DQ576">
        <v>18</v>
      </c>
      <c r="DR576">
        <v>39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16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1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2</v>
      </c>
      <c r="EN576">
        <v>20</v>
      </c>
      <c r="EO576">
        <v>0</v>
      </c>
      <c r="EP576">
        <v>0</v>
      </c>
      <c r="EQ576">
        <v>39</v>
      </c>
      <c r="ER576">
        <v>43</v>
      </c>
      <c r="ES576">
        <v>22</v>
      </c>
      <c r="ET576">
        <v>0</v>
      </c>
      <c r="EU576">
        <v>4</v>
      </c>
      <c r="EV576">
        <v>0</v>
      </c>
      <c r="EW576">
        <v>3</v>
      </c>
      <c r="EX576">
        <v>1</v>
      </c>
      <c r="EY576">
        <v>0</v>
      </c>
      <c r="EZ576">
        <v>0</v>
      </c>
      <c r="FA576">
        <v>1</v>
      </c>
      <c r="FB576">
        <v>0</v>
      </c>
      <c r="FC576">
        <v>1</v>
      </c>
      <c r="FD576">
        <v>2</v>
      </c>
      <c r="FE576">
        <v>0</v>
      </c>
      <c r="FF576">
        <v>1</v>
      </c>
      <c r="FG576">
        <v>6</v>
      </c>
      <c r="FH576">
        <v>0</v>
      </c>
      <c r="FI576">
        <v>1</v>
      </c>
      <c r="FJ576">
        <v>0</v>
      </c>
      <c r="FK576">
        <v>0</v>
      </c>
      <c r="FL576">
        <v>1</v>
      </c>
      <c r="FM576">
        <v>0</v>
      </c>
      <c r="FN576">
        <v>0</v>
      </c>
      <c r="FO576">
        <v>0</v>
      </c>
      <c r="FP576">
        <v>43</v>
      </c>
      <c r="FQ576">
        <v>39</v>
      </c>
      <c r="FR576">
        <v>10</v>
      </c>
      <c r="FS576">
        <v>5</v>
      </c>
      <c r="FT576">
        <v>0</v>
      </c>
      <c r="FU576">
        <v>0</v>
      </c>
      <c r="FV576">
        <v>7</v>
      </c>
      <c r="FW576">
        <v>2</v>
      </c>
      <c r="FX576">
        <v>1</v>
      </c>
      <c r="FY576">
        <v>1</v>
      </c>
      <c r="FZ576">
        <v>2</v>
      </c>
      <c r="GA576">
        <v>2</v>
      </c>
      <c r="GB576">
        <v>0</v>
      </c>
      <c r="GC576">
        <v>0</v>
      </c>
      <c r="GD576">
        <v>0</v>
      </c>
      <c r="GE576">
        <v>0</v>
      </c>
      <c r="GF576">
        <v>1</v>
      </c>
      <c r="GG576">
        <v>8</v>
      </c>
      <c r="GH576">
        <v>39</v>
      </c>
      <c r="GI576">
        <v>30</v>
      </c>
      <c r="GJ576">
        <v>21</v>
      </c>
      <c r="GK576">
        <v>1</v>
      </c>
      <c r="GL576">
        <v>1</v>
      </c>
      <c r="GM576">
        <v>2</v>
      </c>
      <c r="GN576">
        <v>1</v>
      </c>
      <c r="GO576">
        <v>0</v>
      </c>
      <c r="GP576">
        <v>0</v>
      </c>
      <c r="GQ576">
        <v>0</v>
      </c>
      <c r="GR576">
        <v>2</v>
      </c>
      <c r="GS576">
        <v>0</v>
      </c>
      <c r="GT576">
        <v>1</v>
      </c>
      <c r="GU576">
        <v>0</v>
      </c>
      <c r="GV576">
        <v>1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30</v>
      </c>
      <c r="HD576">
        <v>4</v>
      </c>
      <c r="HE576">
        <v>4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4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</row>
    <row r="577" spans="1:276">
      <c r="A577" t="s">
        <v>450</v>
      </c>
      <c r="B577" t="s">
        <v>425</v>
      </c>
      <c r="C577" t="str">
        <f>"101709"</f>
        <v>101709</v>
      </c>
      <c r="D577" t="s">
        <v>449</v>
      </c>
      <c r="E577">
        <v>12</v>
      </c>
      <c r="F577">
        <v>1100</v>
      </c>
      <c r="G577">
        <v>850</v>
      </c>
      <c r="H577">
        <v>252</v>
      </c>
      <c r="I577">
        <v>598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598</v>
      </c>
      <c r="T577">
        <v>0</v>
      </c>
      <c r="U577">
        <v>0</v>
      </c>
      <c r="V577">
        <v>598</v>
      </c>
      <c r="W577">
        <v>7</v>
      </c>
      <c r="X577">
        <v>5</v>
      </c>
      <c r="Y577">
        <v>2</v>
      </c>
      <c r="Z577">
        <v>0</v>
      </c>
      <c r="AA577">
        <v>591</v>
      </c>
      <c r="AB577">
        <v>230</v>
      </c>
      <c r="AC577">
        <v>25</v>
      </c>
      <c r="AD577">
        <v>11</v>
      </c>
      <c r="AE577">
        <v>35</v>
      </c>
      <c r="AF577">
        <v>2</v>
      </c>
      <c r="AG577">
        <v>1</v>
      </c>
      <c r="AH577">
        <v>3</v>
      </c>
      <c r="AI577">
        <v>1</v>
      </c>
      <c r="AJ577">
        <v>10</v>
      </c>
      <c r="AK577">
        <v>1</v>
      </c>
      <c r="AL577">
        <v>0</v>
      </c>
      <c r="AM577">
        <v>130</v>
      </c>
      <c r="AN577">
        <v>3</v>
      </c>
      <c r="AO577">
        <v>0</v>
      </c>
      <c r="AP577">
        <v>0</v>
      </c>
      <c r="AQ577">
        <v>0</v>
      </c>
      <c r="AR577">
        <v>1</v>
      </c>
      <c r="AS577">
        <v>0</v>
      </c>
      <c r="AT577">
        <v>2</v>
      </c>
      <c r="AU577">
        <v>2</v>
      </c>
      <c r="AV577">
        <v>0</v>
      </c>
      <c r="AW577">
        <v>0</v>
      </c>
      <c r="AX577">
        <v>1</v>
      </c>
      <c r="AY577">
        <v>1</v>
      </c>
      <c r="AZ577">
        <v>1</v>
      </c>
      <c r="BA577">
        <v>230</v>
      </c>
      <c r="BB577">
        <v>123</v>
      </c>
      <c r="BC577">
        <v>63</v>
      </c>
      <c r="BD577">
        <v>6</v>
      </c>
      <c r="BE577">
        <v>4</v>
      </c>
      <c r="BF577">
        <v>1</v>
      </c>
      <c r="BG577">
        <v>1</v>
      </c>
      <c r="BH577">
        <v>2</v>
      </c>
      <c r="BI577">
        <v>0</v>
      </c>
      <c r="BJ577">
        <v>1</v>
      </c>
      <c r="BK577">
        <v>42</v>
      </c>
      <c r="BL577">
        <v>0</v>
      </c>
      <c r="BM577">
        <v>0</v>
      </c>
      <c r="BN577">
        <v>0</v>
      </c>
      <c r="BO577">
        <v>2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1</v>
      </c>
      <c r="BZ577">
        <v>0</v>
      </c>
      <c r="CA577">
        <v>123</v>
      </c>
      <c r="CB577">
        <v>31</v>
      </c>
      <c r="CC577">
        <v>13</v>
      </c>
      <c r="CD577">
        <v>2</v>
      </c>
      <c r="CE577">
        <v>4</v>
      </c>
      <c r="CF577">
        <v>0</v>
      </c>
      <c r="CG577">
        <v>3</v>
      </c>
      <c r="CH577">
        <v>2</v>
      </c>
      <c r="CI577">
        <v>0</v>
      </c>
      <c r="CJ577">
        <v>0</v>
      </c>
      <c r="CK577">
        <v>0</v>
      </c>
      <c r="CL577">
        <v>1</v>
      </c>
      <c r="CM577">
        <v>4</v>
      </c>
      <c r="CN577">
        <v>1</v>
      </c>
      <c r="CO577">
        <v>0</v>
      </c>
      <c r="CP577">
        <v>1</v>
      </c>
      <c r="CQ577">
        <v>31</v>
      </c>
      <c r="CR577">
        <v>23</v>
      </c>
      <c r="CS577">
        <v>12</v>
      </c>
      <c r="CT577">
        <v>0</v>
      </c>
      <c r="CU577">
        <v>3</v>
      </c>
      <c r="CV577">
        <v>0</v>
      </c>
      <c r="CW577">
        <v>0</v>
      </c>
      <c r="CX577">
        <v>0</v>
      </c>
      <c r="CY577">
        <v>2</v>
      </c>
      <c r="CZ577">
        <v>0</v>
      </c>
      <c r="DA577">
        <v>1</v>
      </c>
      <c r="DB577">
        <v>0</v>
      </c>
      <c r="DC577">
        <v>1</v>
      </c>
      <c r="DD577">
        <v>0</v>
      </c>
      <c r="DE577">
        <v>0</v>
      </c>
      <c r="DF577">
        <v>0</v>
      </c>
      <c r="DG577">
        <v>1</v>
      </c>
      <c r="DH577">
        <v>0</v>
      </c>
      <c r="DI577">
        <v>0</v>
      </c>
      <c r="DJ577">
        <v>1</v>
      </c>
      <c r="DK577">
        <v>0</v>
      </c>
      <c r="DL577">
        <v>1</v>
      </c>
      <c r="DM577">
        <v>0</v>
      </c>
      <c r="DN577">
        <v>0</v>
      </c>
      <c r="DO577">
        <v>1</v>
      </c>
      <c r="DP577">
        <v>0</v>
      </c>
      <c r="DQ577">
        <v>23</v>
      </c>
      <c r="DR577">
        <v>48</v>
      </c>
      <c r="DS577">
        <v>0</v>
      </c>
      <c r="DT577">
        <v>2</v>
      </c>
      <c r="DU577">
        <v>0</v>
      </c>
      <c r="DV577">
        <v>0</v>
      </c>
      <c r="DW577">
        <v>0</v>
      </c>
      <c r="DX577">
        <v>1</v>
      </c>
      <c r="DY577">
        <v>13</v>
      </c>
      <c r="DZ577">
        <v>0</v>
      </c>
      <c r="EA577">
        <v>0</v>
      </c>
      <c r="EB577">
        <v>0</v>
      </c>
      <c r="EC577">
        <v>0</v>
      </c>
      <c r="ED577">
        <v>2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29</v>
      </c>
      <c r="EO577">
        <v>0</v>
      </c>
      <c r="EP577">
        <v>1</v>
      </c>
      <c r="EQ577">
        <v>48</v>
      </c>
      <c r="ER577">
        <v>53</v>
      </c>
      <c r="ES577">
        <v>29</v>
      </c>
      <c r="ET577">
        <v>0</v>
      </c>
      <c r="EU577">
        <v>6</v>
      </c>
      <c r="EV577">
        <v>2</v>
      </c>
      <c r="EW577">
        <v>0</v>
      </c>
      <c r="EX577">
        <v>2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1</v>
      </c>
      <c r="FF577">
        <v>1</v>
      </c>
      <c r="FG577">
        <v>7</v>
      </c>
      <c r="FH577">
        <v>0</v>
      </c>
      <c r="FI577">
        <v>1</v>
      </c>
      <c r="FJ577">
        <v>0</v>
      </c>
      <c r="FK577">
        <v>1</v>
      </c>
      <c r="FL577">
        <v>2</v>
      </c>
      <c r="FM577">
        <v>1</v>
      </c>
      <c r="FN577">
        <v>0</v>
      </c>
      <c r="FO577">
        <v>0</v>
      </c>
      <c r="FP577">
        <v>53</v>
      </c>
      <c r="FQ577">
        <v>38</v>
      </c>
      <c r="FR577">
        <v>11</v>
      </c>
      <c r="FS577">
        <v>3</v>
      </c>
      <c r="FT577">
        <v>2</v>
      </c>
      <c r="FU577">
        <v>0</v>
      </c>
      <c r="FV577">
        <v>3</v>
      </c>
      <c r="FW577">
        <v>6</v>
      </c>
      <c r="FX577">
        <v>2</v>
      </c>
      <c r="FY577">
        <v>1</v>
      </c>
      <c r="FZ577">
        <v>1</v>
      </c>
      <c r="GA577">
        <v>1</v>
      </c>
      <c r="GB577">
        <v>0</v>
      </c>
      <c r="GC577">
        <v>0</v>
      </c>
      <c r="GD577">
        <v>1</v>
      </c>
      <c r="GE577">
        <v>0</v>
      </c>
      <c r="GF577">
        <v>3</v>
      </c>
      <c r="GG577">
        <v>4</v>
      </c>
      <c r="GH577">
        <v>38</v>
      </c>
      <c r="GI577">
        <v>43</v>
      </c>
      <c r="GJ577">
        <v>20</v>
      </c>
      <c r="GK577">
        <v>2</v>
      </c>
      <c r="GL577">
        <v>3</v>
      </c>
      <c r="GM577">
        <v>2</v>
      </c>
      <c r="GN577">
        <v>3</v>
      </c>
      <c r="GO577">
        <v>1</v>
      </c>
      <c r="GP577">
        <v>0</v>
      </c>
      <c r="GQ577">
        <v>0</v>
      </c>
      <c r="GR577">
        <v>2</v>
      </c>
      <c r="GS577">
        <v>2</v>
      </c>
      <c r="GT577">
        <v>3</v>
      </c>
      <c r="GU577">
        <v>2</v>
      </c>
      <c r="GV577">
        <v>0</v>
      </c>
      <c r="GW577">
        <v>0</v>
      </c>
      <c r="GX577">
        <v>1</v>
      </c>
      <c r="GY577">
        <v>0</v>
      </c>
      <c r="GZ577">
        <v>0</v>
      </c>
      <c r="HA577">
        <v>1</v>
      </c>
      <c r="HB577">
        <v>1</v>
      </c>
      <c r="HC577">
        <v>43</v>
      </c>
      <c r="HD577">
        <v>1</v>
      </c>
      <c r="HE577">
        <v>1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1</v>
      </c>
      <c r="HZ577">
        <v>1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1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1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</row>
    <row r="578" spans="1:276">
      <c r="A578" t="s">
        <v>448</v>
      </c>
      <c r="B578" t="s">
        <v>425</v>
      </c>
      <c r="C578" t="str">
        <f>"101709"</f>
        <v>101709</v>
      </c>
      <c r="D578" t="s">
        <v>447</v>
      </c>
      <c r="E578">
        <v>13</v>
      </c>
      <c r="F578">
        <v>1178</v>
      </c>
      <c r="G578">
        <v>900</v>
      </c>
      <c r="H578">
        <v>359</v>
      </c>
      <c r="I578">
        <v>541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541</v>
      </c>
      <c r="T578">
        <v>0</v>
      </c>
      <c r="U578">
        <v>0</v>
      </c>
      <c r="V578">
        <v>541</v>
      </c>
      <c r="W578">
        <v>4</v>
      </c>
      <c r="X578">
        <v>4</v>
      </c>
      <c r="Y578">
        <v>0</v>
      </c>
      <c r="Z578">
        <v>0</v>
      </c>
      <c r="AA578">
        <v>537</v>
      </c>
      <c r="AB578">
        <v>168</v>
      </c>
      <c r="AC578">
        <v>20</v>
      </c>
      <c r="AD578">
        <v>7</v>
      </c>
      <c r="AE578">
        <v>17</v>
      </c>
      <c r="AF578">
        <v>3</v>
      </c>
      <c r="AG578">
        <v>1</v>
      </c>
      <c r="AH578">
        <v>1</v>
      </c>
      <c r="AI578">
        <v>1</v>
      </c>
      <c r="AJ578">
        <v>7</v>
      </c>
      <c r="AK578">
        <v>1</v>
      </c>
      <c r="AL578">
        <v>0</v>
      </c>
      <c r="AM578">
        <v>98</v>
      </c>
      <c r="AN578">
        <v>0</v>
      </c>
      <c r="AO578">
        <v>0</v>
      </c>
      <c r="AP578">
        <v>0</v>
      </c>
      <c r="AQ578">
        <v>0</v>
      </c>
      <c r="AR578">
        <v>3</v>
      </c>
      <c r="AS578">
        <v>0</v>
      </c>
      <c r="AT578">
        <v>3</v>
      </c>
      <c r="AU578">
        <v>0</v>
      </c>
      <c r="AV578">
        <v>2</v>
      </c>
      <c r="AW578">
        <v>2</v>
      </c>
      <c r="AX578">
        <v>1</v>
      </c>
      <c r="AY578">
        <v>1</v>
      </c>
      <c r="AZ578">
        <v>0</v>
      </c>
      <c r="BA578">
        <v>168</v>
      </c>
      <c r="BB578">
        <v>152</v>
      </c>
      <c r="BC578">
        <v>68</v>
      </c>
      <c r="BD578">
        <v>8</v>
      </c>
      <c r="BE578">
        <v>1</v>
      </c>
      <c r="BF578">
        <v>2</v>
      </c>
      <c r="BG578">
        <v>1</v>
      </c>
      <c r="BH578">
        <v>0</v>
      </c>
      <c r="BI578">
        <v>0</v>
      </c>
      <c r="BJ578">
        <v>0</v>
      </c>
      <c r="BK578">
        <v>57</v>
      </c>
      <c r="BL578">
        <v>1</v>
      </c>
      <c r="BM578">
        <v>2</v>
      </c>
      <c r="BN578">
        <v>0</v>
      </c>
      <c r="BO578">
        <v>1</v>
      </c>
      <c r="BP578">
        <v>0</v>
      </c>
      <c r="BQ578">
        <v>1</v>
      </c>
      <c r="BR578">
        <v>0</v>
      </c>
      <c r="BS578">
        <v>4</v>
      </c>
      <c r="BT578">
        <v>1</v>
      </c>
      <c r="BU578">
        <v>0</v>
      </c>
      <c r="BV578">
        <v>2</v>
      </c>
      <c r="BW578">
        <v>1</v>
      </c>
      <c r="BX578">
        <v>0</v>
      </c>
      <c r="BY578">
        <v>1</v>
      </c>
      <c r="BZ578">
        <v>1</v>
      </c>
      <c r="CA578">
        <v>152</v>
      </c>
      <c r="CB578">
        <v>16</v>
      </c>
      <c r="CC578">
        <v>6</v>
      </c>
      <c r="CD578">
        <v>2</v>
      </c>
      <c r="CE578">
        <v>2</v>
      </c>
      <c r="CF578">
        <v>2</v>
      </c>
      <c r="CG578">
        <v>0</v>
      </c>
      <c r="CH578">
        <v>1</v>
      </c>
      <c r="CI578">
        <v>0</v>
      </c>
      <c r="CJ578">
        <v>0</v>
      </c>
      <c r="CK578">
        <v>0</v>
      </c>
      <c r="CL578">
        <v>0</v>
      </c>
      <c r="CM578">
        <v>2</v>
      </c>
      <c r="CN578">
        <v>0</v>
      </c>
      <c r="CO578">
        <v>0</v>
      </c>
      <c r="CP578">
        <v>1</v>
      </c>
      <c r="CQ578">
        <v>16</v>
      </c>
      <c r="CR578">
        <v>24</v>
      </c>
      <c r="CS578">
        <v>10</v>
      </c>
      <c r="CT578">
        <v>2</v>
      </c>
      <c r="CU578">
        <v>3</v>
      </c>
      <c r="CV578">
        <v>0</v>
      </c>
      <c r="CW578">
        <v>3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2</v>
      </c>
      <c r="DE578">
        <v>0</v>
      </c>
      <c r="DF578">
        <v>0</v>
      </c>
      <c r="DG578">
        <v>0</v>
      </c>
      <c r="DH578">
        <v>1</v>
      </c>
      <c r="DI578">
        <v>0</v>
      </c>
      <c r="DJ578">
        <v>0</v>
      </c>
      <c r="DK578">
        <v>0</v>
      </c>
      <c r="DL578">
        <v>3</v>
      </c>
      <c r="DM578">
        <v>0</v>
      </c>
      <c r="DN578">
        <v>0</v>
      </c>
      <c r="DO578">
        <v>0</v>
      </c>
      <c r="DP578">
        <v>0</v>
      </c>
      <c r="DQ578">
        <v>24</v>
      </c>
      <c r="DR578">
        <v>42</v>
      </c>
      <c r="DS578">
        <v>1</v>
      </c>
      <c r="DT578">
        <v>2</v>
      </c>
      <c r="DU578">
        <v>1</v>
      </c>
      <c r="DV578">
        <v>0</v>
      </c>
      <c r="DW578">
        <v>0</v>
      </c>
      <c r="DX578">
        <v>0</v>
      </c>
      <c r="DY578">
        <v>17</v>
      </c>
      <c r="DZ578">
        <v>0</v>
      </c>
      <c r="EA578">
        <v>0</v>
      </c>
      <c r="EB578">
        <v>1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1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19</v>
      </c>
      <c r="EO578">
        <v>0</v>
      </c>
      <c r="EP578">
        <v>0</v>
      </c>
      <c r="EQ578">
        <v>42</v>
      </c>
      <c r="ER578">
        <v>39</v>
      </c>
      <c r="ES578">
        <v>14</v>
      </c>
      <c r="ET578">
        <v>0</v>
      </c>
      <c r="EU578">
        <v>9</v>
      </c>
      <c r="EV578">
        <v>0</v>
      </c>
      <c r="EW578">
        <v>0</v>
      </c>
      <c r="EX578">
        <v>3</v>
      </c>
      <c r="EY578">
        <v>2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2</v>
      </c>
      <c r="FF578">
        <v>0</v>
      </c>
      <c r="FG578">
        <v>5</v>
      </c>
      <c r="FH578">
        <v>0</v>
      </c>
      <c r="FI578">
        <v>1</v>
      </c>
      <c r="FJ578">
        <v>0</v>
      </c>
      <c r="FK578">
        <v>0</v>
      </c>
      <c r="FL578">
        <v>1</v>
      </c>
      <c r="FM578">
        <v>0</v>
      </c>
      <c r="FN578">
        <v>1</v>
      </c>
      <c r="FO578">
        <v>1</v>
      </c>
      <c r="FP578">
        <v>39</v>
      </c>
      <c r="FQ578">
        <v>42</v>
      </c>
      <c r="FR578">
        <v>12</v>
      </c>
      <c r="FS578">
        <v>3</v>
      </c>
      <c r="FT578">
        <v>1</v>
      </c>
      <c r="FU578">
        <v>0</v>
      </c>
      <c r="FV578">
        <v>4</v>
      </c>
      <c r="FW578">
        <v>1</v>
      </c>
      <c r="FX578">
        <v>2</v>
      </c>
      <c r="FY578">
        <v>0</v>
      </c>
      <c r="FZ578">
        <v>4</v>
      </c>
      <c r="GA578">
        <v>1</v>
      </c>
      <c r="GB578">
        <v>1</v>
      </c>
      <c r="GC578">
        <v>0</v>
      </c>
      <c r="GD578">
        <v>0</v>
      </c>
      <c r="GE578">
        <v>0</v>
      </c>
      <c r="GF578">
        <v>7</v>
      </c>
      <c r="GG578">
        <v>6</v>
      </c>
      <c r="GH578">
        <v>42</v>
      </c>
      <c r="GI578">
        <v>45</v>
      </c>
      <c r="GJ578">
        <v>19</v>
      </c>
      <c r="GK578">
        <v>1</v>
      </c>
      <c r="GL578">
        <v>3</v>
      </c>
      <c r="GM578">
        <v>3</v>
      </c>
      <c r="GN578">
        <v>5</v>
      </c>
      <c r="GO578">
        <v>0</v>
      </c>
      <c r="GP578">
        <v>2</v>
      </c>
      <c r="GQ578">
        <v>2</v>
      </c>
      <c r="GR578">
        <v>2</v>
      </c>
      <c r="GS578">
        <v>2</v>
      </c>
      <c r="GT578">
        <v>3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1</v>
      </c>
      <c r="HB578">
        <v>2</v>
      </c>
      <c r="HC578">
        <v>45</v>
      </c>
      <c r="HD578">
        <v>5</v>
      </c>
      <c r="HE578">
        <v>2</v>
      </c>
      <c r="HF578">
        <v>0</v>
      </c>
      <c r="HG578">
        <v>1</v>
      </c>
      <c r="HH578">
        <v>0</v>
      </c>
      <c r="HI578">
        <v>0</v>
      </c>
      <c r="HJ578">
        <v>0</v>
      </c>
      <c r="HK578">
        <v>1</v>
      </c>
      <c r="HL578">
        <v>0</v>
      </c>
      <c r="HM578">
        <v>0</v>
      </c>
      <c r="HN578">
        <v>0</v>
      </c>
      <c r="HO578">
        <v>1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5</v>
      </c>
      <c r="HZ578">
        <v>3</v>
      </c>
      <c r="IA578">
        <v>1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1</v>
      </c>
      <c r="IH578">
        <v>0</v>
      </c>
      <c r="II578">
        <v>1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3</v>
      </c>
      <c r="IW578">
        <v>1</v>
      </c>
      <c r="IX578">
        <v>1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1</v>
      </c>
    </row>
    <row r="579" spans="1:276">
      <c r="A579" t="s">
        <v>446</v>
      </c>
      <c r="B579" t="s">
        <v>425</v>
      </c>
      <c r="C579" t="str">
        <f>"101709"</f>
        <v>101709</v>
      </c>
      <c r="D579" t="s">
        <v>445</v>
      </c>
      <c r="E579">
        <v>14</v>
      </c>
      <c r="F579">
        <v>1059</v>
      </c>
      <c r="G579">
        <v>800</v>
      </c>
      <c r="H579">
        <v>271</v>
      </c>
      <c r="I579">
        <v>529</v>
      </c>
      <c r="J579">
        <v>0</v>
      </c>
      <c r="K579">
        <v>4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529</v>
      </c>
      <c r="T579">
        <v>0</v>
      </c>
      <c r="U579">
        <v>0</v>
      </c>
      <c r="V579">
        <v>529</v>
      </c>
      <c r="W579">
        <v>12</v>
      </c>
      <c r="X579">
        <v>8</v>
      </c>
      <c r="Y579">
        <v>4</v>
      </c>
      <c r="Z579">
        <v>0</v>
      </c>
      <c r="AA579">
        <v>517</v>
      </c>
      <c r="AB579">
        <v>198</v>
      </c>
      <c r="AC579">
        <v>18</v>
      </c>
      <c r="AD579">
        <v>7</v>
      </c>
      <c r="AE579">
        <v>21</v>
      </c>
      <c r="AF579">
        <v>2</v>
      </c>
      <c r="AG579">
        <v>1</v>
      </c>
      <c r="AH579">
        <v>6</v>
      </c>
      <c r="AI579">
        <v>1</v>
      </c>
      <c r="AJ579">
        <v>4</v>
      </c>
      <c r="AK579">
        <v>1</v>
      </c>
      <c r="AL579">
        <v>0</v>
      </c>
      <c r="AM579">
        <v>126</v>
      </c>
      <c r="AN579">
        <v>1</v>
      </c>
      <c r="AO579">
        <v>0</v>
      </c>
      <c r="AP579">
        <v>0</v>
      </c>
      <c r="AQ579">
        <v>1</v>
      </c>
      <c r="AR579">
        <v>0</v>
      </c>
      <c r="AS579">
        <v>0</v>
      </c>
      <c r="AT579">
        <v>1</v>
      </c>
      <c r="AU579">
        <v>0</v>
      </c>
      <c r="AV579">
        <v>1</v>
      </c>
      <c r="AW579">
        <v>0</v>
      </c>
      <c r="AX579">
        <v>1</v>
      </c>
      <c r="AY579">
        <v>2</v>
      </c>
      <c r="AZ579">
        <v>4</v>
      </c>
      <c r="BA579">
        <v>198</v>
      </c>
      <c r="BB579">
        <v>138</v>
      </c>
      <c r="BC579">
        <v>57</v>
      </c>
      <c r="BD579">
        <v>7</v>
      </c>
      <c r="BE579">
        <v>4</v>
      </c>
      <c r="BF579">
        <v>1</v>
      </c>
      <c r="BG579">
        <v>1</v>
      </c>
      <c r="BH579">
        <v>1</v>
      </c>
      <c r="BI579">
        <v>0</v>
      </c>
      <c r="BJ579">
        <v>1</v>
      </c>
      <c r="BK579">
        <v>49</v>
      </c>
      <c r="BL579">
        <v>2</v>
      </c>
      <c r="BM579">
        <v>1</v>
      </c>
      <c r="BN579">
        <v>1</v>
      </c>
      <c r="BO579">
        <v>4</v>
      </c>
      <c r="BP579">
        <v>2</v>
      </c>
      <c r="BQ579">
        <v>0</v>
      </c>
      <c r="BR579">
        <v>0</v>
      </c>
      <c r="BS579">
        <v>2</v>
      </c>
      <c r="BT579">
        <v>3</v>
      </c>
      <c r="BU579">
        <v>2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138</v>
      </c>
      <c r="CB579">
        <v>9</v>
      </c>
      <c r="CC579">
        <v>0</v>
      </c>
      <c r="CD579">
        <v>1</v>
      </c>
      <c r="CE579">
        <v>0</v>
      </c>
      <c r="CF579">
        <v>0</v>
      </c>
      <c r="CG579">
        <v>1</v>
      </c>
      <c r="CH579">
        <v>2</v>
      </c>
      <c r="CI579">
        <v>0</v>
      </c>
      <c r="CJ579">
        <v>0</v>
      </c>
      <c r="CK579">
        <v>0</v>
      </c>
      <c r="CL579">
        <v>2</v>
      </c>
      <c r="CM579">
        <v>3</v>
      </c>
      <c r="CN579">
        <v>0</v>
      </c>
      <c r="CO579">
        <v>0</v>
      </c>
      <c r="CP579">
        <v>0</v>
      </c>
      <c r="CQ579">
        <v>9</v>
      </c>
      <c r="CR579">
        <v>12</v>
      </c>
      <c r="CS579">
        <v>6</v>
      </c>
      <c r="CT579">
        <v>0</v>
      </c>
      <c r="CU579">
        <v>3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1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1</v>
      </c>
      <c r="DJ579">
        <v>0</v>
      </c>
      <c r="DK579">
        <v>0</v>
      </c>
      <c r="DL579">
        <v>1</v>
      </c>
      <c r="DM579">
        <v>0</v>
      </c>
      <c r="DN579">
        <v>0</v>
      </c>
      <c r="DO579">
        <v>0</v>
      </c>
      <c r="DP579">
        <v>0</v>
      </c>
      <c r="DQ579">
        <v>12</v>
      </c>
      <c r="DR579">
        <v>36</v>
      </c>
      <c r="DS579">
        <v>0</v>
      </c>
      <c r="DT579">
        <v>1</v>
      </c>
      <c r="DU579">
        <v>0</v>
      </c>
      <c r="DV579">
        <v>0</v>
      </c>
      <c r="DW579">
        <v>0</v>
      </c>
      <c r="DX579">
        <v>0</v>
      </c>
      <c r="DY579">
        <v>16</v>
      </c>
      <c r="DZ579">
        <v>1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1</v>
      </c>
      <c r="EL579">
        <v>0</v>
      </c>
      <c r="EM579">
        <v>0</v>
      </c>
      <c r="EN579">
        <v>17</v>
      </c>
      <c r="EO579">
        <v>0</v>
      </c>
      <c r="EP579">
        <v>0</v>
      </c>
      <c r="EQ579">
        <v>36</v>
      </c>
      <c r="ER579">
        <v>41</v>
      </c>
      <c r="ES579">
        <v>17</v>
      </c>
      <c r="ET579">
        <v>1</v>
      </c>
      <c r="EU579">
        <v>3</v>
      </c>
      <c r="EV579">
        <v>2</v>
      </c>
      <c r="EW579">
        <v>0</v>
      </c>
      <c r="EX579">
        <v>0</v>
      </c>
      <c r="EY579">
        <v>1</v>
      </c>
      <c r="EZ579">
        <v>1</v>
      </c>
      <c r="FA579">
        <v>2</v>
      </c>
      <c r="FB579">
        <v>1</v>
      </c>
      <c r="FC579">
        <v>0</v>
      </c>
      <c r="FD579">
        <v>0</v>
      </c>
      <c r="FE579">
        <v>0</v>
      </c>
      <c r="FF579">
        <v>0</v>
      </c>
      <c r="FG579">
        <v>9</v>
      </c>
      <c r="FH579">
        <v>0</v>
      </c>
      <c r="FI579">
        <v>0</v>
      </c>
      <c r="FJ579">
        <v>0</v>
      </c>
      <c r="FK579">
        <v>0</v>
      </c>
      <c r="FL579">
        <v>1</v>
      </c>
      <c r="FM579">
        <v>0</v>
      </c>
      <c r="FN579">
        <v>3</v>
      </c>
      <c r="FO579">
        <v>0</v>
      </c>
      <c r="FP579">
        <v>41</v>
      </c>
      <c r="FQ579">
        <v>40</v>
      </c>
      <c r="FR579">
        <v>13</v>
      </c>
      <c r="FS579">
        <v>3</v>
      </c>
      <c r="FT579">
        <v>1</v>
      </c>
      <c r="FU579">
        <v>1</v>
      </c>
      <c r="FV579">
        <v>6</v>
      </c>
      <c r="FW579">
        <v>1</v>
      </c>
      <c r="FX579">
        <v>0</v>
      </c>
      <c r="FY579">
        <v>2</v>
      </c>
      <c r="FZ579">
        <v>4</v>
      </c>
      <c r="GA579">
        <v>1</v>
      </c>
      <c r="GB579">
        <v>0</v>
      </c>
      <c r="GC579">
        <v>0</v>
      </c>
      <c r="GD579">
        <v>0</v>
      </c>
      <c r="GE579">
        <v>0</v>
      </c>
      <c r="GF579">
        <v>2</v>
      </c>
      <c r="GG579">
        <v>6</v>
      </c>
      <c r="GH579">
        <v>40</v>
      </c>
      <c r="GI579">
        <v>40</v>
      </c>
      <c r="GJ579">
        <v>22</v>
      </c>
      <c r="GK579">
        <v>1</v>
      </c>
      <c r="GL579">
        <v>3</v>
      </c>
      <c r="GM579">
        <v>2</v>
      </c>
      <c r="GN579">
        <v>1</v>
      </c>
      <c r="GO579">
        <v>1</v>
      </c>
      <c r="GP579">
        <v>0</v>
      </c>
      <c r="GQ579">
        <v>1</v>
      </c>
      <c r="GR579">
        <v>0</v>
      </c>
      <c r="GS579">
        <v>1</v>
      </c>
      <c r="GT579">
        <v>2</v>
      </c>
      <c r="GU579">
        <v>1</v>
      </c>
      <c r="GV579">
        <v>0</v>
      </c>
      <c r="GW579">
        <v>0</v>
      </c>
      <c r="GX579">
        <v>0</v>
      </c>
      <c r="GY579">
        <v>1</v>
      </c>
      <c r="GZ579">
        <v>0</v>
      </c>
      <c r="HA579">
        <v>1</v>
      </c>
      <c r="HB579">
        <v>3</v>
      </c>
      <c r="HC579">
        <v>40</v>
      </c>
      <c r="HD579">
        <v>2</v>
      </c>
      <c r="HE579">
        <v>0</v>
      </c>
      <c r="HF579">
        <v>0</v>
      </c>
      <c r="HG579">
        <v>0</v>
      </c>
      <c r="HH579">
        <v>0</v>
      </c>
      <c r="HI579">
        <v>1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1</v>
      </c>
      <c r="HV579">
        <v>0</v>
      </c>
      <c r="HW579">
        <v>0</v>
      </c>
      <c r="HX579">
        <v>0</v>
      </c>
      <c r="HY579">
        <v>2</v>
      </c>
      <c r="HZ579">
        <v>1</v>
      </c>
      <c r="IA579">
        <v>1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1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</row>
    <row r="580" spans="1:276">
      <c r="A580" t="s">
        <v>444</v>
      </c>
      <c r="B580" t="s">
        <v>425</v>
      </c>
      <c r="C580" t="str">
        <f>"101709"</f>
        <v>101709</v>
      </c>
      <c r="D580" t="s">
        <v>443</v>
      </c>
      <c r="E580">
        <v>15</v>
      </c>
      <c r="F580">
        <v>1180</v>
      </c>
      <c r="G580">
        <v>900</v>
      </c>
      <c r="H580">
        <v>341</v>
      </c>
      <c r="I580">
        <v>559</v>
      </c>
      <c r="J580">
        <v>0</v>
      </c>
      <c r="K580">
        <v>3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559</v>
      </c>
      <c r="T580">
        <v>0</v>
      </c>
      <c r="U580">
        <v>0</v>
      </c>
      <c r="V580">
        <v>559</v>
      </c>
      <c r="W580">
        <v>15</v>
      </c>
      <c r="X580">
        <v>10</v>
      </c>
      <c r="Y580">
        <v>5</v>
      </c>
      <c r="Z580">
        <v>0</v>
      </c>
      <c r="AA580">
        <v>544</v>
      </c>
      <c r="AB580">
        <v>199</v>
      </c>
      <c r="AC580">
        <v>24</v>
      </c>
      <c r="AD580">
        <v>6</v>
      </c>
      <c r="AE580">
        <v>8</v>
      </c>
      <c r="AF580">
        <v>2</v>
      </c>
      <c r="AG580">
        <v>0</v>
      </c>
      <c r="AH580">
        <v>2</v>
      </c>
      <c r="AI580">
        <v>1</v>
      </c>
      <c r="AJ580">
        <v>11</v>
      </c>
      <c r="AK580">
        <v>1</v>
      </c>
      <c r="AL580">
        <v>0</v>
      </c>
      <c r="AM580">
        <v>139</v>
      </c>
      <c r="AN580">
        <v>3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1</v>
      </c>
      <c r="AU580">
        <v>0</v>
      </c>
      <c r="AV580">
        <v>0</v>
      </c>
      <c r="AW580">
        <v>0</v>
      </c>
      <c r="AX580">
        <v>1</v>
      </c>
      <c r="AY580">
        <v>0</v>
      </c>
      <c r="AZ580">
        <v>0</v>
      </c>
      <c r="BA580">
        <v>199</v>
      </c>
      <c r="BB580">
        <v>126</v>
      </c>
      <c r="BC580">
        <v>66</v>
      </c>
      <c r="BD580">
        <v>6</v>
      </c>
      <c r="BE580">
        <v>11</v>
      </c>
      <c r="BF580">
        <v>1</v>
      </c>
      <c r="BG580">
        <v>0</v>
      </c>
      <c r="BH580">
        <v>0</v>
      </c>
      <c r="BI580">
        <v>1</v>
      </c>
      <c r="BJ580">
        <v>1</v>
      </c>
      <c r="BK580">
        <v>31</v>
      </c>
      <c r="BL580">
        <v>1</v>
      </c>
      <c r="BM580">
        <v>2</v>
      </c>
      <c r="BN580">
        <v>1</v>
      </c>
      <c r="BO580">
        <v>0</v>
      </c>
      <c r="BP580">
        <v>1</v>
      </c>
      <c r="BQ580">
        <v>0</v>
      </c>
      <c r="BR580">
        <v>0</v>
      </c>
      <c r="BS580">
        <v>1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1</v>
      </c>
      <c r="BZ580">
        <v>2</v>
      </c>
      <c r="CA580">
        <v>126</v>
      </c>
      <c r="CB580">
        <v>23</v>
      </c>
      <c r="CC580">
        <v>6</v>
      </c>
      <c r="CD580">
        <v>1</v>
      </c>
      <c r="CE580">
        <v>1</v>
      </c>
      <c r="CF580">
        <v>1</v>
      </c>
      <c r="CG580">
        <v>1</v>
      </c>
      <c r="CH580">
        <v>3</v>
      </c>
      <c r="CI580">
        <v>2</v>
      </c>
      <c r="CJ580">
        <v>1</v>
      </c>
      <c r="CK580">
        <v>0</v>
      </c>
      <c r="CL580">
        <v>3</v>
      </c>
      <c r="CM580">
        <v>2</v>
      </c>
      <c r="CN580">
        <v>1</v>
      </c>
      <c r="CO580">
        <v>0</v>
      </c>
      <c r="CP580">
        <v>1</v>
      </c>
      <c r="CQ580">
        <v>23</v>
      </c>
      <c r="CR580">
        <v>14</v>
      </c>
      <c r="CS580">
        <v>7</v>
      </c>
      <c r="CT580">
        <v>1</v>
      </c>
      <c r="CU580">
        <v>1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1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2</v>
      </c>
      <c r="DJ580">
        <v>0</v>
      </c>
      <c r="DK580">
        <v>0</v>
      </c>
      <c r="DL580">
        <v>1</v>
      </c>
      <c r="DM580">
        <v>0</v>
      </c>
      <c r="DN580">
        <v>0</v>
      </c>
      <c r="DO580">
        <v>0</v>
      </c>
      <c r="DP580">
        <v>1</v>
      </c>
      <c r="DQ580">
        <v>14</v>
      </c>
      <c r="DR580">
        <v>45</v>
      </c>
      <c r="DS580">
        <v>3</v>
      </c>
      <c r="DT580">
        <v>0</v>
      </c>
      <c r="DU580">
        <v>0</v>
      </c>
      <c r="DV580">
        <v>1</v>
      </c>
      <c r="DW580">
        <v>1</v>
      </c>
      <c r="DX580">
        <v>1</v>
      </c>
      <c r="DY580">
        <v>23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16</v>
      </c>
      <c r="EO580">
        <v>0</v>
      </c>
      <c r="EP580">
        <v>0</v>
      </c>
      <c r="EQ580">
        <v>45</v>
      </c>
      <c r="ER580">
        <v>60</v>
      </c>
      <c r="ES580">
        <v>33</v>
      </c>
      <c r="ET580">
        <v>0</v>
      </c>
      <c r="EU580">
        <v>10</v>
      </c>
      <c r="EV580">
        <v>3</v>
      </c>
      <c r="EW580">
        <v>0</v>
      </c>
      <c r="EX580">
        <v>0</v>
      </c>
      <c r="EY580">
        <v>1</v>
      </c>
      <c r="EZ580">
        <v>0</v>
      </c>
      <c r="FA580">
        <v>0</v>
      </c>
      <c r="FB580">
        <v>1</v>
      </c>
      <c r="FC580">
        <v>0</v>
      </c>
      <c r="FD580">
        <v>0</v>
      </c>
      <c r="FE580">
        <v>0</v>
      </c>
      <c r="FF580">
        <v>0</v>
      </c>
      <c r="FG580">
        <v>8</v>
      </c>
      <c r="FH580">
        <v>0</v>
      </c>
      <c r="FI580">
        <v>0</v>
      </c>
      <c r="FJ580">
        <v>0</v>
      </c>
      <c r="FK580">
        <v>1</v>
      </c>
      <c r="FL580">
        <v>1</v>
      </c>
      <c r="FM580">
        <v>0</v>
      </c>
      <c r="FN580">
        <v>1</v>
      </c>
      <c r="FO580">
        <v>1</v>
      </c>
      <c r="FP580">
        <v>60</v>
      </c>
      <c r="FQ580">
        <v>49</v>
      </c>
      <c r="FR580">
        <v>17</v>
      </c>
      <c r="FS580">
        <v>5</v>
      </c>
      <c r="FT580">
        <v>1</v>
      </c>
      <c r="FU580">
        <v>1</v>
      </c>
      <c r="FV580">
        <v>3</v>
      </c>
      <c r="FW580">
        <v>1</v>
      </c>
      <c r="FX580">
        <v>1</v>
      </c>
      <c r="FY580">
        <v>0</v>
      </c>
      <c r="FZ580">
        <v>1</v>
      </c>
      <c r="GA580">
        <v>0</v>
      </c>
      <c r="GB580">
        <v>2</v>
      </c>
      <c r="GC580">
        <v>3</v>
      </c>
      <c r="GD580">
        <v>3</v>
      </c>
      <c r="GE580">
        <v>0</v>
      </c>
      <c r="GF580">
        <v>1</v>
      </c>
      <c r="GG580">
        <v>10</v>
      </c>
      <c r="GH580">
        <v>49</v>
      </c>
      <c r="GI580">
        <v>27</v>
      </c>
      <c r="GJ580">
        <v>13</v>
      </c>
      <c r="GK580">
        <v>0</v>
      </c>
      <c r="GL580">
        <v>3</v>
      </c>
      <c r="GM580">
        <v>1</v>
      </c>
      <c r="GN580">
        <v>0</v>
      </c>
      <c r="GO580">
        <v>0</v>
      </c>
      <c r="GP580">
        <v>0</v>
      </c>
      <c r="GQ580">
        <v>1</v>
      </c>
      <c r="GR580">
        <v>3</v>
      </c>
      <c r="GS580">
        <v>0</v>
      </c>
      <c r="GT580">
        <v>1</v>
      </c>
      <c r="GU580">
        <v>0</v>
      </c>
      <c r="GV580">
        <v>1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4</v>
      </c>
      <c r="HC580">
        <v>27</v>
      </c>
      <c r="HD580">
        <v>1</v>
      </c>
      <c r="HE580">
        <v>1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1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</row>
    <row r="581" spans="1:276">
      <c r="A581" t="s">
        <v>442</v>
      </c>
      <c r="B581" t="s">
        <v>425</v>
      </c>
      <c r="C581" t="str">
        <f>"101709"</f>
        <v>101709</v>
      </c>
      <c r="D581" t="s">
        <v>441</v>
      </c>
      <c r="E581">
        <v>16</v>
      </c>
      <c r="F581">
        <v>1015</v>
      </c>
      <c r="G581">
        <v>750</v>
      </c>
      <c r="H581">
        <v>189</v>
      </c>
      <c r="I581">
        <v>561</v>
      </c>
      <c r="J581">
        <v>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561</v>
      </c>
      <c r="T581">
        <v>0</v>
      </c>
      <c r="U581">
        <v>0</v>
      </c>
      <c r="V581">
        <v>561</v>
      </c>
      <c r="W581">
        <v>17</v>
      </c>
      <c r="X581">
        <v>16</v>
      </c>
      <c r="Y581">
        <v>1</v>
      </c>
      <c r="Z581">
        <v>0</v>
      </c>
      <c r="AA581">
        <v>544</v>
      </c>
      <c r="AB581">
        <v>217</v>
      </c>
      <c r="AC581">
        <v>18</v>
      </c>
      <c r="AD581">
        <v>2</v>
      </c>
      <c r="AE581">
        <v>15</v>
      </c>
      <c r="AF581">
        <v>2</v>
      </c>
      <c r="AG581">
        <v>2</v>
      </c>
      <c r="AH581">
        <v>6</v>
      </c>
      <c r="AI581">
        <v>0</v>
      </c>
      <c r="AJ581">
        <v>9</v>
      </c>
      <c r="AK581">
        <v>0</v>
      </c>
      <c r="AL581">
        <v>0</v>
      </c>
      <c r="AM581">
        <v>158</v>
      </c>
      <c r="AN581">
        <v>2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1</v>
      </c>
      <c r="AU581">
        <v>0</v>
      </c>
      <c r="AV581">
        <v>0</v>
      </c>
      <c r="AW581">
        <v>1</v>
      </c>
      <c r="AX581">
        <v>0</v>
      </c>
      <c r="AY581">
        <v>0</v>
      </c>
      <c r="AZ581">
        <v>1</v>
      </c>
      <c r="BA581">
        <v>217</v>
      </c>
      <c r="BB581">
        <v>126</v>
      </c>
      <c r="BC581">
        <v>66</v>
      </c>
      <c r="BD581">
        <v>6</v>
      </c>
      <c r="BE581">
        <v>3</v>
      </c>
      <c r="BF581">
        <v>3</v>
      </c>
      <c r="BG581">
        <v>2</v>
      </c>
      <c r="BH581">
        <v>0</v>
      </c>
      <c r="BI581">
        <v>2</v>
      </c>
      <c r="BJ581">
        <v>0</v>
      </c>
      <c r="BK581">
        <v>33</v>
      </c>
      <c r="BL581">
        <v>4</v>
      </c>
      <c r="BM581">
        <v>2</v>
      </c>
      <c r="BN581">
        <v>2</v>
      </c>
      <c r="BO581">
        <v>0</v>
      </c>
      <c r="BP581">
        <v>0</v>
      </c>
      <c r="BQ581">
        <v>1</v>
      </c>
      <c r="BR581">
        <v>0</v>
      </c>
      <c r="BS581">
        <v>1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1</v>
      </c>
      <c r="BZ581">
        <v>0</v>
      </c>
      <c r="CA581">
        <v>126</v>
      </c>
      <c r="CB581">
        <v>22</v>
      </c>
      <c r="CC581">
        <v>12</v>
      </c>
      <c r="CD581">
        <v>0</v>
      </c>
      <c r="CE581">
        <v>0</v>
      </c>
      <c r="CF581">
        <v>1</v>
      </c>
      <c r="CG581">
        <v>0</v>
      </c>
      <c r="CH581">
        <v>2</v>
      </c>
      <c r="CI581">
        <v>0</v>
      </c>
      <c r="CJ581">
        <v>0</v>
      </c>
      <c r="CK581">
        <v>1</v>
      </c>
      <c r="CL581">
        <v>3</v>
      </c>
      <c r="CM581">
        <v>3</v>
      </c>
      <c r="CN581">
        <v>0</v>
      </c>
      <c r="CO581">
        <v>0</v>
      </c>
      <c r="CP581">
        <v>0</v>
      </c>
      <c r="CQ581">
        <v>22</v>
      </c>
      <c r="CR581">
        <v>21</v>
      </c>
      <c r="CS581">
        <v>12</v>
      </c>
      <c r="CT581">
        <v>1</v>
      </c>
      <c r="CU581">
        <v>3</v>
      </c>
      <c r="CV581">
        <v>0</v>
      </c>
      <c r="CW581">
        <v>0</v>
      </c>
      <c r="CX581">
        <v>1</v>
      </c>
      <c r="CY581">
        <v>1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1</v>
      </c>
      <c r="DM581">
        <v>0</v>
      </c>
      <c r="DN581">
        <v>1</v>
      </c>
      <c r="DO581">
        <v>0</v>
      </c>
      <c r="DP581">
        <v>1</v>
      </c>
      <c r="DQ581">
        <v>21</v>
      </c>
      <c r="DR581">
        <v>41</v>
      </c>
      <c r="DS581">
        <v>0</v>
      </c>
      <c r="DT581">
        <v>3</v>
      </c>
      <c r="DU581">
        <v>1</v>
      </c>
      <c r="DV581">
        <v>0</v>
      </c>
      <c r="DW581">
        <v>0</v>
      </c>
      <c r="DX581">
        <v>2</v>
      </c>
      <c r="DY581">
        <v>14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2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1</v>
      </c>
      <c r="EN581">
        <v>17</v>
      </c>
      <c r="EO581">
        <v>1</v>
      </c>
      <c r="EP581">
        <v>0</v>
      </c>
      <c r="EQ581">
        <v>41</v>
      </c>
      <c r="ER581">
        <v>37</v>
      </c>
      <c r="ES581">
        <v>17</v>
      </c>
      <c r="ET581">
        <v>1</v>
      </c>
      <c r="EU581">
        <v>4</v>
      </c>
      <c r="EV581">
        <v>1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3</v>
      </c>
      <c r="FC581">
        <v>3</v>
      </c>
      <c r="FD581">
        <v>1</v>
      </c>
      <c r="FE581">
        <v>0</v>
      </c>
      <c r="FF581">
        <v>0</v>
      </c>
      <c r="FG581">
        <v>4</v>
      </c>
      <c r="FH581">
        <v>0</v>
      </c>
      <c r="FI581">
        <v>1</v>
      </c>
      <c r="FJ581">
        <v>0</v>
      </c>
      <c r="FK581">
        <v>1</v>
      </c>
      <c r="FL581">
        <v>0</v>
      </c>
      <c r="FM581">
        <v>0</v>
      </c>
      <c r="FN581">
        <v>1</v>
      </c>
      <c r="FO581">
        <v>0</v>
      </c>
      <c r="FP581">
        <v>37</v>
      </c>
      <c r="FQ581">
        <v>38</v>
      </c>
      <c r="FR581">
        <v>13</v>
      </c>
      <c r="FS581">
        <v>4</v>
      </c>
      <c r="FT581">
        <v>0</v>
      </c>
      <c r="FU581">
        <v>1</v>
      </c>
      <c r="FV581">
        <v>0</v>
      </c>
      <c r="FW581">
        <v>3</v>
      </c>
      <c r="FX581">
        <v>0</v>
      </c>
      <c r="FY581">
        <v>0</v>
      </c>
      <c r="FZ581">
        <v>2</v>
      </c>
      <c r="GA581">
        <v>1</v>
      </c>
      <c r="GB581">
        <v>2</v>
      </c>
      <c r="GC581">
        <v>1</v>
      </c>
      <c r="GD581">
        <v>0</v>
      </c>
      <c r="GE581">
        <v>1</v>
      </c>
      <c r="GF581">
        <v>1</v>
      </c>
      <c r="GG581">
        <v>9</v>
      </c>
      <c r="GH581">
        <v>38</v>
      </c>
      <c r="GI581">
        <v>40</v>
      </c>
      <c r="GJ581">
        <v>15</v>
      </c>
      <c r="GK581">
        <v>4</v>
      </c>
      <c r="GL581">
        <v>2</v>
      </c>
      <c r="GM581">
        <v>2</v>
      </c>
      <c r="GN581">
        <v>6</v>
      </c>
      <c r="GO581">
        <v>0</v>
      </c>
      <c r="GP581">
        <v>1</v>
      </c>
      <c r="GQ581">
        <v>1</v>
      </c>
      <c r="GR581">
        <v>1</v>
      </c>
      <c r="GS581">
        <v>0</v>
      </c>
      <c r="GT581">
        <v>1</v>
      </c>
      <c r="GU581">
        <v>4</v>
      </c>
      <c r="GV581">
        <v>0</v>
      </c>
      <c r="GW581">
        <v>0</v>
      </c>
      <c r="GX581">
        <v>0</v>
      </c>
      <c r="GY581">
        <v>1</v>
      </c>
      <c r="GZ581">
        <v>0</v>
      </c>
      <c r="HA581">
        <v>1</v>
      </c>
      <c r="HB581">
        <v>1</v>
      </c>
      <c r="HC581">
        <v>40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1</v>
      </c>
      <c r="IA581">
        <v>0</v>
      </c>
      <c r="IB581">
        <v>0</v>
      </c>
      <c r="IC581">
        <v>0</v>
      </c>
      <c r="ID581">
        <v>0</v>
      </c>
      <c r="IE581">
        <v>1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1</v>
      </c>
      <c r="IW581">
        <v>1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1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1</v>
      </c>
    </row>
    <row r="582" spans="1:276">
      <c r="A582" t="s">
        <v>440</v>
      </c>
      <c r="B582" t="s">
        <v>425</v>
      </c>
      <c r="C582" t="str">
        <f>"101709"</f>
        <v>101709</v>
      </c>
      <c r="D582" t="s">
        <v>439</v>
      </c>
      <c r="E582">
        <v>17</v>
      </c>
      <c r="F582">
        <v>686</v>
      </c>
      <c r="G582">
        <v>500</v>
      </c>
      <c r="H582">
        <v>155</v>
      </c>
      <c r="I582">
        <v>345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345</v>
      </c>
      <c r="T582">
        <v>0</v>
      </c>
      <c r="U582">
        <v>0</v>
      </c>
      <c r="V582">
        <v>345</v>
      </c>
      <c r="W582">
        <v>10</v>
      </c>
      <c r="X582">
        <v>6</v>
      </c>
      <c r="Y582">
        <v>4</v>
      </c>
      <c r="Z582">
        <v>0</v>
      </c>
      <c r="AA582">
        <v>335</v>
      </c>
      <c r="AB582">
        <v>240</v>
      </c>
      <c r="AC582">
        <v>7</v>
      </c>
      <c r="AD582">
        <v>2</v>
      </c>
      <c r="AE582">
        <v>5</v>
      </c>
      <c r="AF582">
        <v>0</v>
      </c>
      <c r="AG582">
        <v>2</v>
      </c>
      <c r="AH582">
        <v>0</v>
      </c>
      <c r="AI582">
        <v>0</v>
      </c>
      <c r="AJ582">
        <v>2</v>
      </c>
      <c r="AK582">
        <v>2</v>
      </c>
      <c r="AL582">
        <v>1</v>
      </c>
      <c r="AM582">
        <v>218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1</v>
      </c>
      <c r="AX582">
        <v>0</v>
      </c>
      <c r="AY582">
        <v>0</v>
      </c>
      <c r="AZ582">
        <v>0</v>
      </c>
      <c r="BA582">
        <v>240</v>
      </c>
      <c r="BB582">
        <v>28</v>
      </c>
      <c r="BC582">
        <v>11</v>
      </c>
      <c r="BD582">
        <v>2</v>
      </c>
      <c r="BE582">
        <v>2</v>
      </c>
      <c r="BF582">
        <v>2</v>
      </c>
      <c r="BG582">
        <v>0</v>
      </c>
      <c r="BH582">
        <v>0</v>
      </c>
      <c r="BI582">
        <v>0</v>
      </c>
      <c r="BJ582">
        <v>1</v>
      </c>
      <c r="BK582">
        <v>8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1</v>
      </c>
      <c r="BX582">
        <v>1</v>
      </c>
      <c r="BY582">
        <v>0</v>
      </c>
      <c r="BZ582">
        <v>0</v>
      </c>
      <c r="CA582">
        <v>28</v>
      </c>
      <c r="CB582">
        <v>9</v>
      </c>
      <c r="CC582">
        <v>2</v>
      </c>
      <c r="CD582">
        <v>0</v>
      </c>
      <c r="CE582">
        <v>0</v>
      </c>
      <c r="CF582">
        <v>2</v>
      </c>
      <c r="CG582">
        <v>0</v>
      </c>
      <c r="CH582">
        <v>0</v>
      </c>
      <c r="CI582">
        <v>2</v>
      </c>
      <c r="CJ582">
        <v>0</v>
      </c>
      <c r="CK582">
        <v>0</v>
      </c>
      <c r="CL582">
        <v>0</v>
      </c>
      <c r="CM582">
        <v>3</v>
      </c>
      <c r="CN582">
        <v>0</v>
      </c>
      <c r="CO582">
        <v>0</v>
      </c>
      <c r="CP582">
        <v>0</v>
      </c>
      <c r="CQ582">
        <v>9</v>
      </c>
      <c r="CR582">
        <v>6</v>
      </c>
      <c r="CS582">
        <v>3</v>
      </c>
      <c r="CT582">
        <v>0</v>
      </c>
      <c r="CU582">
        <v>1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1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1</v>
      </c>
      <c r="DO582">
        <v>0</v>
      </c>
      <c r="DP582">
        <v>0</v>
      </c>
      <c r="DQ582">
        <v>6</v>
      </c>
      <c r="DR582">
        <v>18</v>
      </c>
      <c r="DS582">
        <v>1</v>
      </c>
      <c r="DT582">
        <v>5</v>
      </c>
      <c r="DU582">
        <v>1</v>
      </c>
      <c r="DV582">
        <v>0</v>
      </c>
      <c r="DW582">
        <v>0</v>
      </c>
      <c r="DX582">
        <v>0</v>
      </c>
      <c r="DY582">
        <v>7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1</v>
      </c>
      <c r="EK582">
        <v>0</v>
      </c>
      <c r="EL582">
        <v>0</v>
      </c>
      <c r="EM582">
        <v>0</v>
      </c>
      <c r="EN582">
        <v>2</v>
      </c>
      <c r="EO582">
        <v>0</v>
      </c>
      <c r="EP582">
        <v>1</v>
      </c>
      <c r="EQ582">
        <v>18</v>
      </c>
      <c r="ER582">
        <v>6</v>
      </c>
      <c r="ES582">
        <v>3</v>
      </c>
      <c r="ET582">
        <v>0</v>
      </c>
      <c r="EU582">
        <v>0</v>
      </c>
      <c r="EV582">
        <v>0</v>
      </c>
      <c r="EW582">
        <v>1</v>
      </c>
      <c r="EX582">
        <v>0</v>
      </c>
      <c r="EY582">
        <v>0</v>
      </c>
      <c r="EZ582">
        <v>1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1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6</v>
      </c>
      <c r="FQ582">
        <v>24</v>
      </c>
      <c r="FR582">
        <v>9</v>
      </c>
      <c r="FS582">
        <v>5</v>
      </c>
      <c r="FT582">
        <v>0</v>
      </c>
      <c r="FU582">
        <v>0</v>
      </c>
      <c r="FV582">
        <v>0</v>
      </c>
      <c r="FW582">
        <v>1</v>
      </c>
      <c r="FX582">
        <v>0</v>
      </c>
      <c r="FY582">
        <v>1</v>
      </c>
      <c r="FZ582">
        <v>1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2</v>
      </c>
      <c r="GG582">
        <v>5</v>
      </c>
      <c r="GH582">
        <v>24</v>
      </c>
      <c r="GI582">
        <v>3</v>
      </c>
      <c r="GJ582">
        <v>1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1</v>
      </c>
      <c r="GS582">
        <v>0</v>
      </c>
      <c r="GT582">
        <v>1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3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1</v>
      </c>
      <c r="IX582">
        <v>1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1</v>
      </c>
    </row>
    <row r="583" spans="1:276">
      <c r="A583" t="s">
        <v>438</v>
      </c>
      <c r="B583" t="s">
        <v>425</v>
      </c>
      <c r="C583" t="str">
        <f>"101709"</f>
        <v>101709</v>
      </c>
      <c r="D583" t="s">
        <v>437</v>
      </c>
      <c r="E583">
        <v>18</v>
      </c>
      <c r="F583">
        <v>675</v>
      </c>
      <c r="G583">
        <v>500</v>
      </c>
      <c r="H583">
        <v>199</v>
      </c>
      <c r="I583">
        <v>301</v>
      </c>
      <c r="J583">
        <v>0</v>
      </c>
      <c r="K583">
        <v>5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301</v>
      </c>
      <c r="T583">
        <v>0</v>
      </c>
      <c r="U583">
        <v>0</v>
      </c>
      <c r="V583">
        <v>301</v>
      </c>
      <c r="W583">
        <v>16</v>
      </c>
      <c r="X583">
        <v>13</v>
      </c>
      <c r="Y583">
        <v>3</v>
      </c>
      <c r="Z583">
        <v>0</v>
      </c>
      <c r="AA583">
        <v>285</v>
      </c>
      <c r="AB583">
        <v>116</v>
      </c>
      <c r="AC583">
        <v>11</v>
      </c>
      <c r="AD583">
        <v>2</v>
      </c>
      <c r="AE583">
        <v>5</v>
      </c>
      <c r="AF583">
        <v>0</v>
      </c>
      <c r="AG583">
        <v>1</v>
      </c>
      <c r="AH583">
        <v>0</v>
      </c>
      <c r="AI583">
        <v>7</v>
      </c>
      <c r="AJ583">
        <v>0</v>
      </c>
      <c r="AK583">
        <v>0</v>
      </c>
      <c r="AL583">
        <v>0</v>
      </c>
      <c r="AM583">
        <v>87</v>
      </c>
      <c r="AN583">
        <v>1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1</v>
      </c>
      <c r="AX583">
        <v>0</v>
      </c>
      <c r="AY583">
        <v>0</v>
      </c>
      <c r="AZ583">
        <v>1</v>
      </c>
      <c r="BA583">
        <v>116</v>
      </c>
      <c r="BB583">
        <v>44</v>
      </c>
      <c r="BC583">
        <v>18</v>
      </c>
      <c r="BD583">
        <v>3</v>
      </c>
      <c r="BE583">
        <v>3</v>
      </c>
      <c r="BF583">
        <v>0</v>
      </c>
      <c r="BG583">
        <v>1</v>
      </c>
      <c r="BH583">
        <v>1</v>
      </c>
      <c r="BI583">
        <v>0</v>
      </c>
      <c r="BJ583">
        <v>0</v>
      </c>
      <c r="BK583">
        <v>11</v>
      </c>
      <c r="BL583">
        <v>0</v>
      </c>
      <c r="BM583">
        <v>2</v>
      </c>
      <c r="BN583">
        <v>1</v>
      </c>
      <c r="BO583">
        <v>0</v>
      </c>
      <c r="BP583">
        <v>1</v>
      </c>
      <c r="BQ583">
        <v>1</v>
      </c>
      <c r="BR583">
        <v>0</v>
      </c>
      <c r="BS583">
        <v>0</v>
      </c>
      <c r="BT583">
        <v>1</v>
      </c>
      <c r="BU583">
        <v>0</v>
      </c>
      <c r="BV583">
        <v>0</v>
      </c>
      <c r="BW583">
        <v>0</v>
      </c>
      <c r="BX583">
        <v>0</v>
      </c>
      <c r="BY583">
        <v>1</v>
      </c>
      <c r="BZ583">
        <v>0</v>
      </c>
      <c r="CA583">
        <v>44</v>
      </c>
      <c r="CB583">
        <v>11</v>
      </c>
      <c r="CC583">
        <v>5</v>
      </c>
      <c r="CD583">
        <v>1</v>
      </c>
      <c r="CE583">
        <v>2</v>
      </c>
      <c r="CF583">
        <v>0</v>
      </c>
      <c r="CG583">
        <v>0</v>
      </c>
      <c r="CH583">
        <v>0</v>
      </c>
      <c r="CI583">
        <v>0</v>
      </c>
      <c r="CJ583">
        <v>1</v>
      </c>
      <c r="CK583">
        <v>0</v>
      </c>
      <c r="CL583">
        <v>0</v>
      </c>
      <c r="CM583">
        <v>1</v>
      </c>
      <c r="CN583">
        <v>0</v>
      </c>
      <c r="CO583">
        <v>1</v>
      </c>
      <c r="CP583">
        <v>0</v>
      </c>
      <c r="CQ583">
        <v>11</v>
      </c>
      <c r="CR583">
        <v>13</v>
      </c>
      <c r="CS583">
        <v>6</v>
      </c>
      <c r="CT583">
        <v>1</v>
      </c>
      <c r="CU583">
        <v>4</v>
      </c>
      <c r="CV583">
        <v>0</v>
      </c>
      <c r="CW583">
        <v>1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1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13</v>
      </c>
      <c r="DR583">
        <v>52</v>
      </c>
      <c r="DS583">
        <v>2</v>
      </c>
      <c r="DT583">
        <v>7</v>
      </c>
      <c r="DU583">
        <v>0</v>
      </c>
      <c r="DV583">
        <v>0</v>
      </c>
      <c r="DW583">
        <v>1</v>
      </c>
      <c r="DX583">
        <v>1</v>
      </c>
      <c r="DY583">
        <v>22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3</v>
      </c>
      <c r="EN583">
        <v>16</v>
      </c>
      <c r="EO583">
        <v>0</v>
      </c>
      <c r="EP583">
        <v>0</v>
      </c>
      <c r="EQ583">
        <v>52</v>
      </c>
      <c r="ER583">
        <v>23</v>
      </c>
      <c r="ES583">
        <v>10</v>
      </c>
      <c r="ET583">
        <v>0</v>
      </c>
      <c r="EU583">
        <v>3</v>
      </c>
      <c r="EV583">
        <v>2</v>
      </c>
      <c r="EW583">
        <v>0</v>
      </c>
      <c r="EX583">
        <v>0</v>
      </c>
      <c r="EY583">
        <v>1</v>
      </c>
      <c r="EZ583">
        <v>0</v>
      </c>
      <c r="FA583">
        <v>1</v>
      </c>
      <c r="FB583">
        <v>0</v>
      </c>
      <c r="FC583">
        <v>1</v>
      </c>
      <c r="FD583">
        <v>0</v>
      </c>
      <c r="FE583">
        <v>1</v>
      </c>
      <c r="FF583">
        <v>1</v>
      </c>
      <c r="FG583">
        <v>3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23</v>
      </c>
      <c r="FQ583">
        <v>19</v>
      </c>
      <c r="FR583">
        <v>6</v>
      </c>
      <c r="FS583">
        <v>6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1</v>
      </c>
      <c r="GA583">
        <v>0</v>
      </c>
      <c r="GB583">
        <v>3</v>
      </c>
      <c r="GC583">
        <v>0</v>
      </c>
      <c r="GD583">
        <v>1</v>
      </c>
      <c r="GE583">
        <v>0</v>
      </c>
      <c r="GF583">
        <v>1</v>
      </c>
      <c r="GG583">
        <v>1</v>
      </c>
      <c r="GH583">
        <v>19</v>
      </c>
      <c r="GI583">
        <v>5</v>
      </c>
      <c r="GJ583">
        <v>2</v>
      </c>
      <c r="GK583">
        <v>0</v>
      </c>
      <c r="GL583">
        <v>1</v>
      </c>
      <c r="GM583">
        <v>1</v>
      </c>
      <c r="GN583">
        <v>1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5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2</v>
      </c>
      <c r="IX583">
        <v>1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1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2</v>
      </c>
    </row>
    <row r="584" spans="1:276">
      <c r="A584" t="s">
        <v>436</v>
      </c>
      <c r="B584" t="s">
        <v>425</v>
      </c>
      <c r="C584" t="str">
        <f>"101709"</f>
        <v>101709</v>
      </c>
      <c r="D584" t="s">
        <v>435</v>
      </c>
      <c r="E584">
        <v>19</v>
      </c>
      <c r="F584">
        <v>1261</v>
      </c>
      <c r="G584">
        <v>950</v>
      </c>
      <c r="H584">
        <v>473</v>
      </c>
      <c r="I584">
        <v>477</v>
      </c>
      <c r="J584">
        <v>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477</v>
      </c>
      <c r="T584">
        <v>0</v>
      </c>
      <c r="U584">
        <v>0</v>
      </c>
      <c r="V584">
        <v>477</v>
      </c>
      <c r="W584">
        <v>26</v>
      </c>
      <c r="X584">
        <v>19</v>
      </c>
      <c r="Y584">
        <v>7</v>
      </c>
      <c r="Z584">
        <v>0</v>
      </c>
      <c r="AA584">
        <v>451</v>
      </c>
      <c r="AB584">
        <v>206</v>
      </c>
      <c r="AC584">
        <v>25</v>
      </c>
      <c r="AD584">
        <v>3</v>
      </c>
      <c r="AE584">
        <v>17</v>
      </c>
      <c r="AF584">
        <v>5</v>
      </c>
      <c r="AG584">
        <v>3</v>
      </c>
      <c r="AH584">
        <v>8</v>
      </c>
      <c r="AI584">
        <v>3</v>
      </c>
      <c r="AJ584">
        <v>2</v>
      </c>
      <c r="AK584">
        <v>1</v>
      </c>
      <c r="AL584">
        <v>0</v>
      </c>
      <c r="AM584">
        <v>128</v>
      </c>
      <c r="AN584">
        <v>1</v>
      </c>
      <c r="AO584">
        <v>1</v>
      </c>
      <c r="AP584">
        <v>0</v>
      </c>
      <c r="AQ584">
        <v>0</v>
      </c>
      <c r="AR584">
        <v>0</v>
      </c>
      <c r="AS584">
        <v>0</v>
      </c>
      <c r="AT584">
        <v>2</v>
      </c>
      <c r="AU584">
        <v>0</v>
      </c>
      <c r="AV584">
        <v>3</v>
      </c>
      <c r="AW584">
        <v>2</v>
      </c>
      <c r="AX584">
        <v>0</v>
      </c>
      <c r="AY584">
        <v>0</v>
      </c>
      <c r="AZ584">
        <v>2</v>
      </c>
      <c r="BA584">
        <v>206</v>
      </c>
      <c r="BB584">
        <v>51</v>
      </c>
      <c r="BC584">
        <v>25</v>
      </c>
      <c r="BD584">
        <v>2</v>
      </c>
      <c r="BE584">
        <v>3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13</v>
      </c>
      <c r="BL584">
        <v>1</v>
      </c>
      <c r="BM584">
        <v>1</v>
      </c>
      <c r="BN584">
        <v>1</v>
      </c>
      <c r="BO584">
        <v>0</v>
      </c>
      <c r="BP584">
        <v>0</v>
      </c>
      <c r="BQ584">
        <v>1</v>
      </c>
      <c r="BR584">
        <v>0</v>
      </c>
      <c r="BS584">
        <v>0</v>
      </c>
      <c r="BT584">
        <v>0</v>
      </c>
      <c r="BU584">
        <v>0</v>
      </c>
      <c r="BV584">
        <v>2</v>
      </c>
      <c r="BW584">
        <v>1</v>
      </c>
      <c r="BX584">
        <v>0</v>
      </c>
      <c r="BY584">
        <v>1</v>
      </c>
      <c r="BZ584">
        <v>0</v>
      </c>
      <c r="CA584">
        <v>51</v>
      </c>
      <c r="CB584">
        <v>14</v>
      </c>
      <c r="CC584">
        <v>5</v>
      </c>
      <c r="CD584">
        <v>1</v>
      </c>
      <c r="CE584">
        <v>3</v>
      </c>
      <c r="CF584">
        <v>1</v>
      </c>
      <c r="CG584">
        <v>0</v>
      </c>
      <c r="CH584">
        <v>1</v>
      </c>
      <c r="CI584">
        <v>0</v>
      </c>
      <c r="CJ584">
        <v>0</v>
      </c>
      <c r="CK584">
        <v>0</v>
      </c>
      <c r="CL584">
        <v>0</v>
      </c>
      <c r="CM584">
        <v>1</v>
      </c>
      <c r="CN584">
        <v>1</v>
      </c>
      <c r="CO584">
        <v>0</v>
      </c>
      <c r="CP584">
        <v>1</v>
      </c>
      <c r="CQ584">
        <v>14</v>
      </c>
      <c r="CR584">
        <v>11</v>
      </c>
      <c r="CS584">
        <v>5</v>
      </c>
      <c r="CT584">
        <v>2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1</v>
      </c>
      <c r="DI584">
        <v>1</v>
      </c>
      <c r="DJ584">
        <v>0</v>
      </c>
      <c r="DK584">
        <v>0</v>
      </c>
      <c r="DL584">
        <v>0</v>
      </c>
      <c r="DM584">
        <v>0</v>
      </c>
      <c r="DN584">
        <v>1</v>
      </c>
      <c r="DO584">
        <v>1</v>
      </c>
      <c r="DP584">
        <v>0</v>
      </c>
      <c r="DQ584">
        <v>11</v>
      </c>
      <c r="DR584">
        <v>77</v>
      </c>
      <c r="DS584">
        <v>6</v>
      </c>
      <c r="DT584">
        <v>5</v>
      </c>
      <c r="DU584">
        <v>4</v>
      </c>
      <c r="DV584">
        <v>0</v>
      </c>
      <c r="DW584">
        <v>0</v>
      </c>
      <c r="DX584">
        <v>0</v>
      </c>
      <c r="DY584">
        <v>33</v>
      </c>
      <c r="DZ584">
        <v>0</v>
      </c>
      <c r="EA584">
        <v>1</v>
      </c>
      <c r="EB584">
        <v>1</v>
      </c>
      <c r="EC584">
        <v>0</v>
      </c>
      <c r="ED584">
        <v>2</v>
      </c>
      <c r="EE584">
        <v>0</v>
      </c>
      <c r="EF584">
        <v>1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24</v>
      </c>
      <c r="EO584">
        <v>0</v>
      </c>
      <c r="EP584">
        <v>0</v>
      </c>
      <c r="EQ584">
        <v>77</v>
      </c>
      <c r="ER584">
        <v>44</v>
      </c>
      <c r="ES584">
        <v>19</v>
      </c>
      <c r="ET584">
        <v>0</v>
      </c>
      <c r="EU584">
        <v>6</v>
      </c>
      <c r="EV584">
        <v>0</v>
      </c>
      <c r="EW584">
        <v>2</v>
      </c>
      <c r="EX584">
        <v>2</v>
      </c>
      <c r="EY584">
        <v>0</v>
      </c>
      <c r="EZ584">
        <v>1</v>
      </c>
      <c r="FA584">
        <v>0</v>
      </c>
      <c r="FB584">
        <v>2</v>
      </c>
      <c r="FC584">
        <v>0</v>
      </c>
      <c r="FD584">
        <v>0</v>
      </c>
      <c r="FE584">
        <v>0</v>
      </c>
      <c r="FF584">
        <v>0</v>
      </c>
      <c r="FG584">
        <v>11</v>
      </c>
      <c r="FH584">
        <v>0</v>
      </c>
      <c r="FI584">
        <v>1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44</v>
      </c>
      <c r="FQ584">
        <v>35</v>
      </c>
      <c r="FR584">
        <v>8</v>
      </c>
      <c r="FS584">
        <v>5</v>
      </c>
      <c r="FT584">
        <v>2</v>
      </c>
      <c r="FU584">
        <v>1</v>
      </c>
      <c r="FV584">
        <v>1</v>
      </c>
      <c r="FW584">
        <v>2</v>
      </c>
      <c r="FX584">
        <v>2</v>
      </c>
      <c r="FY584">
        <v>0</v>
      </c>
      <c r="FZ584">
        <v>1</v>
      </c>
      <c r="GA584">
        <v>0</v>
      </c>
      <c r="GB584">
        <v>1</v>
      </c>
      <c r="GC584">
        <v>1</v>
      </c>
      <c r="GD584">
        <v>1</v>
      </c>
      <c r="GE584">
        <v>0</v>
      </c>
      <c r="GF584">
        <v>2</v>
      </c>
      <c r="GG584">
        <v>8</v>
      </c>
      <c r="GH584">
        <v>35</v>
      </c>
      <c r="GI584">
        <v>10</v>
      </c>
      <c r="GJ584">
        <v>4</v>
      </c>
      <c r="GK584">
        <v>2</v>
      </c>
      <c r="GL584">
        <v>1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2</v>
      </c>
      <c r="GT584">
        <v>1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10</v>
      </c>
      <c r="HD584">
        <v>3</v>
      </c>
      <c r="HE584">
        <v>2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1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3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</row>
    <row r="585" spans="1:276">
      <c r="A585" t="s">
        <v>434</v>
      </c>
      <c r="B585" t="s">
        <v>425</v>
      </c>
      <c r="C585" t="str">
        <f>"101709"</f>
        <v>101709</v>
      </c>
      <c r="D585" t="s">
        <v>433</v>
      </c>
      <c r="E585">
        <v>20</v>
      </c>
      <c r="F585">
        <v>912</v>
      </c>
      <c r="G585">
        <v>650</v>
      </c>
      <c r="H585">
        <v>287</v>
      </c>
      <c r="I585">
        <v>363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363</v>
      </c>
      <c r="T585">
        <v>0</v>
      </c>
      <c r="U585">
        <v>0</v>
      </c>
      <c r="V585">
        <v>363</v>
      </c>
      <c r="W585">
        <v>3</v>
      </c>
      <c r="X585">
        <v>2</v>
      </c>
      <c r="Y585">
        <v>1</v>
      </c>
      <c r="Z585">
        <v>0</v>
      </c>
      <c r="AA585">
        <v>360</v>
      </c>
      <c r="AB585">
        <v>147</v>
      </c>
      <c r="AC585">
        <v>14</v>
      </c>
      <c r="AD585">
        <v>9</v>
      </c>
      <c r="AE585">
        <v>28</v>
      </c>
      <c r="AF585">
        <v>0</v>
      </c>
      <c r="AG585">
        <v>0</v>
      </c>
      <c r="AH585">
        <v>1</v>
      </c>
      <c r="AI585">
        <v>0</v>
      </c>
      <c r="AJ585">
        <v>4</v>
      </c>
      <c r="AK585">
        <v>3</v>
      </c>
      <c r="AL585">
        <v>0</v>
      </c>
      <c r="AM585">
        <v>81</v>
      </c>
      <c r="AN585">
        <v>0</v>
      </c>
      <c r="AO585">
        <v>0</v>
      </c>
      <c r="AP585">
        <v>2</v>
      </c>
      <c r="AQ585">
        <v>0</v>
      </c>
      <c r="AR585">
        <v>0</v>
      </c>
      <c r="AS585">
        <v>1</v>
      </c>
      <c r="AT585">
        <v>0</v>
      </c>
      <c r="AU585">
        <v>0</v>
      </c>
      <c r="AV585">
        <v>0</v>
      </c>
      <c r="AW585">
        <v>0</v>
      </c>
      <c r="AX585">
        <v>1</v>
      </c>
      <c r="AY585">
        <v>0</v>
      </c>
      <c r="AZ585">
        <v>3</v>
      </c>
      <c r="BA585">
        <v>147</v>
      </c>
      <c r="BB585">
        <v>54</v>
      </c>
      <c r="BC585">
        <v>20</v>
      </c>
      <c r="BD585">
        <v>0</v>
      </c>
      <c r="BE585">
        <v>2</v>
      </c>
      <c r="BF585">
        <v>0</v>
      </c>
      <c r="BG585">
        <v>1</v>
      </c>
      <c r="BH585">
        <v>1</v>
      </c>
      <c r="BI585">
        <v>0</v>
      </c>
      <c r="BJ585">
        <v>1</v>
      </c>
      <c r="BK585">
        <v>25</v>
      </c>
      <c r="BL585">
        <v>0</v>
      </c>
      <c r="BM585">
        <v>3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1</v>
      </c>
      <c r="CA585">
        <v>54</v>
      </c>
      <c r="CB585">
        <v>14</v>
      </c>
      <c r="CC585">
        <v>7</v>
      </c>
      <c r="CD585">
        <v>3</v>
      </c>
      <c r="CE585">
        <v>1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2</v>
      </c>
      <c r="CM585">
        <v>0</v>
      </c>
      <c r="CN585">
        <v>0</v>
      </c>
      <c r="CO585">
        <v>0</v>
      </c>
      <c r="CP585">
        <v>1</v>
      </c>
      <c r="CQ585">
        <v>14</v>
      </c>
      <c r="CR585">
        <v>10</v>
      </c>
      <c r="CS585">
        <v>5</v>
      </c>
      <c r="CT585">
        <v>1</v>
      </c>
      <c r="CU585">
        <v>1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1</v>
      </c>
      <c r="DI585">
        <v>1</v>
      </c>
      <c r="DJ585">
        <v>0</v>
      </c>
      <c r="DK585">
        <v>0</v>
      </c>
      <c r="DL585">
        <v>1</v>
      </c>
      <c r="DM585">
        <v>0</v>
      </c>
      <c r="DN585">
        <v>0</v>
      </c>
      <c r="DO585">
        <v>0</v>
      </c>
      <c r="DP585">
        <v>0</v>
      </c>
      <c r="DQ585">
        <v>10</v>
      </c>
      <c r="DR585">
        <v>68</v>
      </c>
      <c r="DS585">
        <v>0</v>
      </c>
      <c r="DT585">
        <v>9</v>
      </c>
      <c r="DU585">
        <v>2</v>
      </c>
      <c r="DV585">
        <v>0</v>
      </c>
      <c r="DW585">
        <v>0</v>
      </c>
      <c r="DX585">
        <v>1</v>
      </c>
      <c r="DY585">
        <v>31</v>
      </c>
      <c r="DZ585">
        <v>7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1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15</v>
      </c>
      <c r="EO585">
        <v>2</v>
      </c>
      <c r="EP585">
        <v>0</v>
      </c>
      <c r="EQ585">
        <v>68</v>
      </c>
      <c r="ER585">
        <v>16</v>
      </c>
      <c r="ES585">
        <v>9</v>
      </c>
      <c r="ET585">
        <v>1</v>
      </c>
      <c r="EU585">
        <v>4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1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1</v>
      </c>
      <c r="FP585">
        <v>16</v>
      </c>
      <c r="FQ585">
        <v>33</v>
      </c>
      <c r="FR585">
        <v>6</v>
      </c>
      <c r="FS585">
        <v>1</v>
      </c>
      <c r="FT585">
        <v>5</v>
      </c>
      <c r="FU585">
        <v>1</v>
      </c>
      <c r="FV585">
        <v>0</v>
      </c>
      <c r="FW585">
        <v>2</v>
      </c>
      <c r="FX585">
        <v>1</v>
      </c>
      <c r="FY585">
        <v>1</v>
      </c>
      <c r="FZ585">
        <v>6</v>
      </c>
      <c r="GA585">
        <v>3</v>
      </c>
      <c r="GB585">
        <v>0</v>
      </c>
      <c r="GC585">
        <v>0</v>
      </c>
      <c r="GD585">
        <v>0</v>
      </c>
      <c r="GE585">
        <v>1</v>
      </c>
      <c r="GF585">
        <v>0</v>
      </c>
      <c r="GG585">
        <v>6</v>
      </c>
      <c r="GH585">
        <v>33</v>
      </c>
      <c r="GI585">
        <v>10</v>
      </c>
      <c r="GJ585">
        <v>5</v>
      </c>
      <c r="GK585">
        <v>0</v>
      </c>
      <c r="GL585">
        <v>1</v>
      </c>
      <c r="GM585">
        <v>0</v>
      </c>
      <c r="GN585">
        <v>1</v>
      </c>
      <c r="GO585">
        <v>1</v>
      </c>
      <c r="GP585">
        <v>0</v>
      </c>
      <c r="GQ585">
        <v>0</v>
      </c>
      <c r="GR585">
        <v>0</v>
      </c>
      <c r="GS585">
        <v>1</v>
      </c>
      <c r="GT585">
        <v>1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10</v>
      </c>
      <c r="HD585">
        <v>4</v>
      </c>
      <c r="HE585">
        <v>3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1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4</v>
      </c>
      <c r="HZ585">
        <v>3</v>
      </c>
      <c r="IA585">
        <v>1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1</v>
      </c>
      <c r="IS585">
        <v>0</v>
      </c>
      <c r="IT585">
        <v>0</v>
      </c>
      <c r="IU585">
        <v>1</v>
      </c>
      <c r="IV585">
        <v>3</v>
      </c>
      <c r="IW585">
        <v>1</v>
      </c>
      <c r="IX585">
        <v>1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1</v>
      </c>
    </row>
    <row r="586" spans="1:276">
      <c r="A586" t="s">
        <v>432</v>
      </c>
      <c r="B586" t="s">
        <v>425</v>
      </c>
      <c r="C586" t="str">
        <f>"101709"</f>
        <v>101709</v>
      </c>
      <c r="D586" t="s">
        <v>431</v>
      </c>
      <c r="E586">
        <v>21</v>
      </c>
      <c r="F586">
        <v>1466</v>
      </c>
      <c r="G586">
        <v>1098</v>
      </c>
      <c r="H586">
        <v>491</v>
      </c>
      <c r="I586">
        <v>607</v>
      </c>
      <c r="J586">
        <v>0</v>
      </c>
      <c r="K586">
        <v>3</v>
      </c>
      <c r="L586">
        <v>2</v>
      </c>
      <c r="M586">
        <v>2</v>
      </c>
      <c r="N586">
        <v>0</v>
      </c>
      <c r="O586">
        <v>0</v>
      </c>
      <c r="P586">
        <v>0</v>
      </c>
      <c r="Q586">
        <v>0</v>
      </c>
      <c r="R586">
        <v>2</v>
      </c>
      <c r="S586">
        <v>609</v>
      </c>
      <c r="T586">
        <v>2</v>
      </c>
      <c r="U586">
        <v>0</v>
      </c>
      <c r="V586">
        <v>609</v>
      </c>
      <c r="W586">
        <v>23</v>
      </c>
      <c r="X586">
        <v>20</v>
      </c>
      <c r="Y586">
        <v>3</v>
      </c>
      <c r="Z586">
        <v>0</v>
      </c>
      <c r="AA586">
        <v>586</v>
      </c>
      <c r="AB586">
        <v>252</v>
      </c>
      <c r="AC586">
        <v>28</v>
      </c>
      <c r="AD586">
        <v>3</v>
      </c>
      <c r="AE586">
        <v>19</v>
      </c>
      <c r="AF586">
        <v>6</v>
      </c>
      <c r="AG586">
        <v>1</v>
      </c>
      <c r="AH586">
        <v>5</v>
      </c>
      <c r="AI586">
        <v>0</v>
      </c>
      <c r="AJ586">
        <v>11</v>
      </c>
      <c r="AK586">
        <v>1</v>
      </c>
      <c r="AL586">
        <v>0</v>
      </c>
      <c r="AM586">
        <v>162</v>
      </c>
      <c r="AN586">
        <v>0</v>
      </c>
      <c r="AO586">
        <v>1</v>
      </c>
      <c r="AP586">
        <v>0</v>
      </c>
      <c r="AQ586">
        <v>0</v>
      </c>
      <c r="AR586">
        <v>0</v>
      </c>
      <c r="AS586">
        <v>0</v>
      </c>
      <c r="AT586">
        <v>1</v>
      </c>
      <c r="AU586">
        <v>2</v>
      </c>
      <c r="AV586">
        <v>1</v>
      </c>
      <c r="AW586">
        <v>1</v>
      </c>
      <c r="AX586">
        <v>3</v>
      </c>
      <c r="AY586">
        <v>3</v>
      </c>
      <c r="AZ586">
        <v>4</v>
      </c>
      <c r="BA586">
        <v>252</v>
      </c>
      <c r="BB586">
        <v>122</v>
      </c>
      <c r="BC586">
        <v>58</v>
      </c>
      <c r="BD586">
        <v>6</v>
      </c>
      <c r="BE586">
        <v>14</v>
      </c>
      <c r="BF586">
        <v>1</v>
      </c>
      <c r="BG586">
        <v>1</v>
      </c>
      <c r="BH586">
        <v>0</v>
      </c>
      <c r="BI586">
        <v>1</v>
      </c>
      <c r="BJ586">
        <v>0</v>
      </c>
      <c r="BK586">
        <v>35</v>
      </c>
      <c r="BL586">
        <v>1</v>
      </c>
      <c r="BM586">
        <v>1</v>
      </c>
      <c r="BN586">
        <v>0</v>
      </c>
      <c r="BO586">
        <v>0</v>
      </c>
      <c r="BP586">
        <v>0</v>
      </c>
      <c r="BQ586">
        <v>1</v>
      </c>
      <c r="BR586">
        <v>1</v>
      </c>
      <c r="BS586">
        <v>0</v>
      </c>
      <c r="BT586">
        <v>0</v>
      </c>
      <c r="BU586">
        <v>1</v>
      </c>
      <c r="BV586">
        <v>0</v>
      </c>
      <c r="BW586">
        <v>1</v>
      </c>
      <c r="BX586">
        <v>0</v>
      </c>
      <c r="BY586">
        <v>0</v>
      </c>
      <c r="BZ586">
        <v>0</v>
      </c>
      <c r="CA586">
        <v>122</v>
      </c>
      <c r="CB586">
        <v>17</v>
      </c>
      <c r="CC586">
        <v>7</v>
      </c>
      <c r="CD586">
        <v>0</v>
      </c>
      <c r="CE586">
        <v>2</v>
      </c>
      <c r="CF586">
        <v>0</v>
      </c>
      <c r="CG586">
        <v>0</v>
      </c>
      <c r="CH586">
        <v>1</v>
      </c>
      <c r="CI586">
        <v>1</v>
      </c>
      <c r="CJ586">
        <v>1</v>
      </c>
      <c r="CK586">
        <v>0</v>
      </c>
      <c r="CL586">
        <v>1</v>
      </c>
      <c r="CM586">
        <v>0</v>
      </c>
      <c r="CN586">
        <v>1</v>
      </c>
      <c r="CO586">
        <v>1</v>
      </c>
      <c r="CP586">
        <v>2</v>
      </c>
      <c r="CQ586">
        <v>17</v>
      </c>
      <c r="CR586">
        <v>22</v>
      </c>
      <c r="CS586">
        <v>11</v>
      </c>
      <c r="CT586">
        <v>0</v>
      </c>
      <c r="CU586">
        <v>1</v>
      </c>
      <c r="CV586">
        <v>0</v>
      </c>
      <c r="CW586">
        <v>1</v>
      </c>
      <c r="CX586">
        <v>0</v>
      </c>
      <c r="CY586">
        <v>1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1</v>
      </c>
      <c r="DF586">
        <v>0</v>
      </c>
      <c r="DG586">
        <v>0</v>
      </c>
      <c r="DH586">
        <v>1</v>
      </c>
      <c r="DI586">
        <v>1</v>
      </c>
      <c r="DJ586">
        <v>2</v>
      </c>
      <c r="DK586">
        <v>0</v>
      </c>
      <c r="DL586">
        <v>1</v>
      </c>
      <c r="DM586">
        <v>0</v>
      </c>
      <c r="DN586">
        <v>0</v>
      </c>
      <c r="DO586">
        <v>2</v>
      </c>
      <c r="DP586">
        <v>0</v>
      </c>
      <c r="DQ586">
        <v>22</v>
      </c>
      <c r="DR586">
        <v>70</v>
      </c>
      <c r="DS586">
        <v>2</v>
      </c>
      <c r="DT586">
        <v>7</v>
      </c>
      <c r="DU586">
        <v>4</v>
      </c>
      <c r="DV586">
        <v>0</v>
      </c>
      <c r="DW586">
        <v>0</v>
      </c>
      <c r="DX586">
        <v>0</v>
      </c>
      <c r="DY586">
        <v>33</v>
      </c>
      <c r="DZ586">
        <v>2</v>
      </c>
      <c r="EA586">
        <v>1</v>
      </c>
      <c r="EB586">
        <v>1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1</v>
      </c>
      <c r="EI586">
        <v>0</v>
      </c>
      <c r="EJ586">
        <v>0</v>
      </c>
      <c r="EK586">
        <v>0</v>
      </c>
      <c r="EL586">
        <v>0</v>
      </c>
      <c r="EM586">
        <v>1</v>
      </c>
      <c r="EN586">
        <v>18</v>
      </c>
      <c r="EO586">
        <v>0</v>
      </c>
      <c r="EP586">
        <v>0</v>
      </c>
      <c r="EQ586">
        <v>70</v>
      </c>
      <c r="ER586">
        <v>33</v>
      </c>
      <c r="ES586">
        <v>12</v>
      </c>
      <c r="ET586">
        <v>0</v>
      </c>
      <c r="EU586">
        <v>10</v>
      </c>
      <c r="EV586">
        <v>1</v>
      </c>
      <c r="EW586">
        <v>1</v>
      </c>
      <c r="EX586">
        <v>0</v>
      </c>
      <c r="EY586">
        <v>0</v>
      </c>
      <c r="EZ586">
        <v>0</v>
      </c>
      <c r="FA586">
        <v>1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5</v>
      </c>
      <c r="FH586">
        <v>0</v>
      </c>
      <c r="FI586">
        <v>2</v>
      </c>
      <c r="FJ586">
        <v>0</v>
      </c>
      <c r="FK586">
        <v>0</v>
      </c>
      <c r="FL586">
        <v>1</v>
      </c>
      <c r="FM586">
        <v>0</v>
      </c>
      <c r="FN586">
        <v>0</v>
      </c>
      <c r="FO586">
        <v>0</v>
      </c>
      <c r="FP586">
        <v>33</v>
      </c>
      <c r="FQ586">
        <v>44</v>
      </c>
      <c r="FR586">
        <v>20</v>
      </c>
      <c r="FS586">
        <v>2</v>
      </c>
      <c r="FT586">
        <v>4</v>
      </c>
      <c r="FU586">
        <v>1</v>
      </c>
      <c r="FV586">
        <v>0</v>
      </c>
      <c r="FW586">
        <v>3</v>
      </c>
      <c r="FX586">
        <v>1</v>
      </c>
      <c r="FY586">
        <v>2</v>
      </c>
      <c r="FZ586">
        <v>3</v>
      </c>
      <c r="GA586">
        <v>5</v>
      </c>
      <c r="GB586">
        <v>0</v>
      </c>
      <c r="GC586">
        <v>0</v>
      </c>
      <c r="GD586">
        <v>0</v>
      </c>
      <c r="GE586">
        <v>1</v>
      </c>
      <c r="GF586">
        <v>0</v>
      </c>
      <c r="GG586">
        <v>2</v>
      </c>
      <c r="GH586">
        <v>44</v>
      </c>
      <c r="GI586">
        <v>24</v>
      </c>
      <c r="GJ586">
        <v>12</v>
      </c>
      <c r="GK586">
        <v>0</v>
      </c>
      <c r="GL586">
        <v>0</v>
      </c>
      <c r="GM586">
        <v>4</v>
      </c>
      <c r="GN586">
        <v>1</v>
      </c>
      <c r="GO586">
        <v>1</v>
      </c>
      <c r="GP586">
        <v>0</v>
      </c>
      <c r="GQ586">
        <v>1</v>
      </c>
      <c r="GR586">
        <v>0</v>
      </c>
      <c r="GS586">
        <v>1</v>
      </c>
      <c r="GT586">
        <v>0</v>
      </c>
      <c r="GU586">
        <v>0</v>
      </c>
      <c r="GV586">
        <v>0</v>
      </c>
      <c r="GW586">
        <v>1</v>
      </c>
      <c r="GX586">
        <v>0</v>
      </c>
      <c r="GY586">
        <v>0</v>
      </c>
      <c r="GZ586">
        <v>0</v>
      </c>
      <c r="HA586">
        <v>1</v>
      </c>
      <c r="HB586">
        <v>2</v>
      </c>
      <c r="HC586">
        <v>24</v>
      </c>
      <c r="HD586">
        <v>1</v>
      </c>
      <c r="HE586">
        <v>1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1</v>
      </c>
      <c r="HZ586">
        <v>1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1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1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</row>
    <row r="587" spans="1:276">
      <c r="A587" t="s">
        <v>430</v>
      </c>
      <c r="B587" t="s">
        <v>425</v>
      </c>
      <c r="C587" t="str">
        <f>"101709"</f>
        <v>101709</v>
      </c>
      <c r="D587" t="s">
        <v>429</v>
      </c>
      <c r="E587">
        <v>22</v>
      </c>
      <c r="F587">
        <v>736</v>
      </c>
      <c r="G587">
        <v>549</v>
      </c>
      <c r="H587">
        <v>196</v>
      </c>
      <c r="I587">
        <v>351</v>
      </c>
      <c r="J587">
        <v>0</v>
      </c>
      <c r="K587">
        <v>3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351</v>
      </c>
      <c r="T587">
        <v>0</v>
      </c>
      <c r="U587">
        <v>0</v>
      </c>
      <c r="V587">
        <v>351</v>
      </c>
      <c r="W587">
        <v>9</v>
      </c>
      <c r="X587">
        <v>5</v>
      </c>
      <c r="Y587">
        <v>4</v>
      </c>
      <c r="Z587">
        <v>0</v>
      </c>
      <c r="AA587">
        <v>342</v>
      </c>
      <c r="AB587">
        <v>147</v>
      </c>
      <c r="AC587">
        <v>11</v>
      </c>
      <c r="AD587">
        <v>3</v>
      </c>
      <c r="AE587">
        <v>13</v>
      </c>
      <c r="AF587">
        <v>0</v>
      </c>
      <c r="AG587">
        <v>0</v>
      </c>
      <c r="AH587">
        <v>2</v>
      </c>
      <c r="AI587">
        <v>0</v>
      </c>
      <c r="AJ587">
        <v>7</v>
      </c>
      <c r="AK587">
        <v>1</v>
      </c>
      <c r="AL587">
        <v>2</v>
      </c>
      <c r="AM587">
        <v>103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1</v>
      </c>
      <c r="AU587">
        <v>0</v>
      </c>
      <c r="AV587">
        <v>0</v>
      </c>
      <c r="AW587">
        <v>2</v>
      </c>
      <c r="AX587">
        <v>0</v>
      </c>
      <c r="AY587">
        <v>0</v>
      </c>
      <c r="AZ587">
        <v>2</v>
      </c>
      <c r="BA587">
        <v>147</v>
      </c>
      <c r="BB587">
        <v>52</v>
      </c>
      <c r="BC587">
        <v>28</v>
      </c>
      <c r="BD587">
        <v>2</v>
      </c>
      <c r="BE587">
        <v>3</v>
      </c>
      <c r="BF587">
        <v>0</v>
      </c>
      <c r="BG587">
        <v>1</v>
      </c>
      <c r="BH587">
        <v>0</v>
      </c>
      <c r="BI587">
        <v>1</v>
      </c>
      <c r="BJ587">
        <v>1</v>
      </c>
      <c r="BK587">
        <v>9</v>
      </c>
      <c r="BL587">
        <v>0</v>
      </c>
      <c r="BM587">
        <v>0</v>
      </c>
      <c r="BN587">
        <v>1</v>
      </c>
      <c r="BO587">
        <v>0</v>
      </c>
      <c r="BP587">
        <v>0</v>
      </c>
      <c r="BQ587">
        <v>2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1</v>
      </c>
      <c r="BX587">
        <v>0</v>
      </c>
      <c r="BY587">
        <v>0</v>
      </c>
      <c r="BZ587">
        <v>3</v>
      </c>
      <c r="CA587">
        <v>52</v>
      </c>
      <c r="CB587">
        <v>10</v>
      </c>
      <c r="CC587">
        <v>4</v>
      </c>
      <c r="CD587">
        <v>1</v>
      </c>
      <c r="CE587">
        <v>2</v>
      </c>
      <c r="CF587">
        <v>0</v>
      </c>
      <c r="CG587">
        <v>0</v>
      </c>
      <c r="CH587">
        <v>0</v>
      </c>
      <c r="CI587">
        <v>0</v>
      </c>
      <c r="CJ587">
        <v>1</v>
      </c>
      <c r="CK587">
        <v>1</v>
      </c>
      <c r="CL587">
        <v>0</v>
      </c>
      <c r="CM587">
        <v>0</v>
      </c>
      <c r="CN587">
        <v>0</v>
      </c>
      <c r="CO587">
        <v>0</v>
      </c>
      <c r="CP587">
        <v>1</v>
      </c>
      <c r="CQ587">
        <v>10</v>
      </c>
      <c r="CR587">
        <v>15</v>
      </c>
      <c r="CS587">
        <v>5</v>
      </c>
      <c r="CT587">
        <v>2</v>
      </c>
      <c r="CU587">
        <v>0</v>
      </c>
      <c r="CV587">
        <v>0</v>
      </c>
      <c r="CW587">
        <v>2</v>
      </c>
      <c r="CX587">
        <v>1</v>
      </c>
      <c r="CY587">
        <v>1</v>
      </c>
      <c r="CZ587">
        <v>1</v>
      </c>
      <c r="DA587">
        <v>0</v>
      </c>
      <c r="DB587">
        <v>0</v>
      </c>
      <c r="DC587">
        <v>1</v>
      </c>
      <c r="DD587">
        <v>1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1</v>
      </c>
      <c r="DO587">
        <v>0</v>
      </c>
      <c r="DP587">
        <v>0</v>
      </c>
      <c r="DQ587">
        <v>15</v>
      </c>
      <c r="DR587">
        <v>36</v>
      </c>
      <c r="DS587">
        <v>3</v>
      </c>
      <c r="DT587">
        <v>6</v>
      </c>
      <c r="DU587">
        <v>2</v>
      </c>
      <c r="DV587">
        <v>0</v>
      </c>
      <c r="DW587">
        <v>0</v>
      </c>
      <c r="DX587">
        <v>0</v>
      </c>
      <c r="DY587">
        <v>9</v>
      </c>
      <c r="DZ587">
        <v>0</v>
      </c>
      <c r="EA587">
        <v>0</v>
      </c>
      <c r="EB587">
        <v>1</v>
      </c>
      <c r="EC587">
        <v>0</v>
      </c>
      <c r="ED587">
        <v>0</v>
      </c>
      <c r="EE587">
        <v>1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1</v>
      </c>
      <c r="EL587">
        <v>0</v>
      </c>
      <c r="EM587">
        <v>0</v>
      </c>
      <c r="EN587">
        <v>13</v>
      </c>
      <c r="EO587">
        <v>0</v>
      </c>
      <c r="EP587">
        <v>0</v>
      </c>
      <c r="EQ587">
        <v>36</v>
      </c>
      <c r="ER587">
        <v>32</v>
      </c>
      <c r="ES587">
        <v>19</v>
      </c>
      <c r="ET587">
        <v>1</v>
      </c>
      <c r="EU587">
        <v>1</v>
      </c>
      <c r="EV587">
        <v>0</v>
      </c>
      <c r="EW587">
        <v>1</v>
      </c>
      <c r="EX587">
        <v>0</v>
      </c>
      <c r="EY587">
        <v>0</v>
      </c>
      <c r="EZ587">
        <v>1</v>
      </c>
      <c r="FA587">
        <v>0</v>
      </c>
      <c r="FB587">
        <v>0</v>
      </c>
      <c r="FC587">
        <v>0</v>
      </c>
      <c r="FD587">
        <v>0</v>
      </c>
      <c r="FE587">
        <v>1</v>
      </c>
      <c r="FF587">
        <v>0</v>
      </c>
      <c r="FG587">
        <v>7</v>
      </c>
      <c r="FH587">
        <v>0</v>
      </c>
      <c r="FI587">
        <v>0</v>
      </c>
      <c r="FJ587">
        <v>0</v>
      </c>
      <c r="FK587">
        <v>0</v>
      </c>
      <c r="FL587">
        <v>1</v>
      </c>
      <c r="FM587">
        <v>0</v>
      </c>
      <c r="FN587">
        <v>0</v>
      </c>
      <c r="FO587">
        <v>0</v>
      </c>
      <c r="FP587">
        <v>32</v>
      </c>
      <c r="FQ587">
        <v>24</v>
      </c>
      <c r="FR587">
        <v>10</v>
      </c>
      <c r="FS587">
        <v>1</v>
      </c>
      <c r="FT587">
        <v>1</v>
      </c>
      <c r="FU587">
        <v>1</v>
      </c>
      <c r="FV587">
        <v>2</v>
      </c>
      <c r="FW587">
        <v>1</v>
      </c>
      <c r="FX587">
        <v>0</v>
      </c>
      <c r="FY587">
        <v>1</v>
      </c>
      <c r="FZ587">
        <v>1</v>
      </c>
      <c r="GA587">
        <v>1</v>
      </c>
      <c r="GB587">
        <v>1</v>
      </c>
      <c r="GC587">
        <v>0</v>
      </c>
      <c r="GD587">
        <v>0</v>
      </c>
      <c r="GE587">
        <v>0</v>
      </c>
      <c r="GF587">
        <v>1</v>
      </c>
      <c r="GG587">
        <v>3</v>
      </c>
      <c r="GH587">
        <v>24</v>
      </c>
      <c r="GI587">
        <v>21</v>
      </c>
      <c r="GJ587">
        <v>9</v>
      </c>
      <c r="GK587">
        <v>2</v>
      </c>
      <c r="GL587">
        <v>1</v>
      </c>
      <c r="GM587">
        <v>3</v>
      </c>
      <c r="GN587">
        <v>1</v>
      </c>
      <c r="GO587">
        <v>0</v>
      </c>
      <c r="GP587">
        <v>0</v>
      </c>
      <c r="GQ587">
        <v>1</v>
      </c>
      <c r="GR587">
        <v>0</v>
      </c>
      <c r="GS587">
        <v>0</v>
      </c>
      <c r="GT587">
        <v>1</v>
      </c>
      <c r="GU587">
        <v>0</v>
      </c>
      <c r="GV587">
        <v>0</v>
      </c>
      <c r="GW587">
        <v>0</v>
      </c>
      <c r="GX587">
        <v>0</v>
      </c>
      <c r="GY587">
        <v>1</v>
      </c>
      <c r="GZ587">
        <v>0</v>
      </c>
      <c r="HA587">
        <v>0</v>
      </c>
      <c r="HB587">
        <v>2</v>
      </c>
      <c r="HC587">
        <v>21</v>
      </c>
      <c r="HD587">
        <v>3</v>
      </c>
      <c r="HE587">
        <v>1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1</v>
      </c>
      <c r="HQ587">
        <v>1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3</v>
      </c>
      <c r="HZ587">
        <v>1</v>
      </c>
      <c r="IA587">
        <v>0</v>
      </c>
      <c r="IB587">
        <v>0</v>
      </c>
      <c r="IC587">
        <v>0</v>
      </c>
      <c r="ID587">
        <v>1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1</v>
      </c>
      <c r="IW587">
        <v>1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1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1</v>
      </c>
    </row>
    <row r="588" spans="1:276">
      <c r="A588" t="s">
        <v>428</v>
      </c>
      <c r="B588" t="s">
        <v>425</v>
      </c>
      <c r="C588" t="str">
        <f>"101709"</f>
        <v>101709</v>
      </c>
      <c r="D588" t="s">
        <v>427</v>
      </c>
      <c r="E588">
        <v>23</v>
      </c>
      <c r="F588">
        <v>442</v>
      </c>
      <c r="G588">
        <v>300</v>
      </c>
      <c r="H588">
        <v>73</v>
      </c>
      <c r="I588">
        <v>227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227</v>
      </c>
      <c r="T588">
        <v>0</v>
      </c>
      <c r="U588">
        <v>0</v>
      </c>
      <c r="V588">
        <v>227</v>
      </c>
      <c r="W588">
        <v>2</v>
      </c>
      <c r="X588">
        <v>1</v>
      </c>
      <c r="Y588">
        <v>1</v>
      </c>
      <c r="Z588">
        <v>0</v>
      </c>
      <c r="AA588">
        <v>225</v>
      </c>
      <c r="AB588">
        <v>133</v>
      </c>
      <c r="AC588">
        <v>15</v>
      </c>
      <c r="AD588">
        <v>2</v>
      </c>
      <c r="AE588">
        <v>31</v>
      </c>
      <c r="AF588">
        <v>1</v>
      </c>
      <c r="AG588">
        <v>0</v>
      </c>
      <c r="AH588">
        <v>1</v>
      </c>
      <c r="AI588">
        <v>0</v>
      </c>
      <c r="AJ588">
        <v>2</v>
      </c>
      <c r="AK588">
        <v>0</v>
      </c>
      <c r="AL588">
        <v>0</v>
      </c>
      <c r="AM588">
        <v>78</v>
      </c>
      <c r="AN588">
        <v>0</v>
      </c>
      <c r="AO588">
        <v>0</v>
      </c>
      <c r="AP588">
        <v>0</v>
      </c>
      <c r="AQ588">
        <v>1</v>
      </c>
      <c r="AR588">
        <v>0</v>
      </c>
      <c r="AS588">
        <v>1</v>
      </c>
      <c r="AT588">
        <v>0</v>
      </c>
      <c r="AU588">
        <v>0</v>
      </c>
      <c r="AV588">
        <v>1</v>
      </c>
      <c r="AW588">
        <v>0</v>
      </c>
      <c r="AX588">
        <v>0</v>
      </c>
      <c r="AY588">
        <v>0</v>
      </c>
      <c r="AZ588">
        <v>0</v>
      </c>
      <c r="BA588">
        <v>133</v>
      </c>
      <c r="BB588">
        <v>22</v>
      </c>
      <c r="BC588">
        <v>11</v>
      </c>
      <c r="BD588">
        <v>1</v>
      </c>
      <c r="BE588">
        <v>1</v>
      </c>
      <c r="BF588">
        <v>2</v>
      </c>
      <c r="BG588">
        <v>0</v>
      </c>
      <c r="BH588">
        <v>1</v>
      </c>
      <c r="BI588">
        <v>0</v>
      </c>
      <c r="BJ588">
        <v>0</v>
      </c>
      <c r="BK588">
        <v>5</v>
      </c>
      <c r="BL588">
        <v>0</v>
      </c>
      <c r="BM588">
        <v>1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22</v>
      </c>
      <c r="CB588">
        <v>7</v>
      </c>
      <c r="CC588">
        <v>1</v>
      </c>
      <c r="CD588">
        <v>1</v>
      </c>
      <c r="CE588">
        <v>0</v>
      </c>
      <c r="CF588">
        <v>0</v>
      </c>
      <c r="CG588">
        <v>1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1</v>
      </c>
      <c r="CN588">
        <v>2</v>
      </c>
      <c r="CO588">
        <v>0</v>
      </c>
      <c r="CP588">
        <v>1</v>
      </c>
      <c r="CQ588">
        <v>7</v>
      </c>
      <c r="CR588">
        <v>3</v>
      </c>
      <c r="CS588">
        <v>2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1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3</v>
      </c>
      <c r="DR588">
        <v>23</v>
      </c>
      <c r="DS588">
        <v>2</v>
      </c>
      <c r="DT588">
        <v>0</v>
      </c>
      <c r="DU588">
        <v>2</v>
      </c>
      <c r="DV588">
        <v>0</v>
      </c>
      <c r="DW588">
        <v>0</v>
      </c>
      <c r="DX588">
        <v>0</v>
      </c>
      <c r="DY588">
        <v>9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1</v>
      </c>
      <c r="EN588">
        <v>9</v>
      </c>
      <c r="EO588">
        <v>0</v>
      </c>
      <c r="EP588">
        <v>0</v>
      </c>
      <c r="EQ588">
        <v>23</v>
      </c>
      <c r="ER588">
        <v>9</v>
      </c>
      <c r="ES588">
        <v>6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1</v>
      </c>
      <c r="EZ588">
        <v>1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1</v>
      </c>
      <c r="FO588">
        <v>0</v>
      </c>
      <c r="FP588">
        <v>9</v>
      </c>
      <c r="FQ588">
        <v>17</v>
      </c>
      <c r="FR588">
        <v>8</v>
      </c>
      <c r="FS588">
        <v>2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1</v>
      </c>
      <c r="GA588">
        <v>1</v>
      </c>
      <c r="GB588">
        <v>1</v>
      </c>
      <c r="GC588">
        <v>2</v>
      </c>
      <c r="GD588">
        <v>0</v>
      </c>
      <c r="GE588">
        <v>0</v>
      </c>
      <c r="GF588">
        <v>1</v>
      </c>
      <c r="GG588">
        <v>1</v>
      </c>
      <c r="GH588">
        <v>17</v>
      </c>
      <c r="GI588">
        <v>7</v>
      </c>
      <c r="GJ588">
        <v>4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1</v>
      </c>
      <c r="GW588">
        <v>0</v>
      </c>
      <c r="GX588">
        <v>0</v>
      </c>
      <c r="GY588">
        <v>0</v>
      </c>
      <c r="GZ588">
        <v>0</v>
      </c>
      <c r="HA588">
        <v>2</v>
      </c>
      <c r="HB588">
        <v>0</v>
      </c>
      <c r="HC588">
        <v>7</v>
      </c>
      <c r="HD588">
        <v>2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2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2</v>
      </c>
      <c r="HZ588">
        <v>2</v>
      </c>
      <c r="IA588">
        <v>2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2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</row>
    <row r="589" spans="1:276">
      <c r="A589" t="s">
        <v>426</v>
      </c>
      <c r="B589" t="s">
        <v>425</v>
      </c>
      <c r="C589" t="str">
        <f>"101709"</f>
        <v>101709</v>
      </c>
      <c r="D589" t="s">
        <v>424</v>
      </c>
      <c r="E589">
        <v>24</v>
      </c>
      <c r="F589">
        <v>120</v>
      </c>
      <c r="G589">
        <v>170</v>
      </c>
      <c r="H589">
        <v>111</v>
      </c>
      <c r="I589">
        <v>59</v>
      </c>
      <c r="J589">
        <v>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59</v>
      </c>
      <c r="T589">
        <v>0</v>
      </c>
      <c r="U589">
        <v>0</v>
      </c>
      <c r="V589">
        <v>59</v>
      </c>
      <c r="W589">
        <v>2</v>
      </c>
      <c r="X589">
        <v>2</v>
      </c>
      <c r="Y589">
        <v>0</v>
      </c>
      <c r="Z589">
        <v>0</v>
      </c>
      <c r="AA589">
        <v>57</v>
      </c>
      <c r="AB589">
        <v>28</v>
      </c>
      <c r="AC589">
        <v>5</v>
      </c>
      <c r="AD589">
        <v>0</v>
      </c>
      <c r="AE589">
        <v>1</v>
      </c>
      <c r="AF589">
        <v>0</v>
      </c>
      <c r="AG589">
        <v>1</v>
      </c>
      <c r="AH589">
        <v>0</v>
      </c>
      <c r="AI589">
        <v>0</v>
      </c>
      <c r="AJ589">
        <v>1</v>
      </c>
      <c r="AK589">
        <v>0</v>
      </c>
      <c r="AL589">
        <v>1</v>
      </c>
      <c r="AM589">
        <v>18</v>
      </c>
      <c r="AN589">
        <v>0</v>
      </c>
      <c r="AO589">
        <v>0</v>
      </c>
      <c r="AP589">
        <v>1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28</v>
      </c>
      <c r="BB589">
        <v>9</v>
      </c>
      <c r="BC589">
        <v>3</v>
      </c>
      <c r="BD589">
        <v>1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2</v>
      </c>
      <c r="BL589">
        <v>0</v>
      </c>
      <c r="BM589">
        <v>1</v>
      </c>
      <c r="BN589">
        <v>0</v>
      </c>
      <c r="BO589">
        <v>0</v>
      </c>
      <c r="BP589">
        <v>1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1</v>
      </c>
      <c r="BZ589">
        <v>0</v>
      </c>
      <c r="CA589">
        <v>9</v>
      </c>
      <c r="CB589">
        <v>4</v>
      </c>
      <c r="CC589">
        <v>1</v>
      </c>
      <c r="CD589">
        <v>1</v>
      </c>
      <c r="CE589">
        <v>0</v>
      </c>
      <c r="CF589">
        <v>0</v>
      </c>
      <c r="CG589">
        <v>0</v>
      </c>
      <c r="CH589">
        <v>2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4</v>
      </c>
      <c r="CR589">
        <v>1</v>
      </c>
      <c r="CS589">
        <v>1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1</v>
      </c>
      <c r="DR589">
        <v>5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4</v>
      </c>
      <c r="DZ589">
        <v>1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5</v>
      </c>
      <c r="ER589">
        <v>6</v>
      </c>
      <c r="ES589">
        <v>2</v>
      </c>
      <c r="ET589">
        <v>0</v>
      </c>
      <c r="EU589">
        <v>0</v>
      </c>
      <c r="EV589">
        <v>0</v>
      </c>
      <c r="EW589">
        <v>0</v>
      </c>
      <c r="EX589">
        <v>1</v>
      </c>
      <c r="EY589">
        <v>0</v>
      </c>
      <c r="EZ589">
        <v>0</v>
      </c>
      <c r="FA589">
        <v>1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1</v>
      </c>
      <c r="FL589">
        <v>0</v>
      </c>
      <c r="FM589">
        <v>0</v>
      </c>
      <c r="FN589">
        <v>1</v>
      </c>
      <c r="FO589">
        <v>0</v>
      </c>
      <c r="FP589">
        <v>6</v>
      </c>
      <c r="FQ589">
        <v>3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1</v>
      </c>
      <c r="GB589">
        <v>1</v>
      </c>
      <c r="GC589">
        <v>0</v>
      </c>
      <c r="GD589">
        <v>0</v>
      </c>
      <c r="GE589">
        <v>0</v>
      </c>
      <c r="GF589">
        <v>0</v>
      </c>
      <c r="GG589">
        <v>1</v>
      </c>
      <c r="GH589">
        <v>3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1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1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1</v>
      </c>
    </row>
    <row r="590" spans="1:276">
      <c r="A590" t="s">
        <v>423</v>
      </c>
      <c r="B590" t="s">
        <v>410</v>
      </c>
      <c r="C590" t="str">
        <f>"101710"</f>
        <v>101710</v>
      </c>
      <c r="D590" t="s">
        <v>422</v>
      </c>
      <c r="E590">
        <v>1</v>
      </c>
      <c r="F590">
        <v>1545</v>
      </c>
      <c r="G590">
        <v>1150</v>
      </c>
      <c r="H590">
        <v>553</v>
      </c>
      <c r="I590">
        <v>597</v>
      </c>
      <c r="J590">
        <v>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597</v>
      </c>
      <c r="T590">
        <v>0</v>
      </c>
      <c r="U590">
        <v>0</v>
      </c>
      <c r="V590">
        <v>597</v>
      </c>
      <c r="W590">
        <v>24</v>
      </c>
      <c r="X590">
        <v>16</v>
      </c>
      <c r="Y590">
        <v>8</v>
      </c>
      <c r="Z590">
        <v>0</v>
      </c>
      <c r="AA590">
        <v>573</v>
      </c>
      <c r="AB590">
        <v>242</v>
      </c>
      <c r="AC590">
        <v>33</v>
      </c>
      <c r="AD590">
        <v>16</v>
      </c>
      <c r="AE590">
        <v>18</v>
      </c>
      <c r="AF590">
        <v>3</v>
      </c>
      <c r="AG590">
        <v>2</v>
      </c>
      <c r="AH590">
        <v>3</v>
      </c>
      <c r="AI590">
        <v>0</v>
      </c>
      <c r="AJ590">
        <v>18</v>
      </c>
      <c r="AK590">
        <v>2</v>
      </c>
      <c r="AL590">
        <v>3</v>
      </c>
      <c r="AM590">
        <v>55</v>
      </c>
      <c r="AN590">
        <v>0</v>
      </c>
      <c r="AO590">
        <v>2</v>
      </c>
      <c r="AP590">
        <v>0</v>
      </c>
      <c r="AQ590">
        <v>1</v>
      </c>
      <c r="AR590">
        <v>0</v>
      </c>
      <c r="AS590">
        <v>0</v>
      </c>
      <c r="AT590">
        <v>79</v>
      </c>
      <c r="AU590">
        <v>0</v>
      </c>
      <c r="AV590">
        <v>3</v>
      </c>
      <c r="AW590">
        <v>0</v>
      </c>
      <c r="AX590">
        <v>0</v>
      </c>
      <c r="AY590">
        <v>0</v>
      </c>
      <c r="AZ590">
        <v>4</v>
      </c>
      <c r="BA590">
        <v>242</v>
      </c>
      <c r="BB590">
        <v>88</v>
      </c>
      <c r="BC590">
        <v>50</v>
      </c>
      <c r="BD590">
        <v>1</v>
      </c>
      <c r="BE590">
        <v>7</v>
      </c>
      <c r="BF590">
        <v>2</v>
      </c>
      <c r="BG590">
        <v>0</v>
      </c>
      <c r="BH590">
        <v>0</v>
      </c>
      <c r="BI590">
        <v>0</v>
      </c>
      <c r="BJ590">
        <v>0</v>
      </c>
      <c r="BK590">
        <v>22</v>
      </c>
      <c r="BL590">
        <v>1</v>
      </c>
      <c r="BM590">
        <v>0</v>
      </c>
      <c r="BN590">
        <v>0</v>
      </c>
      <c r="BO590">
        <v>0</v>
      </c>
      <c r="BP590">
        <v>1</v>
      </c>
      <c r="BQ590">
        <v>0</v>
      </c>
      <c r="BR590">
        <v>0</v>
      </c>
      <c r="BS590">
        <v>2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2</v>
      </c>
      <c r="CA590">
        <v>88</v>
      </c>
      <c r="CB590">
        <v>16</v>
      </c>
      <c r="CC590">
        <v>1</v>
      </c>
      <c r="CD590">
        <v>2</v>
      </c>
      <c r="CE590">
        <v>4</v>
      </c>
      <c r="CF590">
        <v>1</v>
      </c>
      <c r="CG590">
        <v>0</v>
      </c>
      <c r="CH590">
        <v>1</v>
      </c>
      <c r="CI590">
        <v>0</v>
      </c>
      <c r="CJ590">
        <v>0</v>
      </c>
      <c r="CK590">
        <v>0</v>
      </c>
      <c r="CL590">
        <v>0</v>
      </c>
      <c r="CM590">
        <v>6</v>
      </c>
      <c r="CN590">
        <v>0</v>
      </c>
      <c r="CO590">
        <v>0</v>
      </c>
      <c r="CP590">
        <v>1</v>
      </c>
      <c r="CQ590">
        <v>16</v>
      </c>
      <c r="CR590">
        <v>29</v>
      </c>
      <c r="CS590">
        <v>12</v>
      </c>
      <c r="CT590">
        <v>1</v>
      </c>
      <c r="CU590">
        <v>3</v>
      </c>
      <c r="CV590">
        <v>2</v>
      </c>
      <c r="CW590">
        <v>0</v>
      </c>
      <c r="CX590">
        <v>0</v>
      </c>
      <c r="CY590">
        <v>0</v>
      </c>
      <c r="CZ590">
        <v>0</v>
      </c>
      <c r="DA590">
        <v>1</v>
      </c>
      <c r="DB590">
        <v>1</v>
      </c>
      <c r="DC590">
        <v>1</v>
      </c>
      <c r="DD590">
        <v>0</v>
      </c>
      <c r="DE590">
        <v>0</v>
      </c>
      <c r="DF590">
        <v>1</v>
      </c>
      <c r="DG590">
        <v>0</v>
      </c>
      <c r="DH590">
        <v>0</v>
      </c>
      <c r="DI590">
        <v>0</v>
      </c>
      <c r="DJ590">
        <v>1</v>
      </c>
      <c r="DK590">
        <v>0</v>
      </c>
      <c r="DL590">
        <v>2</v>
      </c>
      <c r="DM590">
        <v>2</v>
      </c>
      <c r="DN590">
        <v>1</v>
      </c>
      <c r="DO590">
        <v>0</v>
      </c>
      <c r="DP590">
        <v>1</v>
      </c>
      <c r="DQ590">
        <v>29</v>
      </c>
      <c r="DR590">
        <v>71</v>
      </c>
      <c r="DS590">
        <v>4</v>
      </c>
      <c r="DT590">
        <v>9</v>
      </c>
      <c r="DU590">
        <v>0</v>
      </c>
      <c r="DV590">
        <v>0</v>
      </c>
      <c r="DW590">
        <v>3</v>
      </c>
      <c r="DX590">
        <v>5</v>
      </c>
      <c r="DY590">
        <v>28</v>
      </c>
      <c r="DZ590">
        <v>2</v>
      </c>
      <c r="EA590">
        <v>0</v>
      </c>
      <c r="EB590">
        <v>0</v>
      </c>
      <c r="EC590">
        <v>0</v>
      </c>
      <c r="ED590">
        <v>3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1</v>
      </c>
      <c r="EL590">
        <v>0</v>
      </c>
      <c r="EM590">
        <v>0</v>
      </c>
      <c r="EN590">
        <v>16</v>
      </c>
      <c r="EO590">
        <v>0</v>
      </c>
      <c r="EP590">
        <v>0</v>
      </c>
      <c r="EQ590">
        <v>71</v>
      </c>
      <c r="ER590">
        <v>49</v>
      </c>
      <c r="ES590">
        <v>24</v>
      </c>
      <c r="ET590">
        <v>0</v>
      </c>
      <c r="EU590">
        <v>9</v>
      </c>
      <c r="EV590">
        <v>1</v>
      </c>
      <c r="EW590">
        <v>0</v>
      </c>
      <c r="EX590">
        <v>1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1</v>
      </c>
      <c r="FE590">
        <v>1</v>
      </c>
      <c r="FF590">
        <v>0</v>
      </c>
      <c r="FG590">
        <v>10</v>
      </c>
      <c r="FH590">
        <v>0</v>
      </c>
      <c r="FI590">
        <v>0</v>
      </c>
      <c r="FJ590">
        <v>0</v>
      </c>
      <c r="FK590">
        <v>0</v>
      </c>
      <c r="FL590">
        <v>2</v>
      </c>
      <c r="FM590">
        <v>0</v>
      </c>
      <c r="FN590">
        <v>0</v>
      </c>
      <c r="FO590">
        <v>0</v>
      </c>
      <c r="FP590">
        <v>49</v>
      </c>
      <c r="FQ590">
        <v>54</v>
      </c>
      <c r="FR590">
        <v>15</v>
      </c>
      <c r="FS590">
        <v>5</v>
      </c>
      <c r="FT590">
        <v>4</v>
      </c>
      <c r="FU590">
        <v>2</v>
      </c>
      <c r="FV590">
        <v>3</v>
      </c>
      <c r="FW590">
        <v>1</v>
      </c>
      <c r="FX590">
        <v>2</v>
      </c>
      <c r="FY590">
        <v>1</v>
      </c>
      <c r="FZ590">
        <v>3</v>
      </c>
      <c r="GA590">
        <v>4</v>
      </c>
      <c r="GB590">
        <v>5</v>
      </c>
      <c r="GC590">
        <v>0</v>
      </c>
      <c r="GD590">
        <v>0</v>
      </c>
      <c r="GE590">
        <v>0</v>
      </c>
      <c r="GF590">
        <v>0</v>
      </c>
      <c r="GG590">
        <v>9</v>
      </c>
      <c r="GH590">
        <v>54</v>
      </c>
      <c r="GI590">
        <v>16</v>
      </c>
      <c r="GJ590">
        <v>8</v>
      </c>
      <c r="GK590">
        <v>2</v>
      </c>
      <c r="GL590">
        <v>1</v>
      </c>
      <c r="GM590">
        <v>2</v>
      </c>
      <c r="GN590">
        <v>0</v>
      </c>
      <c r="GO590">
        <v>0</v>
      </c>
      <c r="GP590">
        <v>0</v>
      </c>
      <c r="GQ590">
        <v>1</v>
      </c>
      <c r="GR590">
        <v>0</v>
      </c>
      <c r="GS590">
        <v>0</v>
      </c>
      <c r="GT590">
        <v>2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16</v>
      </c>
      <c r="HD590">
        <v>4</v>
      </c>
      <c r="HE590">
        <v>2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1</v>
      </c>
      <c r="HW590">
        <v>1</v>
      </c>
      <c r="HX590">
        <v>0</v>
      </c>
      <c r="HY590">
        <v>4</v>
      </c>
      <c r="HZ590">
        <v>4</v>
      </c>
      <c r="IA590">
        <v>3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1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4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</row>
    <row r="591" spans="1:276">
      <c r="A591" t="s">
        <v>421</v>
      </c>
      <c r="B591" t="s">
        <v>410</v>
      </c>
      <c r="C591" t="str">
        <f>"101710"</f>
        <v>101710</v>
      </c>
      <c r="D591" t="s">
        <v>420</v>
      </c>
      <c r="E591">
        <v>2</v>
      </c>
      <c r="F591">
        <v>870</v>
      </c>
      <c r="G591">
        <v>650</v>
      </c>
      <c r="H591">
        <v>281</v>
      </c>
      <c r="I591">
        <v>369</v>
      </c>
      <c r="J591">
        <v>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369</v>
      </c>
      <c r="T591">
        <v>0</v>
      </c>
      <c r="U591">
        <v>0</v>
      </c>
      <c r="V591">
        <v>369</v>
      </c>
      <c r="W591">
        <v>16</v>
      </c>
      <c r="X591">
        <v>13</v>
      </c>
      <c r="Y591">
        <v>3</v>
      </c>
      <c r="Z591">
        <v>0</v>
      </c>
      <c r="AA591">
        <v>353</v>
      </c>
      <c r="AB591">
        <v>160</v>
      </c>
      <c r="AC591">
        <v>9</v>
      </c>
      <c r="AD591">
        <v>2</v>
      </c>
      <c r="AE591">
        <v>73</v>
      </c>
      <c r="AF591">
        <v>5</v>
      </c>
      <c r="AG591">
        <v>4</v>
      </c>
      <c r="AH591">
        <v>2</v>
      </c>
      <c r="AI591">
        <v>1</v>
      </c>
      <c r="AJ591">
        <v>1</v>
      </c>
      <c r="AK591">
        <v>0</v>
      </c>
      <c r="AL591">
        <v>0</v>
      </c>
      <c r="AM591">
        <v>32</v>
      </c>
      <c r="AN591">
        <v>1</v>
      </c>
      <c r="AO591">
        <v>0</v>
      </c>
      <c r="AP591">
        <v>1</v>
      </c>
      <c r="AQ591">
        <v>0</v>
      </c>
      <c r="AR591">
        <v>0</v>
      </c>
      <c r="AS591">
        <v>0</v>
      </c>
      <c r="AT591">
        <v>29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160</v>
      </c>
      <c r="BB591">
        <v>62</v>
      </c>
      <c r="BC591">
        <v>24</v>
      </c>
      <c r="BD591">
        <v>1</v>
      </c>
      <c r="BE591">
        <v>7</v>
      </c>
      <c r="BF591">
        <v>2</v>
      </c>
      <c r="BG591">
        <v>3</v>
      </c>
      <c r="BH591">
        <v>0</v>
      </c>
      <c r="BI591">
        <v>0</v>
      </c>
      <c r="BJ591">
        <v>2</v>
      </c>
      <c r="BK591">
        <v>20</v>
      </c>
      <c r="BL591">
        <v>0</v>
      </c>
      <c r="BM591">
        <v>3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62</v>
      </c>
      <c r="CB591">
        <v>21</v>
      </c>
      <c r="CC591">
        <v>2</v>
      </c>
      <c r="CD591">
        <v>6</v>
      </c>
      <c r="CE591">
        <v>2</v>
      </c>
      <c r="CF591">
        <v>2</v>
      </c>
      <c r="CG591">
        <v>2</v>
      </c>
      <c r="CH591">
        <v>0</v>
      </c>
      <c r="CI591">
        <v>1</v>
      </c>
      <c r="CJ591">
        <v>1</v>
      </c>
      <c r="CK591">
        <v>0</v>
      </c>
      <c r="CL591">
        <v>0</v>
      </c>
      <c r="CM591">
        <v>3</v>
      </c>
      <c r="CN591">
        <v>1</v>
      </c>
      <c r="CO591">
        <v>0</v>
      </c>
      <c r="CP591">
        <v>1</v>
      </c>
      <c r="CQ591">
        <v>21</v>
      </c>
      <c r="CR591">
        <v>10</v>
      </c>
      <c r="CS591">
        <v>4</v>
      </c>
      <c r="CT591">
        <v>0</v>
      </c>
      <c r="CU591">
        <v>0</v>
      </c>
      <c r="CV591">
        <v>1</v>
      </c>
      <c r="CW591">
        <v>0</v>
      </c>
      <c r="CX591">
        <v>0</v>
      </c>
      <c r="CY591">
        <v>1</v>
      </c>
      <c r="CZ591">
        <v>0</v>
      </c>
      <c r="DA591">
        <v>1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2</v>
      </c>
      <c r="DJ591">
        <v>0</v>
      </c>
      <c r="DK591">
        <v>0</v>
      </c>
      <c r="DL591">
        <v>1</v>
      </c>
      <c r="DM591">
        <v>0</v>
      </c>
      <c r="DN591">
        <v>0</v>
      </c>
      <c r="DO591">
        <v>0</v>
      </c>
      <c r="DP591">
        <v>0</v>
      </c>
      <c r="DQ591">
        <v>10</v>
      </c>
      <c r="DR591">
        <v>31</v>
      </c>
      <c r="DS591">
        <v>0</v>
      </c>
      <c r="DT591">
        <v>3</v>
      </c>
      <c r="DU591">
        <v>1</v>
      </c>
      <c r="DV591">
        <v>1</v>
      </c>
      <c r="DW591">
        <v>0</v>
      </c>
      <c r="DX591">
        <v>0</v>
      </c>
      <c r="DY591">
        <v>15</v>
      </c>
      <c r="DZ591">
        <v>0</v>
      </c>
      <c r="EA591">
        <v>0</v>
      </c>
      <c r="EB591">
        <v>4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1</v>
      </c>
      <c r="EJ591">
        <v>0</v>
      </c>
      <c r="EK591">
        <v>0</v>
      </c>
      <c r="EL591">
        <v>0</v>
      </c>
      <c r="EM591">
        <v>0</v>
      </c>
      <c r="EN591">
        <v>5</v>
      </c>
      <c r="EO591">
        <v>1</v>
      </c>
      <c r="EP591">
        <v>0</v>
      </c>
      <c r="EQ591">
        <v>31</v>
      </c>
      <c r="ER591">
        <v>24</v>
      </c>
      <c r="ES591">
        <v>10</v>
      </c>
      <c r="ET591">
        <v>0</v>
      </c>
      <c r="EU591">
        <v>1</v>
      </c>
      <c r="EV591">
        <v>0</v>
      </c>
      <c r="EW591">
        <v>1</v>
      </c>
      <c r="EX591">
        <v>0</v>
      </c>
      <c r="EY591">
        <v>0</v>
      </c>
      <c r="EZ591">
        <v>0</v>
      </c>
      <c r="FA591">
        <v>1</v>
      </c>
      <c r="FB591">
        <v>0</v>
      </c>
      <c r="FC591">
        <v>1</v>
      </c>
      <c r="FD591">
        <v>0</v>
      </c>
      <c r="FE591">
        <v>1</v>
      </c>
      <c r="FF591">
        <v>0</v>
      </c>
      <c r="FG591">
        <v>5</v>
      </c>
      <c r="FH591">
        <v>0</v>
      </c>
      <c r="FI591">
        <v>1</v>
      </c>
      <c r="FJ591">
        <v>0</v>
      </c>
      <c r="FK591">
        <v>0</v>
      </c>
      <c r="FL591">
        <v>0</v>
      </c>
      <c r="FM591">
        <v>0</v>
      </c>
      <c r="FN591">
        <v>2</v>
      </c>
      <c r="FO591">
        <v>1</v>
      </c>
      <c r="FP591">
        <v>24</v>
      </c>
      <c r="FQ591">
        <v>31</v>
      </c>
      <c r="FR591">
        <v>13</v>
      </c>
      <c r="FS591">
        <v>2</v>
      </c>
      <c r="FT591">
        <v>6</v>
      </c>
      <c r="FU591">
        <v>0</v>
      </c>
      <c r="FV591">
        <v>3</v>
      </c>
      <c r="FW591">
        <v>0</v>
      </c>
      <c r="FX591">
        <v>0</v>
      </c>
      <c r="FY591">
        <v>0</v>
      </c>
      <c r="FZ591">
        <v>1</v>
      </c>
      <c r="GA591">
        <v>3</v>
      </c>
      <c r="GB591">
        <v>0</v>
      </c>
      <c r="GC591">
        <v>0</v>
      </c>
      <c r="GD591">
        <v>1</v>
      </c>
      <c r="GE591">
        <v>0</v>
      </c>
      <c r="GF591">
        <v>0</v>
      </c>
      <c r="GG591">
        <v>2</v>
      </c>
      <c r="GH591">
        <v>31</v>
      </c>
      <c r="GI591">
        <v>13</v>
      </c>
      <c r="GJ591">
        <v>4</v>
      </c>
      <c r="GK591">
        <v>0</v>
      </c>
      <c r="GL591">
        <v>2</v>
      </c>
      <c r="GM591">
        <v>1</v>
      </c>
      <c r="GN591">
        <v>0</v>
      </c>
      <c r="GO591">
        <v>0</v>
      </c>
      <c r="GP591">
        <v>1</v>
      </c>
      <c r="GQ591">
        <v>1</v>
      </c>
      <c r="GR591">
        <v>0</v>
      </c>
      <c r="GS591">
        <v>0</v>
      </c>
      <c r="GT591">
        <v>1</v>
      </c>
      <c r="GU591">
        <v>0</v>
      </c>
      <c r="GV591">
        <v>0</v>
      </c>
      <c r="GW591">
        <v>0</v>
      </c>
      <c r="GX591">
        <v>0</v>
      </c>
      <c r="GY591">
        <v>1</v>
      </c>
      <c r="GZ591">
        <v>0</v>
      </c>
      <c r="HA591">
        <v>0</v>
      </c>
      <c r="HB591">
        <v>2</v>
      </c>
      <c r="HC591">
        <v>13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1</v>
      </c>
      <c r="IX591">
        <v>1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1</v>
      </c>
    </row>
    <row r="592" spans="1:276">
      <c r="A592" t="s">
        <v>419</v>
      </c>
      <c r="B592" t="s">
        <v>410</v>
      </c>
      <c r="C592" t="str">
        <f>"101710"</f>
        <v>101710</v>
      </c>
      <c r="D592" t="s">
        <v>418</v>
      </c>
      <c r="E592">
        <v>3</v>
      </c>
      <c r="F592">
        <v>459</v>
      </c>
      <c r="G592">
        <v>350</v>
      </c>
      <c r="H592">
        <v>152</v>
      </c>
      <c r="I592">
        <v>198</v>
      </c>
      <c r="J592">
        <v>0</v>
      </c>
      <c r="K592">
        <v>7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198</v>
      </c>
      <c r="T592">
        <v>0</v>
      </c>
      <c r="U592">
        <v>0</v>
      </c>
      <c r="V592">
        <v>198</v>
      </c>
      <c r="W592">
        <v>7</v>
      </c>
      <c r="X592">
        <v>7</v>
      </c>
      <c r="Y592">
        <v>0</v>
      </c>
      <c r="Z592">
        <v>0</v>
      </c>
      <c r="AA592">
        <v>191</v>
      </c>
      <c r="AB592">
        <v>56</v>
      </c>
      <c r="AC592">
        <v>7</v>
      </c>
      <c r="AD592">
        <v>4</v>
      </c>
      <c r="AE592">
        <v>18</v>
      </c>
      <c r="AF592">
        <v>1</v>
      </c>
      <c r="AG592">
        <v>1</v>
      </c>
      <c r="AH592">
        <v>3</v>
      </c>
      <c r="AI592">
        <v>0</v>
      </c>
      <c r="AJ592">
        <v>4</v>
      </c>
      <c r="AK592">
        <v>0</v>
      </c>
      <c r="AL592">
        <v>0</v>
      </c>
      <c r="AM592">
        <v>17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1</v>
      </c>
      <c r="AZ592">
        <v>0</v>
      </c>
      <c r="BA592">
        <v>56</v>
      </c>
      <c r="BB592">
        <v>47</v>
      </c>
      <c r="BC592">
        <v>20</v>
      </c>
      <c r="BD592">
        <v>4</v>
      </c>
      <c r="BE592">
        <v>2</v>
      </c>
      <c r="BF592">
        <v>1</v>
      </c>
      <c r="BG592">
        <v>2</v>
      </c>
      <c r="BH592">
        <v>0</v>
      </c>
      <c r="BI592">
        <v>0</v>
      </c>
      <c r="BJ592">
        <v>1</v>
      </c>
      <c r="BK592">
        <v>8</v>
      </c>
      <c r="BL592">
        <v>0</v>
      </c>
      <c r="BM592">
        <v>4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1</v>
      </c>
      <c r="BT592">
        <v>1</v>
      </c>
      <c r="BU592">
        <v>2</v>
      </c>
      <c r="BV592">
        <v>1</v>
      </c>
      <c r="BW592">
        <v>0</v>
      </c>
      <c r="BX592">
        <v>0</v>
      </c>
      <c r="BY592">
        <v>0</v>
      </c>
      <c r="BZ592">
        <v>0</v>
      </c>
      <c r="CA592">
        <v>47</v>
      </c>
      <c r="CB592">
        <v>7</v>
      </c>
      <c r="CC592">
        <v>1</v>
      </c>
      <c r="CD592">
        <v>0</v>
      </c>
      <c r="CE592">
        <v>3</v>
      </c>
      <c r="CF592">
        <v>1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2</v>
      </c>
      <c r="CN592">
        <v>0</v>
      </c>
      <c r="CO592">
        <v>0</v>
      </c>
      <c r="CP592">
        <v>0</v>
      </c>
      <c r="CQ592">
        <v>7</v>
      </c>
      <c r="CR592">
        <v>6</v>
      </c>
      <c r="CS592">
        <v>4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1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1</v>
      </c>
      <c r="DM592">
        <v>0</v>
      </c>
      <c r="DN592">
        <v>0</v>
      </c>
      <c r="DO592">
        <v>0</v>
      </c>
      <c r="DP592">
        <v>0</v>
      </c>
      <c r="DQ592">
        <v>6</v>
      </c>
      <c r="DR592">
        <v>24</v>
      </c>
      <c r="DS592">
        <v>1</v>
      </c>
      <c r="DT592">
        <v>1</v>
      </c>
      <c r="DU592">
        <v>2</v>
      </c>
      <c r="DV592">
        <v>0</v>
      </c>
      <c r="DW592">
        <v>0</v>
      </c>
      <c r="DX592">
        <v>0</v>
      </c>
      <c r="DY592">
        <v>6</v>
      </c>
      <c r="DZ592">
        <v>1</v>
      </c>
      <c r="EA592">
        <v>0</v>
      </c>
      <c r="EB592">
        <v>4</v>
      </c>
      <c r="EC592">
        <v>0</v>
      </c>
      <c r="ED592">
        <v>0</v>
      </c>
      <c r="EE592">
        <v>1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8</v>
      </c>
      <c r="EO592">
        <v>0</v>
      </c>
      <c r="EP592">
        <v>0</v>
      </c>
      <c r="EQ592">
        <v>24</v>
      </c>
      <c r="ER592">
        <v>28</v>
      </c>
      <c r="ES592">
        <v>19</v>
      </c>
      <c r="ET592">
        <v>0</v>
      </c>
      <c r="EU592">
        <v>4</v>
      </c>
      <c r="EV592">
        <v>0</v>
      </c>
      <c r="EW592">
        <v>0</v>
      </c>
      <c r="EX592">
        <v>0</v>
      </c>
      <c r="EY592">
        <v>0</v>
      </c>
      <c r="EZ592">
        <v>1</v>
      </c>
      <c r="FA592">
        <v>0</v>
      </c>
      <c r="FB592">
        <v>0</v>
      </c>
      <c r="FC592">
        <v>0</v>
      </c>
      <c r="FD592">
        <v>0</v>
      </c>
      <c r="FE592">
        <v>2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2</v>
      </c>
      <c r="FO592">
        <v>0</v>
      </c>
      <c r="FP592">
        <v>28</v>
      </c>
      <c r="FQ592">
        <v>10</v>
      </c>
      <c r="FR592">
        <v>4</v>
      </c>
      <c r="FS592">
        <v>1</v>
      </c>
      <c r="FT592">
        <v>1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1</v>
      </c>
      <c r="GA592">
        <v>1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2</v>
      </c>
      <c r="GH592">
        <v>10</v>
      </c>
      <c r="GI592">
        <v>11</v>
      </c>
      <c r="GJ592">
        <v>7</v>
      </c>
      <c r="GK592">
        <v>0</v>
      </c>
      <c r="GL592">
        <v>1</v>
      </c>
      <c r="GM592">
        <v>2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1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11</v>
      </c>
      <c r="HD592">
        <v>2</v>
      </c>
      <c r="HE592">
        <v>2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2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</row>
    <row r="593" spans="1:276">
      <c r="A593" t="s">
        <v>417</v>
      </c>
      <c r="B593" t="s">
        <v>410</v>
      </c>
      <c r="C593" t="str">
        <f>"101710"</f>
        <v>101710</v>
      </c>
      <c r="D593" t="s">
        <v>416</v>
      </c>
      <c r="E593">
        <v>4</v>
      </c>
      <c r="F593">
        <v>809</v>
      </c>
      <c r="G593">
        <v>600</v>
      </c>
      <c r="H593">
        <v>240</v>
      </c>
      <c r="I593">
        <v>360</v>
      </c>
      <c r="J593">
        <v>0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360</v>
      </c>
      <c r="T593">
        <v>0</v>
      </c>
      <c r="U593">
        <v>0</v>
      </c>
      <c r="V593">
        <v>360</v>
      </c>
      <c r="W593">
        <v>8</v>
      </c>
      <c r="X593">
        <v>7</v>
      </c>
      <c r="Y593">
        <v>1</v>
      </c>
      <c r="Z593">
        <v>0</v>
      </c>
      <c r="AA593">
        <v>352</v>
      </c>
      <c r="AB593">
        <v>160</v>
      </c>
      <c r="AC593">
        <v>23</v>
      </c>
      <c r="AD593">
        <v>1</v>
      </c>
      <c r="AE593">
        <v>24</v>
      </c>
      <c r="AF593">
        <v>3</v>
      </c>
      <c r="AG593">
        <v>1</v>
      </c>
      <c r="AH593">
        <v>12</v>
      </c>
      <c r="AI593">
        <v>1</v>
      </c>
      <c r="AJ593">
        <v>15</v>
      </c>
      <c r="AK593">
        <v>2</v>
      </c>
      <c r="AL593">
        <v>0</v>
      </c>
      <c r="AM593">
        <v>55</v>
      </c>
      <c r="AN593">
        <v>0</v>
      </c>
      <c r="AO593">
        <v>0</v>
      </c>
      <c r="AP593">
        <v>0</v>
      </c>
      <c r="AQ593">
        <v>0</v>
      </c>
      <c r="AR593">
        <v>1</v>
      </c>
      <c r="AS593">
        <v>0</v>
      </c>
      <c r="AT593">
        <v>17</v>
      </c>
      <c r="AU593">
        <v>1</v>
      </c>
      <c r="AV593">
        <v>0</v>
      </c>
      <c r="AW593">
        <v>0</v>
      </c>
      <c r="AX593">
        <v>0</v>
      </c>
      <c r="AY593">
        <v>0</v>
      </c>
      <c r="AZ593">
        <v>4</v>
      </c>
      <c r="BA593">
        <v>160</v>
      </c>
      <c r="BB593">
        <v>43</v>
      </c>
      <c r="BC593">
        <v>11</v>
      </c>
      <c r="BD593">
        <v>0</v>
      </c>
      <c r="BE593">
        <v>7</v>
      </c>
      <c r="BF593">
        <v>2</v>
      </c>
      <c r="BG593">
        <v>0</v>
      </c>
      <c r="BH593">
        <v>0</v>
      </c>
      <c r="BI593">
        <v>0</v>
      </c>
      <c r="BJ593">
        <v>0</v>
      </c>
      <c r="BK593">
        <v>18</v>
      </c>
      <c r="BL593">
        <v>2</v>
      </c>
      <c r="BM593">
        <v>0</v>
      </c>
      <c r="BN593">
        <v>1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1</v>
      </c>
      <c r="BV593">
        <v>0</v>
      </c>
      <c r="BW593">
        <v>0</v>
      </c>
      <c r="BX593">
        <v>0</v>
      </c>
      <c r="BY593">
        <v>0</v>
      </c>
      <c r="BZ593">
        <v>1</v>
      </c>
      <c r="CA593">
        <v>43</v>
      </c>
      <c r="CB593">
        <v>9</v>
      </c>
      <c r="CC593">
        <v>4</v>
      </c>
      <c r="CD593">
        <v>0</v>
      </c>
      <c r="CE593">
        <v>3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2</v>
      </c>
      <c r="CN593">
        <v>0</v>
      </c>
      <c r="CO593">
        <v>0</v>
      </c>
      <c r="CP593">
        <v>0</v>
      </c>
      <c r="CQ593">
        <v>9</v>
      </c>
      <c r="CR593">
        <v>11</v>
      </c>
      <c r="CS593">
        <v>4</v>
      </c>
      <c r="CT593">
        <v>2</v>
      </c>
      <c r="CU593">
        <v>1</v>
      </c>
      <c r="CV593">
        <v>2</v>
      </c>
      <c r="CW593">
        <v>1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1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11</v>
      </c>
      <c r="DR593">
        <v>73</v>
      </c>
      <c r="DS593">
        <v>1</v>
      </c>
      <c r="DT593">
        <v>3</v>
      </c>
      <c r="DU593">
        <v>1</v>
      </c>
      <c r="DV593">
        <v>0</v>
      </c>
      <c r="DW593">
        <v>0</v>
      </c>
      <c r="DX593">
        <v>3</v>
      </c>
      <c r="DY593">
        <v>13</v>
      </c>
      <c r="DZ593">
        <v>1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1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49</v>
      </c>
      <c r="EO593">
        <v>1</v>
      </c>
      <c r="EP593">
        <v>0</v>
      </c>
      <c r="EQ593">
        <v>73</v>
      </c>
      <c r="ER593">
        <v>18</v>
      </c>
      <c r="ES593">
        <v>5</v>
      </c>
      <c r="ET593">
        <v>1</v>
      </c>
      <c r="EU593">
        <v>2</v>
      </c>
      <c r="EV593">
        <v>0</v>
      </c>
      <c r="EW593">
        <v>0</v>
      </c>
      <c r="EX593">
        <v>1</v>
      </c>
      <c r="EY593">
        <v>0</v>
      </c>
      <c r="EZ593">
        <v>0</v>
      </c>
      <c r="FA593">
        <v>0</v>
      </c>
      <c r="FB593">
        <v>0</v>
      </c>
      <c r="FC593">
        <v>1</v>
      </c>
      <c r="FD593">
        <v>0</v>
      </c>
      <c r="FE593">
        <v>1</v>
      </c>
      <c r="FF593">
        <v>0</v>
      </c>
      <c r="FG593">
        <v>6</v>
      </c>
      <c r="FH593">
        <v>0</v>
      </c>
      <c r="FI593">
        <v>0</v>
      </c>
      <c r="FJ593">
        <v>0</v>
      </c>
      <c r="FK593">
        <v>0</v>
      </c>
      <c r="FL593">
        <v>1</v>
      </c>
      <c r="FM593">
        <v>0</v>
      </c>
      <c r="FN593">
        <v>0</v>
      </c>
      <c r="FO593">
        <v>0</v>
      </c>
      <c r="FP593">
        <v>18</v>
      </c>
      <c r="FQ593">
        <v>24</v>
      </c>
      <c r="FR593">
        <v>10</v>
      </c>
      <c r="FS593">
        <v>1</v>
      </c>
      <c r="FT593">
        <v>0</v>
      </c>
      <c r="FU593">
        <v>0</v>
      </c>
      <c r="FV593">
        <v>4</v>
      </c>
      <c r="FW593">
        <v>0</v>
      </c>
      <c r="FX593">
        <v>2</v>
      </c>
      <c r="FY593">
        <v>0</v>
      </c>
      <c r="FZ593">
        <v>2</v>
      </c>
      <c r="GA593">
        <v>2</v>
      </c>
      <c r="GB593">
        <v>0</v>
      </c>
      <c r="GC593">
        <v>0</v>
      </c>
      <c r="GD593">
        <v>1</v>
      </c>
      <c r="GE593">
        <v>0</v>
      </c>
      <c r="GF593">
        <v>1</v>
      </c>
      <c r="GG593">
        <v>1</v>
      </c>
      <c r="GH593">
        <v>24</v>
      </c>
      <c r="GI593">
        <v>12</v>
      </c>
      <c r="GJ593">
        <v>1</v>
      </c>
      <c r="GK593">
        <v>0</v>
      </c>
      <c r="GL593">
        <v>2</v>
      </c>
      <c r="GM593">
        <v>4</v>
      </c>
      <c r="GN593">
        <v>1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1</v>
      </c>
      <c r="GU593">
        <v>0</v>
      </c>
      <c r="GV593">
        <v>0</v>
      </c>
      <c r="GW593">
        <v>1</v>
      </c>
      <c r="GX593">
        <v>1</v>
      </c>
      <c r="GY593">
        <v>0</v>
      </c>
      <c r="GZ593">
        <v>1</v>
      </c>
      <c r="HA593">
        <v>0</v>
      </c>
      <c r="HB593">
        <v>0</v>
      </c>
      <c r="HC593">
        <v>12</v>
      </c>
      <c r="HD593">
        <v>2</v>
      </c>
      <c r="HE593">
        <v>1</v>
      </c>
      <c r="HF593">
        <v>0</v>
      </c>
      <c r="HG593">
        <v>0</v>
      </c>
      <c r="HH593">
        <v>1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2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</row>
    <row r="594" spans="1:276">
      <c r="A594" t="s">
        <v>415</v>
      </c>
      <c r="B594" t="s">
        <v>410</v>
      </c>
      <c r="C594" t="str">
        <f>"101710"</f>
        <v>101710</v>
      </c>
      <c r="D594" t="s">
        <v>414</v>
      </c>
      <c r="E594">
        <v>5</v>
      </c>
      <c r="F594">
        <v>509</v>
      </c>
      <c r="G594">
        <v>350</v>
      </c>
      <c r="H594">
        <v>142</v>
      </c>
      <c r="I594">
        <v>208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208</v>
      </c>
      <c r="T594">
        <v>0</v>
      </c>
      <c r="U594">
        <v>0</v>
      </c>
      <c r="V594">
        <v>208</v>
      </c>
      <c r="W594">
        <v>15</v>
      </c>
      <c r="X594">
        <v>12</v>
      </c>
      <c r="Y594">
        <v>3</v>
      </c>
      <c r="Z594">
        <v>0</v>
      </c>
      <c r="AA594">
        <v>193</v>
      </c>
      <c r="AB594">
        <v>91</v>
      </c>
      <c r="AC594">
        <v>13</v>
      </c>
      <c r="AD594">
        <v>1</v>
      </c>
      <c r="AE594">
        <v>6</v>
      </c>
      <c r="AF594">
        <v>2</v>
      </c>
      <c r="AG594">
        <v>2</v>
      </c>
      <c r="AH594">
        <v>3</v>
      </c>
      <c r="AI594">
        <v>0</v>
      </c>
      <c r="AJ594">
        <v>4</v>
      </c>
      <c r="AK594">
        <v>0</v>
      </c>
      <c r="AL594">
        <v>1</v>
      </c>
      <c r="AM594">
        <v>51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5</v>
      </c>
      <c r="AU594">
        <v>0</v>
      </c>
      <c r="AV594">
        <v>1</v>
      </c>
      <c r="AW594">
        <v>0</v>
      </c>
      <c r="AX594">
        <v>0</v>
      </c>
      <c r="AY594">
        <v>1</v>
      </c>
      <c r="AZ594">
        <v>1</v>
      </c>
      <c r="BA594">
        <v>91</v>
      </c>
      <c r="BB594">
        <v>26</v>
      </c>
      <c r="BC594">
        <v>13</v>
      </c>
      <c r="BD594">
        <v>2</v>
      </c>
      <c r="BE594">
        <v>1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4</v>
      </c>
      <c r="BL594">
        <v>0</v>
      </c>
      <c r="BM594">
        <v>0</v>
      </c>
      <c r="BN594">
        <v>0</v>
      </c>
      <c r="BO594">
        <v>1</v>
      </c>
      <c r="BP594">
        <v>0</v>
      </c>
      <c r="BQ594">
        <v>1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2</v>
      </c>
      <c r="BX594">
        <v>1</v>
      </c>
      <c r="BY594">
        <v>0</v>
      </c>
      <c r="BZ594">
        <v>1</v>
      </c>
      <c r="CA594">
        <v>26</v>
      </c>
      <c r="CB594">
        <v>2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1</v>
      </c>
      <c r="CL594">
        <v>0</v>
      </c>
      <c r="CM594">
        <v>0</v>
      </c>
      <c r="CN594">
        <v>0</v>
      </c>
      <c r="CO594">
        <v>1</v>
      </c>
      <c r="CP594">
        <v>0</v>
      </c>
      <c r="CQ594">
        <v>2</v>
      </c>
      <c r="CR594">
        <v>4</v>
      </c>
      <c r="CS594">
        <v>1</v>
      </c>
      <c r="CT594">
        <v>0</v>
      </c>
      <c r="CU594">
        <v>0</v>
      </c>
      <c r="CV594">
        <v>0</v>
      </c>
      <c r="CW594">
        <v>0</v>
      </c>
      <c r="CX594">
        <v>1</v>
      </c>
      <c r="CY594">
        <v>0</v>
      </c>
      <c r="CZ594">
        <v>0</v>
      </c>
      <c r="DA594">
        <v>1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1</v>
      </c>
      <c r="DQ594">
        <v>4</v>
      </c>
      <c r="DR594">
        <v>38</v>
      </c>
      <c r="DS594">
        <v>1</v>
      </c>
      <c r="DT594">
        <v>1</v>
      </c>
      <c r="DU594">
        <v>0</v>
      </c>
      <c r="DV594">
        <v>0</v>
      </c>
      <c r="DW594">
        <v>1</v>
      </c>
      <c r="DX594">
        <v>0</v>
      </c>
      <c r="DY594">
        <v>10</v>
      </c>
      <c r="DZ594">
        <v>2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23</v>
      </c>
      <c r="EO594">
        <v>0</v>
      </c>
      <c r="EP594">
        <v>0</v>
      </c>
      <c r="EQ594">
        <v>38</v>
      </c>
      <c r="ER594">
        <v>10</v>
      </c>
      <c r="ES594">
        <v>1</v>
      </c>
      <c r="ET594">
        <v>1</v>
      </c>
      <c r="EU594">
        <v>6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1</v>
      </c>
      <c r="FE594">
        <v>0</v>
      </c>
      <c r="FF594">
        <v>0</v>
      </c>
      <c r="FG594">
        <v>1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10</v>
      </c>
      <c r="FQ594">
        <v>20</v>
      </c>
      <c r="FR594">
        <v>7</v>
      </c>
      <c r="FS594">
        <v>2</v>
      </c>
      <c r="FT594">
        <v>1</v>
      </c>
      <c r="FU594">
        <v>2</v>
      </c>
      <c r="FV594">
        <v>1</v>
      </c>
      <c r="FW594">
        <v>1</v>
      </c>
      <c r="FX594">
        <v>1</v>
      </c>
      <c r="FY594">
        <v>0</v>
      </c>
      <c r="FZ594">
        <v>1</v>
      </c>
      <c r="GA594">
        <v>0</v>
      </c>
      <c r="GB594">
        <v>0</v>
      </c>
      <c r="GC594">
        <v>1</v>
      </c>
      <c r="GD594">
        <v>0</v>
      </c>
      <c r="GE594">
        <v>0</v>
      </c>
      <c r="GF594">
        <v>1</v>
      </c>
      <c r="GG594">
        <v>2</v>
      </c>
      <c r="GH594">
        <v>20</v>
      </c>
      <c r="GI594">
        <v>1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1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1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1</v>
      </c>
      <c r="IA594">
        <v>0</v>
      </c>
      <c r="IB594">
        <v>1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1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</row>
    <row r="595" spans="1:276">
      <c r="A595" t="s">
        <v>413</v>
      </c>
      <c r="B595" t="s">
        <v>410</v>
      </c>
      <c r="C595" t="str">
        <f>"101710"</f>
        <v>101710</v>
      </c>
      <c r="D595" t="s">
        <v>412</v>
      </c>
      <c r="E595">
        <v>6</v>
      </c>
      <c r="F595">
        <v>822</v>
      </c>
      <c r="G595">
        <v>600</v>
      </c>
      <c r="H595">
        <v>211</v>
      </c>
      <c r="I595">
        <v>389</v>
      </c>
      <c r="J595">
        <v>0</v>
      </c>
      <c r="K595">
        <v>7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389</v>
      </c>
      <c r="T595">
        <v>0</v>
      </c>
      <c r="U595">
        <v>0</v>
      </c>
      <c r="V595">
        <v>389</v>
      </c>
      <c r="W595">
        <v>12</v>
      </c>
      <c r="X595">
        <v>10</v>
      </c>
      <c r="Y595">
        <v>2</v>
      </c>
      <c r="Z595">
        <v>0</v>
      </c>
      <c r="AA595">
        <v>377</v>
      </c>
      <c r="AB595">
        <v>169</v>
      </c>
      <c r="AC595">
        <v>19</v>
      </c>
      <c r="AD595">
        <v>1</v>
      </c>
      <c r="AE595">
        <v>26</v>
      </c>
      <c r="AF595">
        <v>4</v>
      </c>
      <c r="AG595">
        <v>3</v>
      </c>
      <c r="AH595">
        <v>3</v>
      </c>
      <c r="AI595">
        <v>0</v>
      </c>
      <c r="AJ595">
        <v>10</v>
      </c>
      <c r="AK595">
        <v>1</v>
      </c>
      <c r="AL595">
        <v>2</v>
      </c>
      <c r="AM595">
        <v>74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21</v>
      </c>
      <c r="AU595">
        <v>0</v>
      </c>
      <c r="AV595">
        <v>0</v>
      </c>
      <c r="AW595">
        <v>2</v>
      </c>
      <c r="AX595">
        <v>0</v>
      </c>
      <c r="AY595">
        <v>0</v>
      </c>
      <c r="AZ595">
        <v>3</v>
      </c>
      <c r="BA595">
        <v>169</v>
      </c>
      <c r="BB595">
        <v>46</v>
      </c>
      <c r="BC595">
        <v>21</v>
      </c>
      <c r="BD595">
        <v>0</v>
      </c>
      <c r="BE595">
        <v>1</v>
      </c>
      <c r="BF595">
        <v>1</v>
      </c>
      <c r="BG595">
        <v>1</v>
      </c>
      <c r="BH595">
        <v>0</v>
      </c>
      <c r="BI595">
        <v>0</v>
      </c>
      <c r="BJ595">
        <v>0</v>
      </c>
      <c r="BK595">
        <v>17</v>
      </c>
      <c r="BL595">
        <v>0</v>
      </c>
      <c r="BM595">
        <v>0</v>
      </c>
      <c r="BN595">
        <v>1</v>
      </c>
      <c r="BO595">
        <v>0</v>
      </c>
      <c r="BP595">
        <v>1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2</v>
      </c>
      <c r="BZ595">
        <v>1</v>
      </c>
      <c r="CA595">
        <v>46</v>
      </c>
      <c r="CB595">
        <v>11</v>
      </c>
      <c r="CC595">
        <v>1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8</v>
      </c>
      <c r="CN595">
        <v>0</v>
      </c>
      <c r="CO595">
        <v>0</v>
      </c>
      <c r="CP595">
        <v>2</v>
      </c>
      <c r="CQ595">
        <v>11</v>
      </c>
      <c r="CR595">
        <v>11</v>
      </c>
      <c r="CS595">
        <v>6</v>
      </c>
      <c r="CT595">
        <v>1</v>
      </c>
      <c r="CU595">
        <v>0</v>
      </c>
      <c r="CV595">
        <v>1</v>
      </c>
      <c r="CW595">
        <v>0</v>
      </c>
      <c r="CX595">
        <v>0</v>
      </c>
      <c r="CY595">
        <v>1</v>
      </c>
      <c r="CZ595">
        <v>1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1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11</v>
      </c>
      <c r="DR595">
        <v>76</v>
      </c>
      <c r="DS595">
        <v>0</v>
      </c>
      <c r="DT595">
        <v>6</v>
      </c>
      <c r="DU595">
        <v>0</v>
      </c>
      <c r="DV595">
        <v>1</v>
      </c>
      <c r="DW595">
        <v>0</v>
      </c>
      <c r="DX595">
        <v>2</v>
      </c>
      <c r="DY595">
        <v>24</v>
      </c>
      <c r="DZ595">
        <v>1</v>
      </c>
      <c r="EA595">
        <v>0</v>
      </c>
      <c r="EB595">
        <v>0</v>
      </c>
      <c r="EC595">
        <v>1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2</v>
      </c>
      <c r="EL595">
        <v>0</v>
      </c>
      <c r="EM595">
        <v>1</v>
      </c>
      <c r="EN595">
        <v>38</v>
      </c>
      <c r="EO595">
        <v>0</v>
      </c>
      <c r="EP595">
        <v>0</v>
      </c>
      <c r="EQ595">
        <v>76</v>
      </c>
      <c r="ER595">
        <v>23</v>
      </c>
      <c r="ES595">
        <v>9</v>
      </c>
      <c r="ET595">
        <v>1</v>
      </c>
      <c r="EU595">
        <v>2</v>
      </c>
      <c r="EV595">
        <v>2</v>
      </c>
      <c r="EW595">
        <v>2</v>
      </c>
      <c r="EX595">
        <v>0</v>
      </c>
      <c r="EY595">
        <v>0</v>
      </c>
      <c r="EZ595">
        <v>1</v>
      </c>
      <c r="FA595">
        <v>0</v>
      </c>
      <c r="FB595">
        <v>1</v>
      </c>
      <c r="FC595">
        <v>0</v>
      </c>
      <c r="FD595">
        <v>0</v>
      </c>
      <c r="FE595">
        <v>1</v>
      </c>
      <c r="FF595">
        <v>1</v>
      </c>
      <c r="FG595">
        <v>0</v>
      </c>
      <c r="FH595">
        <v>0</v>
      </c>
      <c r="FI595">
        <v>0</v>
      </c>
      <c r="FJ595">
        <v>0</v>
      </c>
      <c r="FK595">
        <v>2</v>
      </c>
      <c r="FL595">
        <v>0</v>
      </c>
      <c r="FM595">
        <v>0</v>
      </c>
      <c r="FN595">
        <v>0</v>
      </c>
      <c r="FO595">
        <v>1</v>
      </c>
      <c r="FP595">
        <v>23</v>
      </c>
      <c r="FQ595">
        <v>28</v>
      </c>
      <c r="FR595">
        <v>11</v>
      </c>
      <c r="FS595">
        <v>4</v>
      </c>
      <c r="FT595">
        <v>0</v>
      </c>
      <c r="FU595">
        <v>1</v>
      </c>
      <c r="FV595">
        <v>1</v>
      </c>
      <c r="FW595">
        <v>0</v>
      </c>
      <c r="FX595">
        <v>1</v>
      </c>
      <c r="FY595">
        <v>2</v>
      </c>
      <c r="FZ595">
        <v>1</v>
      </c>
      <c r="GA595">
        <v>0</v>
      </c>
      <c r="GB595">
        <v>2</v>
      </c>
      <c r="GC595">
        <v>1</v>
      </c>
      <c r="GD595">
        <v>0</v>
      </c>
      <c r="GE595">
        <v>0</v>
      </c>
      <c r="GF595">
        <v>1</v>
      </c>
      <c r="GG595">
        <v>3</v>
      </c>
      <c r="GH595">
        <v>28</v>
      </c>
      <c r="GI595">
        <v>9</v>
      </c>
      <c r="GJ595">
        <v>1</v>
      </c>
      <c r="GK595">
        <v>1</v>
      </c>
      <c r="GL595">
        <v>0</v>
      </c>
      <c r="GM595">
        <v>2</v>
      </c>
      <c r="GN595">
        <v>0</v>
      </c>
      <c r="GO595">
        <v>0</v>
      </c>
      <c r="GP595">
        <v>0</v>
      </c>
      <c r="GQ595">
        <v>4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1</v>
      </c>
      <c r="GY595">
        <v>0</v>
      </c>
      <c r="GZ595">
        <v>0</v>
      </c>
      <c r="HA595">
        <v>0</v>
      </c>
      <c r="HB595">
        <v>0</v>
      </c>
      <c r="HC595">
        <v>9</v>
      </c>
      <c r="HD595">
        <v>2</v>
      </c>
      <c r="HE595">
        <v>1</v>
      </c>
      <c r="HF595">
        <v>0</v>
      </c>
      <c r="HG595">
        <v>0</v>
      </c>
      <c r="HH595">
        <v>0</v>
      </c>
      <c r="HI595">
        <v>1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2</v>
      </c>
      <c r="HZ595">
        <v>1</v>
      </c>
      <c r="IA595">
        <v>1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1</v>
      </c>
      <c r="IW595">
        <v>1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1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1</v>
      </c>
    </row>
    <row r="596" spans="1:276">
      <c r="A596" t="s">
        <v>411</v>
      </c>
      <c r="B596" t="s">
        <v>410</v>
      </c>
      <c r="C596" t="str">
        <f>"101710"</f>
        <v>101710</v>
      </c>
      <c r="D596" t="s">
        <v>409</v>
      </c>
      <c r="E596">
        <v>7</v>
      </c>
      <c r="F596">
        <v>390</v>
      </c>
      <c r="G596">
        <v>300</v>
      </c>
      <c r="H596">
        <v>147</v>
      </c>
      <c r="I596">
        <v>153</v>
      </c>
      <c r="J596">
        <v>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153</v>
      </c>
      <c r="T596">
        <v>0</v>
      </c>
      <c r="U596">
        <v>0</v>
      </c>
      <c r="V596">
        <v>153</v>
      </c>
      <c r="W596">
        <v>9</v>
      </c>
      <c r="X596">
        <v>5</v>
      </c>
      <c r="Y596">
        <v>4</v>
      </c>
      <c r="Z596">
        <v>0</v>
      </c>
      <c r="AA596">
        <v>144</v>
      </c>
      <c r="AB596">
        <v>80</v>
      </c>
      <c r="AC596">
        <v>13</v>
      </c>
      <c r="AD596">
        <v>2</v>
      </c>
      <c r="AE596">
        <v>8</v>
      </c>
      <c r="AF596">
        <v>0</v>
      </c>
      <c r="AG596">
        <v>2</v>
      </c>
      <c r="AH596">
        <v>0</v>
      </c>
      <c r="AI596">
        <v>0</v>
      </c>
      <c r="AJ596">
        <v>6</v>
      </c>
      <c r="AK596">
        <v>1</v>
      </c>
      <c r="AL596">
        <v>0</v>
      </c>
      <c r="AM596">
        <v>25</v>
      </c>
      <c r="AN596">
        <v>3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18</v>
      </c>
      <c r="AU596">
        <v>0</v>
      </c>
      <c r="AV596">
        <v>0</v>
      </c>
      <c r="AW596">
        <v>0</v>
      </c>
      <c r="AX596">
        <v>1</v>
      </c>
      <c r="AY596">
        <v>1</v>
      </c>
      <c r="AZ596">
        <v>0</v>
      </c>
      <c r="BA596">
        <v>80</v>
      </c>
      <c r="BB596">
        <v>13</v>
      </c>
      <c r="BC596">
        <v>7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3</v>
      </c>
      <c r="BL596">
        <v>1</v>
      </c>
      <c r="BM596">
        <v>0</v>
      </c>
      <c r="BN596">
        <v>0</v>
      </c>
      <c r="BO596">
        <v>0</v>
      </c>
      <c r="BP596">
        <v>1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1</v>
      </c>
      <c r="BZ596">
        <v>0</v>
      </c>
      <c r="CA596">
        <v>13</v>
      </c>
      <c r="CB596">
        <v>10</v>
      </c>
      <c r="CC596">
        <v>3</v>
      </c>
      <c r="CD596">
        <v>2</v>
      </c>
      <c r="CE596">
        <v>1</v>
      </c>
      <c r="CF596">
        <v>0</v>
      </c>
      <c r="CG596">
        <v>0</v>
      </c>
      <c r="CH596">
        <v>0</v>
      </c>
      <c r="CI596">
        <v>1</v>
      </c>
      <c r="CJ596">
        <v>1</v>
      </c>
      <c r="CK596">
        <v>0</v>
      </c>
      <c r="CL596">
        <v>0</v>
      </c>
      <c r="CM596">
        <v>2</v>
      </c>
      <c r="CN596">
        <v>0</v>
      </c>
      <c r="CO596">
        <v>0</v>
      </c>
      <c r="CP596">
        <v>0</v>
      </c>
      <c r="CQ596">
        <v>10</v>
      </c>
      <c r="CR596">
        <v>2</v>
      </c>
      <c r="CS596">
        <v>2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2</v>
      </c>
      <c r="DR596">
        <v>15</v>
      </c>
      <c r="DS596">
        <v>1</v>
      </c>
      <c r="DT596">
        <v>1</v>
      </c>
      <c r="DU596">
        <v>0</v>
      </c>
      <c r="DV596">
        <v>0</v>
      </c>
      <c r="DW596">
        <v>1</v>
      </c>
      <c r="DX596">
        <v>0</v>
      </c>
      <c r="DY596">
        <v>3</v>
      </c>
      <c r="DZ596">
        <v>0</v>
      </c>
      <c r="EA596">
        <v>1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8</v>
      </c>
      <c r="EO596">
        <v>0</v>
      </c>
      <c r="EP596">
        <v>0</v>
      </c>
      <c r="EQ596">
        <v>15</v>
      </c>
      <c r="ER596">
        <v>1</v>
      </c>
      <c r="ES596">
        <v>1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1</v>
      </c>
      <c r="FQ596">
        <v>18</v>
      </c>
      <c r="FR596">
        <v>3</v>
      </c>
      <c r="FS596">
        <v>2</v>
      </c>
      <c r="FT596">
        <v>1</v>
      </c>
      <c r="FU596">
        <v>0</v>
      </c>
      <c r="FV596">
        <v>0</v>
      </c>
      <c r="FW596">
        <v>3</v>
      </c>
      <c r="FX596">
        <v>1</v>
      </c>
      <c r="FY596">
        <v>0</v>
      </c>
      <c r="FZ596">
        <v>1</v>
      </c>
      <c r="GA596">
        <v>2</v>
      </c>
      <c r="GB596">
        <v>1</v>
      </c>
      <c r="GC596">
        <v>0</v>
      </c>
      <c r="GD596">
        <v>0</v>
      </c>
      <c r="GE596">
        <v>0</v>
      </c>
      <c r="GF596">
        <v>0</v>
      </c>
      <c r="GG596">
        <v>4</v>
      </c>
      <c r="GH596">
        <v>18</v>
      </c>
      <c r="GI596">
        <v>5</v>
      </c>
      <c r="GJ596">
        <v>2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2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1</v>
      </c>
      <c r="HC596">
        <v>5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</row>
    <row r="597" spans="1:276">
      <c r="A597" t="s">
        <v>408</v>
      </c>
      <c r="B597" t="s">
        <v>401</v>
      </c>
      <c r="C597" t="str">
        <f>"101801"</f>
        <v>101801</v>
      </c>
      <c r="D597" t="s">
        <v>407</v>
      </c>
      <c r="E597">
        <v>1</v>
      </c>
      <c r="F597">
        <v>1381</v>
      </c>
      <c r="G597">
        <v>1000</v>
      </c>
      <c r="H597">
        <v>408</v>
      </c>
      <c r="I597">
        <v>592</v>
      </c>
      <c r="J597">
        <v>1</v>
      </c>
      <c r="K597">
        <v>12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592</v>
      </c>
      <c r="T597">
        <v>0</v>
      </c>
      <c r="U597">
        <v>0</v>
      </c>
      <c r="V597">
        <v>592</v>
      </c>
      <c r="W597">
        <v>20</v>
      </c>
      <c r="X597">
        <v>13</v>
      </c>
      <c r="Y597">
        <v>7</v>
      </c>
      <c r="Z597">
        <v>0</v>
      </c>
      <c r="AA597">
        <v>572</v>
      </c>
      <c r="AB597">
        <v>192</v>
      </c>
      <c r="AC597">
        <v>48</v>
      </c>
      <c r="AD597">
        <v>19</v>
      </c>
      <c r="AE597">
        <v>18</v>
      </c>
      <c r="AF597">
        <v>6</v>
      </c>
      <c r="AG597">
        <v>3</v>
      </c>
      <c r="AH597">
        <v>24</v>
      </c>
      <c r="AI597">
        <v>2</v>
      </c>
      <c r="AJ597">
        <v>5</v>
      </c>
      <c r="AK597">
        <v>5</v>
      </c>
      <c r="AL597">
        <v>3</v>
      </c>
      <c r="AM597">
        <v>25</v>
      </c>
      <c r="AN597">
        <v>7</v>
      </c>
      <c r="AO597">
        <v>0</v>
      </c>
      <c r="AP597">
        <v>0</v>
      </c>
      <c r="AQ597">
        <v>0</v>
      </c>
      <c r="AR597">
        <v>2</v>
      </c>
      <c r="AS597">
        <v>0</v>
      </c>
      <c r="AT597">
        <v>0</v>
      </c>
      <c r="AU597">
        <v>1</v>
      </c>
      <c r="AV597">
        <v>2</v>
      </c>
      <c r="AW597">
        <v>1</v>
      </c>
      <c r="AX597">
        <v>1</v>
      </c>
      <c r="AY597">
        <v>2</v>
      </c>
      <c r="AZ597">
        <v>18</v>
      </c>
      <c r="BA597">
        <v>192</v>
      </c>
      <c r="BB597">
        <v>121</v>
      </c>
      <c r="BC597">
        <v>28</v>
      </c>
      <c r="BD597">
        <v>3</v>
      </c>
      <c r="BE597">
        <v>6</v>
      </c>
      <c r="BF597">
        <v>4</v>
      </c>
      <c r="BG597">
        <v>57</v>
      </c>
      <c r="BH597">
        <v>4</v>
      </c>
      <c r="BI597">
        <v>1</v>
      </c>
      <c r="BJ597">
        <v>1</v>
      </c>
      <c r="BK597">
        <v>1</v>
      </c>
      <c r="BL597">
        <v>6</v>
      </c>
      <c r="BM597">
        <v>0</v>
      </c>
      <c r="BN597">
        <v>1</v>
      </c>
      <c r="BO597">
        <v>0</v>
      </c>
      <c r="BP597">
        <v>1</v>
      </c>
      <c r="BQ597">
        <v>2</v>
      </c>
      <c r="BR597">
        <v>0</v>
      </c>
      <c r="BS597">
        <v>0</v>
      </c>
      <c r="BT597">
        <v>0</v>
      </c>
      <c r="BU597">
        <v>1</v>
      </c>
      <c r="BV597">
        <v>1</v>
      </c>
      <c r="BW597">
        <v>0</v>
      </c>
      <c r="BX597">
        <v>0</v>
      </c>
      <c r="BY597">
        <v>1</v>
      </c>
      <c r="BZ597">
        <v>3</v>
      </c>
      <c r="CA597">
        <v>121</v>
      </c>
      <c r="CB597">
        <v>21</v>
      </c>
      <c r="CC597">
        <v>5</v>
      </c>
      <c r="CD597">
        <v>2</v>
      </c>
      <c r="CE597">
        <v>2</v>
      </c>
      <c r="CF597">
        <v>1</v>
      </c>
      <c r="CG597">
        <v>1</v>
      </c>
      <c r="CH597">
        <v>0</v>
      </c>
      <c r="CI597">
        <v>2</v>
      </c>
      <c r="CJ597">
        <v>0</v>
      </c>
      <c r="CK597">
        <v>0</v>
      </c>
      <c r="CL597">
        <v>0</v>
      </c>
      <c r="CM597">
        <v>4</v>
      </c>
      <c r="CN597">
        <v>1</v>
      </c>
      <c r="CO597">
        <v>1</v>
      </c>
      <c r="CP597">
        <v>2</v>
      </c>
      <c r="CQ597">
        <v>21</v>
      </c>
      <c r="CR597">
        <v>30</v>
      </c>
      <c r="CS597">
        <v>9</v>
      </c>
      <c r="CT597">
        <v>2</v>
      </c>
      <c r="CU597">
        <v>1</v>
      </c>
      <c r="CV597">
        <v>1</v>
      </c>
      <c r="CW597">
        <v>0</v>
      </c>
      <c r="CX597">
        <v>0</v>
      </c>
      <c r="CY597">
        <v>1</v>
      </c>
      <c r="CZ597">
        <v>1</v>
      </c>
      <c r="DA597">
        <v>1</v>
      </c>
      <c r="DB597">
        <v>1</v>
      </c>
      <c r="DC597">
        <v>0</v>
      </c>
      <c r="DD597">
        <v>1</v>
      </c>
      <c r="DE597">
        <v>1</v>
      </c>
      <c r="DF597">
        <v>0</v>
      </c>
      <c r="DG597">
        <v>0</v>
      </c>
      <c r="DH597">
        <v>3</v>
      </c>
      <c r="DI597">
        <v>1</v>
      </c>
      <c r="DJ597">
        <v>0</v>
      </c>
      <c r="DK597">
        <v>0</v>
      </c>
      <c r="DL597">
        <v>5</v>
      </c>
      <c r="DM597">
        <v>1</v>
      </c>
      <c r="DN597">
        <v>1</v>
      </c>
      <c r="DO597">
        <v>0</v>
      </c>
      <c r="DP597">
        <v>0</v>
      </c>
      <c r="DQ597">
        <v>30</v>
      </c>
      <c r="DR597">
        <v>52</v>
      </c>
      <c r="DS597">
        <v>2</v>
      </c>
      <c r="DT597">
        <v>44</v>
      </c>
      <c r="DU597">
        <v>0</v>
      </c>
      <c r="DV597">
        <v>0</v>
      </c>
      <c r="DW597">
        <v>0</v>
      </c>
      <c r="DX597">
        <v>1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1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1</v>
      </c>
      <c r="EN597">
        <v>3</v>
      </c>
      <c r="EO597">
        <v>0</v>
      </c>
      <c r="EP597">
        <v>0</v>
      </c>
      <c r="EQ597">
        <v>52</v>
      </c>
      <c r="ER597">
        <v>45</v>
      </c>
      <c r="ES597">
        <v>26</v>
      </c>
      <c r="ET597">
        <v>0</v>
      </c>
      <c r="EU597">
        <v>0</v>
      </c>
      <c r="EV597">
        <v>0</v>
      </c>
      <c r="EW597">
        <v>1</v>
      </c>
      <c r="EX597">
        <v>10</v>
      </c>
      <c r="EY597">
        <v>0</v>
      </c>
      <c r="EZ597">
        <v>3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1</v>
      </c>
      <c r="FJ597">
        <v>0</v>
      </c>
      <c r="FK597">
        <v>1</v>
      </c>
      <c r="FL597">
        <v>1</v>
      </c>
      <c r="FM597">
        <v>0</v>
      </c>
      <c r="FN597">
        <v>0</v>
      </c>
      <c r="FO597">
        <v>2</v>
      </c>
      <c r="FP597">
        <v>45</v>
      </c>
      <c r="FQ597">
        <v>73</v>
      </c>
      <c r="FR597">
        <v>22</v>
      </c>
      <c r="FS597">
        <v>7</v>
      </c>
      <c r="FT597">
        <v>0</v>
      </c>
      <c r="FU597">
        <v>3</v>
      </c>
      <c r="FV597">
        <v>2</v>
      </c>
      <c r="FW597">
        <v>15</v>
      </c>
      <c r="FX597">
        <v>2</v>
      </c>
      <c r="FY597">
        <v>0</v>
      </c>
      <c r="FZ597">
        <v>5</v>
      </c>
      <c r="GA597">
        <v>2</v>
      </c>
      <c r="GB597">
        <v>3</v>
      </c>
      <c r="GC597">
        <v>0</v>
      </c>
      <c r="GD597">
        <v>2</v>
      </c>
      <c r="GE597">
        <v>1</v>
      </c>
      <c r="GF597">
        <v>7</v>
      </c>
      <c r="GG597">
        <v>2</v>
      </c>
      <c r="GH597">
        <v>73</v>
      </c>
      <c r="GI597">
        <v>36</v>
      </c>
      <c r="GJ597">
        <v>15</v>
      </c>
      <c r="GK597">
        <v>3</v>
      </c>
      <c r="GL597">
        <v>5</v>
      </c>
      <c r="GM597">
        <v>5</v>
      </c>
      <c r="GN597">
        <v>0</v>
      </c>
      <c r="GO597">
        <v>1</v>
      </c>
      <c r="GP597">
        <v>0</v>
      </c>
      <c r="GQ597">
        <v>1</v>
      </c>
      <c r="GR597">
        <v>0</v>
      </c>
      <c r="GS597">
        <v>1</v>
      </c>
      <c r="GT597">
        <v>0</v>
      </c>
      <c r="GU597">
        <v>0</v>
      </c>
      <c r="GV597">
        <v>0</v>
      </c>
      <c r="GW597">
        <v>0</v>
      </c>
      <c r="GX597">
        <v>2</v>
      </c>
      <c r="GY597">
        <v>0</v>
      </c>
      <c r="GZ597">
        <v>0</v>
      </c>
      <c r="HA597">
        <v>3</v>
      </c>
      <c r="HB597">
        <v>0</v>
      </c>
      <c r="HC597">
        <v>36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1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1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1</v>
      </c>
      <c r="IW597">
        <v>1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1</v>
      </c>
      <c r="JO597">
        <v>0</v>
      </c>
      <c r="JP597">
        <v>1</v>
      </c>
    </row>
    <row r="598" spans="1:276">
      <c r="A598" t="s">
        <v>406</v>
      </c>
      <c r="B598" t="s">
        <v>401</v>
      </c>
      <c r="C598" t="str">
        <f>"101801"</f>
        <v>101801</v>
      </c>
      <c r="D598" t="s">
        <v>405</v>
      </c>
      <c r="E598">
        <v>2</v>
      </c>
      <c r="F598">
        <v>542</v>
      </c>
      <c r="G598">
        <v>400</v>
      </c>
      <c r="H598">
        <v>171</v>
      </c>
      <c r="I598">
        <v>229</v>
      </c>
      <c r="J598">
        <v>0</v>
      </c>
      <c r="K598">
        <v>4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229</v>
      </c>
      <c r="T598">
        <v>0</v>
      </c>
      <c r="U598">
        <v>0</v>
      </c>
      <c r="V598">
        <v>229</v>
      </c>
      <c r="W598">
        <v>9</v>
      </c>
      <c r="X598">
        <v>9</v>
      </c>
      <c r="Y598">
        <v>0</v>
      </c>
      <c r="Z598">
        <v>0</v>
      </c>
      <c r="AA598">
        <v>220</v>
      </c>
      <c r="AB598">
        <v>80</v>
      </c>
      <c r="AC598">
        <v>8</v>
      </c>
      <c r="AD598">
        <v>4</v>
      </c>
      <c r="AE598">
        <v>4</v>
      </c>
      <c r="AF598">
        <v>11</v>
      </c>
      <c r="AG598">
        <v>3</v>
      </c>
      <c r="AH598">
        <v>11</v>
      </c>
      <c r="AI598">
        <v>0</v>
      </c>
      <c r="AJ598">
        <v>10</v>
      </c>
      <c r="AK598">
        <v>5</v>
      </c>
      <c r="AL598">
        <v>0</v>
      </c>
      <c r="AM598">
        <v>1</v>
      </c>
      <c r="AN598">
        <v>4</v>
      </c>
      <c r="AO598">
        <v>0</v>
      </c>
      <c r="AP598">
        <v>0</v>
      </c>
      <c r="AQ598">
        <v>0</v>
      </c>
      <c r="AR598">
        <v>1</v>
      </c>
      <c r="AS598">
        <v>0</v>
      </c>
      <c r="AT598">
        <v>0</v>
      </c>
      <c r="AU598">
        <v>0</v>
      </c>
      <c r="AV598">
        <v>0</v>
      </c>
      <c r="AW598">
        <v>1</v>
      </c>
      <c r="AX598">
        <v>0</v>
      </c>
      <c r="AY598">
        <v>0</v>
      </c>
      <c r="AZ598">
        <v>17</v>
      </c>
      <c r="BA598">
        <v>80</v>
      </c>
      <c r="BB598">
        <v>39</v>
      </c>
      <c r="BC598">
        <v>8</v>
      </c>
      <c r="BD598">
        <v>0</v>
      </c>
      <c r="BE598">
        <v>1</v>
      </c>
      <c r="BF598">
        <v>2</v>
      </c>
      <c r="BG598">
        <v>20</v>
      </c>
      <c r="BH598">
        <v>0</v>
      </c>
      <c r="BI598">
        <v>0</v>
      </c>
      <c r="BJ598">
        <v>0</v>
      </c>
      <c r="BK598">
        <v>0</v>
      </c>
      <c r="BL598">
        <v>2</v>
      </c>
      <c r="BM598">
        <v>2</v>
      </c>
      <c r="BN598">
        <v>0</v>
      </c>
      <c r="BO598">
        <v>0</v>
      </c>
      <c r="BP598">
        <v>1</v>
      </c>
      <c r="BQ598">
        <v>1</v>
      </c>
      <c r="BR598">
        <v>0</v>
      </c>
      <c r="BS598">
        <v>0</v>
      </c>
      <c r="BT598">
        <v>0</v>
      </c>
      <c r="BU598">
        <v>1</v>
      </c>
      <c r="BV598">
        <v>0</v>
      </c>
      <c r="BW598">
        <v>1</v>
      </c>
      <c r="BX598">
        <v>0</v>
      </c>
      <c r="BY598">
        <v>0</v>
      </c>
      <c r="BZ598">
        <v>0</v>
      </c>
      <c r="CA598">
        <v>39</v>
      </c>
      <c r="CB598">
        <v>7</v>
      </c>
      <c r="CC598">
        <v>2</v>
      </c>
      <c r="CD598">
        <v>0</v>
      </c>
      <c r="CE598">
        <v>1</v>
      </c>
      <c r="CF598">
        <v>0</v>
      </c>
      <c r="CG598">
        <v>0</v>
      </c>
      <c r="CH598">
        <v>1</v>
      </c>
      <c r="CI598">
        <v>0</v>
      </c>
      <c r="CJ598">
        <v>0</v>
      </c>
      <c r="CK598">
        <v>0</v>
      </c>
      <c r="CL598">
        <v>0</v>
      </c>
      <c r="CM598">
        <v>2</v>
      </c>
      <c r="CN598">
        <v>0</v>
      </c>
      <c r="CO598">
        <v>0</v>
      </c>
      <c r="CP598">
        <v>1</v>
      </c>
      <c r="CQ598">
        <v>7</v>
      </c>
      <c r="CR598">
        <v>7</v>
      </c>
      <c r="CS598">
        <v>4</v>
      </c>
      <c r="CT598">
        <v>0</v>
      </c>
      <c r="CU598">
        <v>1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2</v>
      </c>
      <c r="DP598">
        <v>0</v>
      </c>
      <c r="DQ598">
        <v>7</v>
      </c>
      <c r="DR598">
        <v>45</v>
      </c>
      <c r="DS598">
        <v>2</v>
      </c>
      <c r="DT598">
        <v>36</v>
      </c>
      <c r="DU598">
        <v>0</v>
      </c>
      <c r="DV598">
        <v>0</v>
      </c>
      <c r="DW598">
        <v>3</v>
      </c>
      <c r="DX598">
        <v>1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3</v>
      </c>
      <c r="EN598">
        <v>0</v>
      </c>
      <c r="EO598">
        <v>0</v>
      </c>
      <c r="EP598">
        <v>0</v>
      </c>
      <c r="EQ598">
        <v>45</v>
      </c>
      <c r="ER598">
        <v>10</v>
      </c>
      <c r="ES598">
        <v>3</v>
      </c>
      <c r="ET598">
        <v>0</v>
      </c>
      <c r="EU598">
        <v>0</v>
      </c>
      <c r="EV598">
        <v>1</v>
      </c>
      <c r="EW598">
        <v>1</v>
      </c>
      <c r="EX598">
        <v>1</v>
      </c>
      <c r="EY598">
        <v>0</v>
      </c>
      <c r="EZ598">
        <v>2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1</v>
      </c>
      <c r="FM598">
        <v>0</v>
      </c>
      <c r="FN598">
        <v>0</v>
      </c>
      <c r="FO598">
        <v>1</v>
      </c>
      <c r="FP598">
        <v>10</v>
      </c>
      <c r="FQ598">
        <v>22</v>
      </c>
      <c r="FR598">
        <v>5</v>
      </c>
      <c r="FS598">
        <v>2</v>
      </c>
      <c r="FT598">
        <v>2</v>
      </c>
      <c r="FU598">
        <v>2</v>
      </c>
      <c r="FV598">
        <v>0</v>
      </c>
      <c r="FW598">
        <v>7</v>
      </c>
      <c r="FX598">
        <v>0</v>
      </c>
      <c r="FY598">
        <v>0</v>
      </c>
      <c r="FZ598">
        <v>3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1</v>
      </c>
      <c r="GG598">
        <v>0</v>
      </c>
      <c r="GH598">
        <v>22</v>
      </c>
      <c r="GI598">
        <v>7</v>
      </c>
      <c r="GJ598">
        <v>4</v>
      </c>
      <c r="GK598">
        <v>1</v>
      </c>
      <c r="GL598">
        <v>0</v>
      </c>
      <c r="GM598">
        <v>1</v>
      </c>
      <c r="GN598">
        <v>0</v>
      </c>
      <c r="GO598">
        <v>1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7</v>
      </c>
      <c r="HD598">
        <v>2</v>
      </c>
      <c r="HE598">
        <v>1</v>
      </c>
      <c r="HF598">
        <v>0</v>
      </c>
      <c r="HG598">
        <v>0</v>
      </c>
      <c r="HH598">
        <v>0</v>
      </c>
      <c r="HI598">
        <v>0</v>
      </c>
      <c r="HJ598">
        <v>1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2</v>
      </c>
      <c r="HZ598">
        <v>1</v>
      </c>
      <c r="IA598">
        <v>1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1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</row>
    <row r="599" spans="1:276">
      <c r="A599" t="s">
        <v>404</v>
      </c>
      <c r="B599" t="s">
        <v>401</v>
      </c>
      <c r="C599" t="str">
        <f>"101801"</f>
        <v>101801</v>
      </c>
      <c r="D599" t="s">
        <v>403</v>
      </c>
      <c r="E599">
        <v>3</v>
      </c>
      <c r="F599">
        <v>703</v>
      </c>
      <c r="G599">
        <v>500</v>
      </c>
      <c r="H599">
        <v>227</v>
      </c>
      <c r="I599">
        <v>273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273</v>
      </c>
      <c r="T599">
        <v>0</v>
      </c>
      <c r="U599">
        <v>0</v>
      </c>
      <c r="V599">
        <v>273</v>
      </c>
      <c r="W599">
        <v>11</v>
      </c>
      <c r="X599">
        <v>9</v>
      </c>
      <c r="Y599">
        <v>1</v>
      </c>
      <c r="Z599">
        <v>0</v>
      </c>
      <c r="AA599">
        <v>262</v>
      </c>
      <c r="AB599">
        <v>100</v>
      </c>
      <c r="AC599">
        <v>23</v>
      </c>
      <c r="AD599">
        <v>4</v>
      </c>
      <c r="AE599">
        <v>9</v>
      </c>
      <c r="AF599">
        <v>2</v>
      </c>
      <c r="AG599">
        <v>6</v>
      </c>
      <c r="AH599">
        <v>21</v>
      </c>
      <c r="AI599">
        <v>3</v>
      </c>
      <c r="AJ599">
        <v>10</v>
      </c>
      <c r="AK599">
        <v>1</v>
      </c>
      <c r="AL599">
        <v>0</v>
      </c>
      <c r="AM599">
        <v>6</v>
      </c>
      <c r="AN599">
        <v>3</v>
      </c>
      <c r="AO599">
        <v>1</v>
      </c>
      <c r="AP599">
        <v>0</v>
      </c>
      <c r="AQ599">
        <v>0</v>
      </c>
      <c r="AR599">
        <v>1</v>
      </c>
      <c r="AS599">
        <v>0</v>
      </c>
      <c r="AT599">
        <v>0</v>
      </c>
      <c r="AU599">
        <v>0</v>
      </c>
      <c r="AV599">
        <v>0</v>
      </c>
      <c r="AW599">
        <v>1</v>
      </c>
      <c r="AX599">
        <v>1</v>
      </c>
      <c r="AY599">
        <v>1</v>
      </c>
      <c r="AZ599">
        <v>7</v>
      </c>
      <c r="BA599">
        <v>100</v>
      </c>
      <c r="BB599">
        <v>51</v>
      </c>
      <c r="BC599">
        <v>9</v>
      </c>
      <c r="BD599">
        <v>1</v>
      </c>
      <c r="BE599">
        <v>2</v>
      </c>
      <c r="BF599">
        <v>1</v>
      </c>
      <c r="BG599">
        <v>28</v>
      </c>
      <c r="BH599">
        <v>2</v>
      </c>
      <c r="BI599">
        <v>0</v>
      </c>
      <c r="BJ599">
        <v>0</v>
      </c>
      <c r="BK599">
        <v>1</v>
      </c>
      <c r="BL599">
        <v>3</v>
      </c>
      <c r="BM599">
        <v>0</v>
      </c>
      <c r="BN599">
        <v>0</v>
      </c>
      <c r="BO599">
        <v>0</v>
      </c>
      <c r="BP599">
        <v>0</v>
      </c>
      <c r="BQ599">
        <v>1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1</v>
      </c>
      <c r="BZ599">
        <v>2</v>
      </c>
      <c r="CA599">
        <v>51</v>
      </c>
      <c r="CB599">
        <v>10</v>
      </c>
      <c r="CC599">
        <v>4</v>
      </c>
      <c r="CD599">
        <v>0</v>
      </c>
      <c r="CE599">
        <v>0</v>
      </c>
      <c r="CF599">
        <v>1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1</v>
      </c>
      <c r="CM599">
        <v>2</v>
      </c>
      <c r="CN599">
        <v>0</v>
      </c>
      <c r="CO599">
        <v>2</v>
      </c>
      <c r="CP599">
        <v>0</v>
      </c>
      <c r="CQ599">
        <v>10</v>
      </c>
      <c r="CR599">
        <v>10</v>
      </c>
      <c r="CS599">
        <v>2</v>
      </c>
      <c r="CT599">
        <v>2</v>
      </c>
      <c r="CU599">
        <v>1</v>
      </c>
      <c r="CV599">
        <v>1</v>
      </c>
      <c r="CW599">
        <v>2</v>
      </c>
      <c r="CX599">
        <v>0</v>
      </c>
      <c r="CY599">
        <v>0</v>
      </c>
      <c r="CZ599">
        <v>0</v>
      </c>
      <c r="DA599">
        <v>0</v>
      </c>
      <c r="DB599">
        <v>1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1</v>
      </c>
      <c r="DP599">
        <v>0</v>
      </c>
      <c r="DQ599">
        <v>10</v>
      </c>
      <c r="DR599">
        <v>40</v>
      </c>
      <c r="DS599">
        <v>2</v>
      </c>
      <c r="DT599">
        <v>36</v>
      </c>
      <c r="DU599">
        <v>1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1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40</v>
      </c>
      <c r="ER599">
        <v>14</v>
      </c>
      <c r="ES599">
        <v>4</v>
      </c>
      <c r="ET599">
        <v>0</v>
      </c>
      <c r="EU599">
        <v>2</v>
      </c>
      <c r="EV599">
        <v>1</v>
      </c>
      <c r="EW599">
        <v>0</v>
      </c>
      <c r="EX599">
        <v>3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1</v>
      </c>
      <c r="FF599">
        <v>0</v>
      </c>
      <c r="FG599">
        <v>0</v>
      </c>
      <c r="FH599">
        <v>0</v>
      </c>
      <c r="FI599">
        <v>0</v>
      </c>
      <c r="FJ599">
        <v>1</v>
      </c>
      <c r="FK599">
        <v>0</v>
      </c>
      <c r="FL599">
        <v>0</v>
      </c>
      <c r="FM599">
        <v>1</v>
      </c>
      <c r="FN599">
        <v>0</v>
      </c>
      <c r="FO599">
        <v>1</v>
      </c>
      <c r="FP599">
        <v>14</v>
      </c>
      <c r="FQ599">
        <v>22</v>
      </c>
      <c r="FR599">
        <v>5</v>
      </c>
      <c r="FS599">
        <v>2</v>
      </c>
      <c r="FT599">
        <v>0</v>
      </c>
      <c r="FU599">
        <v>0</v>
      </c>
      <c r="FV599">
        <v>0</v>
      </c>
      <c r="FW599">
        <v>10</v>
      </c>
      <c r="FX599">
        <v>1</v>
      </c>
      <c r="FY599">
        <v>1</v>
      </c>
      <c r="FZ599">
        <v>1</v>
      </c>
      <c r="GA599">
        <v>0</v>
      </c>
      <c r="GB599">
        <v>1</v>
      </c>
      <c r="GC599">
        <v>0</v>
      </c>
      <c r="GD599">
        <v>0</v>
      </c>
      <c r="GE599">
        <v>1</v>
      </c>
      <c r="GF599">
        <v>0</v>
      </c>
      <c r="GG599">
        <v>0</v>
      </c>
      <c r="GH599">
        <v>22</v>
      </c>
      <c r="GI599">
        <v>10</v>
      </c>
      <c r="GJ599">
        <v>2</v>
      </c>
      <c r="GK599">
        <v>0</v>
      </c>
      <c r="GL599">
        <v>1</v>
      </c>
      <c r="GM599">
        <v>3</v>
      </c>
      <c r="GN599">
        <v>1</v>
      </c>
      <c r="GO599">
        <v>0</v>
      </c>
      <c r="GP599">
        <v>2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1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10</v>
      </c>
      <c r="HD599">
        <v>2</v>
      </c>
      <c r="HE599">
        <v>1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1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2</v>
      </c>
      <c r="HZ599">
        <v>1</v>
      </c>
      <c r="IA599">
        <v>1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1</v>
      </c>
      <c r="IW599">
        <v>2</v>
      </c>
      <c r="IX599">
        <v>2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2</v>
      </c>
    </row>
    <row r="600" spans="1:276">
      <c r="A600" t="s">
        <v>402</v>
      </c>
      <c r="B600" t="s">
        <v>401</v>
      </c>
      <c r="C600" t="str">
        <f>"101801"</f>
        <v>101801</v>
      </c>
      <c r="D600" t="s">
        <v>400</v>
      </c>
      <c r="E600">
        <v>4</v>
      </c>
      <c r="F600">
        <v>739</v>
      </c>
      <c r="G600">
        <v>550</v>
      </c>
      <c r="H600">
        <v>233</v>
      </c>
      <c r="I600">
        <v>317</v>
      </c>
      <c r="J600">
        <v>0</v>
      </c>
      <c r="K600">
        <v>2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317</v>
      </c>
      <c r="T600">
        <v>0</v>
      </c>
      <c r="U600">
        <v>0</v>
      </c>
      <c r="V600">
        <v>317</v>
      </c>
      <c r="W600">
        <v>20</v>
      </c>
      <c r="X600">
        <v>11</v>
      </c>
      <c r="Y600">
        <v>9</v>
      </c>
      <c r="Z600">
        <v>0</v>
      </c>
      <c r="AA600">
        <v>297</v>
      </c>
      <c r="AB600">
        <v>145</v>
      </c>
      <c r="AC600">
        <v>25</v>
      </c>
      <c r="AD600">
        <v>15</v>
      </c>
      <c r="AE600">
        <v>9</v>
      </c>
      <c r="AF600">
        <v>3</v>
      </c>
      <c r="AG600">
        <v>3</v>
      </c>
      <c r="AH600">
        <v>34</v>
      </c>
      <c r="AI600">
        <v>2</v>
      </c>
      <c r="AJ600">
        <v>6</v>
      </c>
      <c r="AK600">
        <v>7</v>
      </c>
      <c r="AL600">
        <v>0</v>
      </c>
      <c r="AM600">
        <v>18</v>
      </c>
      <c r="AN600">
        <v>3</v>
      </c>
      <c r="AO600">
        <v>0</v>
      </c>
      <c r="AP600">
        <v>0</v>
      </c>
      <c r="AQ600">
        <v>1</v>
      </c>
      <c r="AR600">
        <v>2</v>
      </c>
      <c r="AS600">
        <v>1</v>
      </c>
      <c r="AT600">
        <v>0</v>
      </c>
      <c r="AU600">
        <v>1</v>
      </c>
      <c r="AV600">
        <v>0</v>
      </c>
      <c r="AW600">
        <v>0</v>
      </c>
      <c r="AX600">
        <v>0</v>
      </c>
      <c r="AY600">
        <v>1</v>
      </c>
      <c r="AZ600">
        <v>14</v>
      </c>
      <c r="BA600">
        <v>145</v>
      </c>
      <c r="BB600">
        <v>27</v>
      </c>
      <c r="BC600">
        <v>12</v>
      </c>
      <c r="BD600">
        <v>0</v>
      </c>
      <c r="BE600">
        <v>0</v>
      </c>
      <c r="BF600">
        <v>0</v>
      </c>
      <c r="BG600">
        <v>12</v>
      </c>
      <c r="BH600">
        <v>0</v>
      </c>
      <c r="BI600">
        <v>0</v>
      </c>
      <c r="BJ600">
        <v>0</v>
      </c>
      <c r="BK600">
        <v>0</v>
      </c>
      <c r="BL600">
        <v>1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1</v>
      </c>
      <c r="BS600">
        <v>1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27</v>
      </c>
      <c r="CB600">
        <v>13</v>
      </c>
      <c r="CC600">
        <v>6</v>
      </c>
      <c r="CD600">
        <v>0</v>
      </c>
      <c r="CE600">
        <v>1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1</v>
      </c>
      <c r="CM600">
        <v>2</v>
      </c>
      <c r="CN600">
        <v>0</v>
      </c>
      <c r="CO600">
        <v>0</v>
      </c>
      <c r="CP600">
        <v>3</v>
      </c>
      <c r="CQ600">
        <v>13</v>
      </c>
      <c r="CR600">
        <v>8</v>
      </c>
      <c r="CS600">
        <v>2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1</v>
      </c>
      <c r="DB600">
        <v>1</v>
      </c>
      <c r="DC600">
        <v>0</v>
      </c>
      <c r="DD600">
        <v>1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1</v>
      </c>
      <c r="DK600">
        <v>0</v>
      </c>
      <c r="DL600">
        <v>1</v>
      </c>
      <c r="DM600">
        <v>0</v>
      </c>
      <c r="DN600">
        <v>0</v>
      </c>
      <c r="DO600">
        <v>1</v>
      </c>
      <c r="DP600">
        <v>0</v>
      </c>
      <c r="DQ600">
        <v>8</v>
      </c>
      <c r="DR600">
        <v>54</v>
      </c>
      <c r="DS600">
        <v>6</v>
      </c>
      <c r="DT600">
        <v>37</v>
      </c>
      <c r="DU600">
        <v>2</v>
      </c>
      <c r="DV600">
        <v>0</v>
      </c>
      <c r="DW600">
        <v>1</v>
      </c>
      <c r="DX600">
        <v>1</v>
      </c>
      <c r="DY600">
        <v>2</v>
      </c>
      <c r="DZ600">
        <v>0</v>
      </c>
      <c r="EA600">
        <v>0</v>
      </c>
      <c r="EB600">
        <v>1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1</v>
      </c>
      <c r="EL600">
        <v>0</v>
      </c>
      <c r="EM600">
        <v>0</v>
      </c>
      <c r="EN600">
        <v>2</v>
      </c>
      <c r="EO600">
        <v>1</v>
      </c>
      <c r="EP600">
        <v>0</v>
      </c>
      <c r="EQ600">
        <v>54</v>
      </c>
      <c r="ER600">
        <v>11</v>
      </c>
      <c r="ES600">
        <v>5</v>
      </c>
      <c r="ET600">
        <v>0</v>
      </c>
      <c r="EU600">
        <v>0</v>
      </c>
      <c r="EV600">
        <v>0</v>
      </c>
      <c r="EW600">
        <v>1</v>
      </c>
      <c r="EX600">
        <v>1</v>
      </c>
      <c r="EY600">
        <v>0</v>
      </c>
      <c r="EZ600">
        <v>1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3</v>
      </c>
      <c r="FP600">
        <v>11</v>
      </c>
      <c r="FQ600">
        <v>25</v>
      </c>
      <c r="FR600">
        <v>7</v>
      </c>
      <c r="FS600">
        <v>1</v>
      </c>
      <c r="FT600">
        <v>0</v>
      </c>
      <c r="FU600">
        <v>0</v>
      </c>
      <c r="FV600">
        <v>1</v>
      </c>
      <c r="FW600">
        <v>8</v>
      </c>
      <c r="FX600">
        <v>0</v>
      </c>
      <c r="FY600">
        <v>0</v>
      </c>
      <c r="FZ600">
        <v>3</v>
      </c>
      <c r="GA600">
        <v>2</v>
      </c>
      <c r="GB600">
        <v>0</v>
      </c>
      <c r="GC600">
        <v>0</v>
      </c>
      <c r="GD600">
        <v>0</v>
      </c>
      <c r="GE600">
        <v>1</v>
      </c>
      <c r="GF600">
        <v>0</v>
      </c>
      <c r="GG600">
        <v>2</v>
      </c>
      <c r="GH600">
        <v>25</v>
      </c>
      <c r="GI600">
        <v>12</v>
      </c>
      <c r="GJ600">
        <v>4</v>
      </c>
      <c r="GK600">
        <v>0</v>
      </c>
      <c r="GL600">
        <v>2</v>
      </c>
      <c r="GM600">
        <v>3</v>
      </c>
      <c r="GN600">
        <v>1</v>
      </c>
      <c r="GO600">
        <v>0</v>
      </c>
      <c r="GP600">
        <v>1</v>
      </c>
      <c r="GQ600">
        <v>0</v>
      </c>
      <c r="GR600">
        <v>1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12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2</v>
      </c>
      <c r="IA600">
        <v>0</v>
      </c>
      <c r="IB600">
        <v>0</v>
      </c>
      <c r="IC600">
        <v>1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1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2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</row>
    <row r="601" spans="1:276">
      <c r="A601" t="s">
        <v>399</v>
      </c>
      <c r="B601" t="s">
        <v>394</v>
      </c>
      <c r="C601" t="str">
        <f>"101802"</f>
        <v>101802</v>
      </c>
      <c r="D601" t="s">
        <v>398</v>
      </c>
      <c r="E601">
        <v>1</v>
      </c>
      <c r="F601">
        <v>1890</v>
      </c>
      <c r="G601">
        <v>1399</v>
      </c>
      <c r="H601">
        <v>582</v>
      </c>
      <c r="I601">
        <v>817</v>
      </c>
      <c r="J601">
        <v>0</v>
      </c>
      <c r="K601">
        <v>5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817</v>
      </c>
      <c r="T601">
        <v>0</v>
      </c>
      <c r="U601">
        <v>0</v>
      </c>
      <c r="V601">
        <v>817</v>
      </c>
      <c r="W601">
        <v>43</v>
      </c>
      <c r="X601">
        <v>33</v>
      </c>
      <c r="Y601">
        <v>10</v>
      </c>
      <c r="Z601">
        <v>0</v>
      </c>
      <c r="AA601">
        <v>774</v>
      </c>
      <c r="AB601">
        <v>335</v>
      </c>
      <c r="AC601">
        <v>89</v>
      </c>
      <c r="AD601">
        <v>31</v>
      </c>
      <c r="AE601">
        <v>19</v>
      </c>
      <c r="AF601">
        <v>18</v>
      </c>
      <c r="AG601">
        <v>6</v>
      </c>
      <c r="AH601">
        <v>24</v>
      </c>
      <c r="AI601">
        <v>2</v>
      </c>
      <c r="AJ601">
        <v>34</v>
      </c>
      <c r="AK601">
        <v>5</v>
      </c>
      <c r="AL601">
        <v>3</v>
      </c>
      <c r="AM601">
        <v>37</v>
      </c>
      <c r="AN601">
        <v>21</v>
      </c>
      <c r="AO601">
        <v>1</v>
      </c>
      <c r="AP601">
        <v>0</v>
      </c>
      <c r="AQ601">
        <v>0</v>
      </c>
      <c r="AR601">
        <v>0</v>
      </c>
      <c r="AS601">
        <v>1</v>
      </c>
      <c r="AT601">
        <v>1</v>
      </c>
      <c r="AU601">
        <v>1</v>
      </c>
      <c r="AV601">
        <v>0</v>
      </c>
      <c r="AW601">
        <v>2</v>
      </c>
      <c r="AX601">
        <v>1</v>
      </c>
      <c r="AY601">
        <v>4</v>
      </c>
      <c r="AZ601">
        <v>35</v>
      </c>
      <c r="BA601">
        <v>335</v>
      </c>
      <c r="BB601">
        <v>71</v>
      </c>
      <c r="BC601">
        <v>16</v>
      </c>
      <c r="BD601">
        <v>5</v>
      </c>
      <c r="BE601">
        <v>9</v>
      </c>
      <c r="BF601">
        <v>1</v>
      </c>
      <c r="BG601">
        <v>29</v>
      </c>
      <c r="BH601">
        <v>0</v>
      </c>
      <c r="BI601">
        <v>0</v>
      </c>
      <c r="BJ601">
        <v>0</v>
      </c>
      <c r="BK601">
        <v>2</v>
      </c>
      <c r="BL601">
        <v>1</v>
      </c>
      <c r="BM601">
        <v>0</v>
      </c>
      <c r="BN601">
        <v>0</v>
      </c>
      <c r="BO601">
        <v>0</v>
      </c>
      <c r="BP601">
        <v>0</v>
      </c>
      <c r="BQ601">
        <v>3</v>
      </c>
      <c r="BR601">
        <v>0</v>
      </c>
      <c r="BS601">
        <v>2</v>
      </c>
      <c r="BT601">
        <v>0</v>
      </c>
      <c r="BU601">
        <v>0</v>
      </c>
      <c r="BV601">
        <v>0</v>
      </c>
      <c r="BW601">
        <v>0</v>
      </c>
      <c r="BX601">
        <v>2</v>
      </c>
      <c r="BY601">
        <v>0</v>
      </c>
      <c r="BZ601">
        <v>1</v>
      </c>
      <c r="CA601">
        <v>71</v>
      </c>
      <c r="CB601">
        <v>14</v>
      </c>
      <c r="CC601">
        <v>3</v>
      </c>
      <c r="CD601">
        <v>1</v>
      </c>
      <c r="CE601">
        <v>2</v>
      </c>
      <c r="CF601">
        <v>2</v>
      </c>
      <c r="CG601">
        <v>1</v>
      </c>
      <c r="CH601">
        <v>0</v>
      </c>
      <c r="CI601">
        <v>1</v>
      </c>
      <c r="CJ601">
        <v>0</v>
      </c>
      <c r="CK601">
        <v>1</v>
      </c>
      <c r="CL601">
        <v>0</v>
      </c>
      <c r="CM601">
        <v>1</v>
      </c>
      <c r="CN601">
        <v>1</v>
      </c>
      <c r="CO601">
        <v>0</v>
      </c>
      <c r="CP601">
        <v>1</v>
      </c>
      <c r="CQ601">
        <v>14</v>
      </c>
      <c r="CR601">
        <v>27</v>
      </c>
      <c r="CS601">
        <v>12</v>
      </c>
      <c r="CT601">
        <v>3</v>
      </c>
      <c r="CU601">
        <v>1</v>
      </c>
      <c r="CV601">
        <v>1</v>
      </c>
      <c r="CW601">
        <v>0</v>
      </c>
      <c r="CX601">
        <v>1</v>
      </c>
      <c r="CY601">
        <v>1</v>
      </c>
      <c r="CZ601">
        <v>1</v>
      </c>
      <c r="DA601">
        <v>0</v>
      </c>
      <c r="DB601">
        <v>1</v>
      </c>
      <c r="DC601">
        <v>0</v>
      </c>
      <c r="DD601">
        <v>1</v>
      </c>
      <c r="DE601">
        <v>0</v>
      </c>
      <c r="DF601">
        <v>1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1</v>
      </c>
      <c r="DM601">
        <v>2</v>
      </c>
      <c r="DN601">
        <v>0</v>
      </c>
      <c r="DO601">
        <v>1</v>
      </c>
      <c r="DP601">
        <v>0</v>
      </c>
      <c r="DQ601">
        <v>27</v>
      </c>
      <c r="DR601">
        <v>132</v>
      </c>
      <c r="DS601">
        <v>3</v>
      </c>
      <c r="DT601">
        <v>116</v>
      </c>
      <c r="DU601">
        <v>0</v>
      </c>
      <c r="DV601">
        <v>0</v>
      </c>
      <c r="DW601">
        <v>1</v>
      </c>
      <c r="DX601">
        <v>2</v>
      </c>
      <c r="DY601">
        <v>3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3</v>
      </c>
      <c r="EH601">
        <v>0</v>
      </c>
      <c r="EI601">
        <v>0</v>
      </c>
      <c r="EJ601">
        <v>1</v>
      </c>
      <c r="EK601">
        <v>0</v>
      </c>
      <c r="EL601">
        <v>0</v>
      </c>
      <c r="EM601">
        <v>0</v>
      </c>
      <c r="EN601">
        <v>2</v>
      </c>
      <c r="EO601">
        <v>0</v>
      </c>
      <c r="EP601">
        <v>1</v>
      </c>
      <c r="EQ601">
        <v>132</v>
      </c>
      <c r="ER601">
        <v>41</v>
      </c>
      <c r="ES601">
        <v>20</v>
      </c>
      <c r="ET601">
        <v>1</v>
      </c>
      <c r="EU601">
        <v>4</v>
      </c>
      <c r="EV601">
        <v>1</v>
      </c>
      <c r="EW601">
        <v>1</v>
      </c>
      <c r="EX601">
        <v>8</v>
      </c>
      <c r="EY601">
        <v>0</v>
      </c>
      <c r="EZ601">
        <v>1</v>
      </c>
      <c r="FA601">
        <v>0</v>
      </c>
      <c r="FB601">
        <v>1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1</v>
      </c>
      <c r="FJ601">
        <v>0</v>
      </c>
      <c r="FK601">
        <v>1</v>
      </c>
      <c r="FL601">
        <v>0</v>
      </c>
      <c r="FM601">
        <v>1</v>
      </c>
      <c r="FN601">
        <v>1</v>
      </c>
      <c r="FO601">
        <v>0</v>
      </c>
      <c r="FP601">
        <v>41</v>
      </c>
      <c r="FQ601">
        <v>120</v>
      </c>
      <c r="FR601">
        <v>18</v>
      </c>
      <c r="FS601">
        <v>6</v>
      </c>
      <c r="FT601">
        <v>2</v>
      </c>
      <c r="FU601">
        <v>3</v>
      </c>
      <c r="FV601">
        <v>0</v>
      </c>
      <c r="FW601">
        <v>74</v>
      </c>
      <c r="FX601">
        <v>2</v>
      </c>
      <c r="FY601">
        <v>3</v>
      </c>
      <c r="FZ601">
        <v>1</v>
      </c>
      <c r="GA601">
        <v>1</v>
      </c>
      <c r="GB601">
        <v>0</v>
      </c>
      <c r="GC601">
        <v>1</v>
      </c>
      <c r="GD601">
        <v>1</v>
      </c>
      <c r="GE601">
        <v>0</v>
      </c>
      <c r="GF601">
        <v>0</v>
      </c>
      <c r="GG601">
        <v>8</v>
      </c>
      <c r="GH601">
        <v>120</v>
      </c>
      <c r="GI601">
        <v>28</v>
      </c>
      <c r="GJ601">
        <v>15</v>
      </c>
      <c r="GK601">
        <v>0</v>
      </c>
      <c r="GL601">
        <v>2</v>
      </c>
      <c r="GM601">
        <v>5</v>
      </c>
      <c r="GN601">
        <v>0</v>
      </c>
      <c r="GO601">
        <v>0</v>
      </c>
      <c r="GP601">
        <v>1</v>
      </c>
      <c r="GQ601">
        <v>2</v>
      </c>
      <c r="GR601">
        <v>0</v>
      </c>
      <c r="GS601">
        <v>0</v>
      </c>
      <c r="GT601">
        <v>0</v>
      </c>
      <c r="GU601">
        <v>1</v>
      </c>
      <c r="GV601">
        <v>0</v>
      </c>
      <c r="GW601">
        <v>0</v>
      </c>
      <c r="GX601">
        <v>1</v>
      </c>
      <c r="GY601">
        <v>0</v>
      </c>
      <c r="GZ601">
        <v>0</v>
      </c>
      <c r="HA601">
        <v>0</v>
      </c>
      <c r="HB601">
        <v>1</v>
      </c>
      <c r="HC601">
        <v>28</v>
      </c>
      <c r="HD601">
        <v>5</v>
      </c>
      <c r="HE601">
        <v>5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5</v>
      </c>
      <c r="HZ601">
        <v>1</v>
      </c>
      <c r="IA601">
        <v>0</v>
      </c>
      <c r="IB601">
        <v>1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1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0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0</v>
      </c>
    </row>
    <row r="602" spans="1:276">
      <c r="A602" t="s">
        <v>397</v>
      </c>
      <c r="B602" t="s">
        <v>394</v>
      </c>
      <c r="C602" t="str">
        <f>"101802"</f>
        <v>101802</v>
      </c>
      <c r="D602" t="s">
        <v>396</v>
      </c>
      <c r="E602">
        <v>2</v>
      </c>
      <c r="F602">
        <v>829</v>
      </c>
      <c r="G602">
        <v>600</v>
      </c>
      <c r="H602">
        <v>276</v>
      </c>
      <c r="I602">
        <v>324</v>
      </c>
      <c r="J602">
        <v>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324</v>
      </c>
      <c r="T602">
        <v>0</v>
      </c>
      <c r="U602">
        <v>0</v>
      </c>
      <c r="V602">
        <v>324</v>
      </c>
      <c r="W602">
        <v>11</v>
      </c>
      <c r="X602">
        <v>7</v>
      </c>
      <c r="Y602">
        <v>4</v>
      </c>
      <c r="Z602">
        <v>0</v>
      </c>
      <c r="AA602">
        <v>313</v>
      </c>
      <c r="AB602">
        <v>116</v>
      </c>
      <c r="AC602">
        <v>28</v>
      </c>
      <c r="AD602">
        <v>8</v>
      </c>
      <c r="AE602">
        <v>12</v>
      </c>
      <c r="AF602">
        <v>14</v>
      </c>
      <c r="AG602">
        <v>4</v>
      </c>
      <c r="AH602">
        <v>4</v>
      </c>
      <c r="AI602">
        <v>0</v>
      </c>
      <c r="AJ602">
        <v>9</v>
      </c>
      <c r="AK602">
        <v>1</v>
      </c>
      <c r="AL602">
        <v>1</v>
      </c>
      <c r="AM602">
        <v>19</v>
      </c>
      <c r="AN602">
        <v>7</v>
      </c>
      <c r="AO602">
        <v>1</v>
      </c>
      <c r="AP602">
        <v>0</v>
      </c>
      <c r="AQ602">
        <v>1</v>
      </c>
      <c r="AR602">
        <v>0</v>
      </c>
      <c r="AS602">
        <v>0</v>
      </c>
      <c r="AT602">
        <v>0</v>
      </c>
      <c r="AU602">
        <v>2</v>
      </c>
      <c r="AV602">
        <v>0</v>
      </c>
      <c r="AW602">
        <v>1</v>
      </c>
      <c r="AX602">
        <v>0</v>
      </c>
      <c r="AY602">
        <v>1</v>
      </c>
      <c r="AZ602">
        <v>3</v>
      </c>
      <c r="BA602">
        <v>116</v>
      </c>
      <c r="BB602">
        <v>42</v>
      </c>
      <c r="BC602">
        <v>12</v>
      </c>
      <c r="BD602">
        <v>0</v>
      </c>
      <c r="BE602">
        <v>4</v>
      </c>
      <c r="BF602">
        <v>2</v>
      </c>
      <c r="BG602">
        <v>18</v>
      </c>
      <c r="BH602">
        <v>0</v>
      </c>
      <c r="BI602">
        <v>1</v>
      </c>
      <c r="BJ602">
        <v>2</v>
      </c>
      <c r="BK602">
        <v>0</v>
      </c>
      <c r="BL602">
        <v>1</v>
      </c>
      <c r="BM602">
        <v>0</v>
      </c>
      <c r="BN602">
        <v>0</v>
      </c>
      <c r="BO602">
        <v>0</v>
      </c>
      <c r="BP602">
        <v>0</v>
      </c>
      <c r="BQ602">
        <v>1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1</v>
      </c>
      <c r="CA602">
        <v>42</v>
      </c>
      <c r="CB602">
        <v>4</v>
      </c>
      <c r="CC602">
        <v>0</v>
      </c>
      <c r="CD602">
        <v>0</v>
      </c>
      <c r="CE602">
        <v>0</v>
      </c>
      <c r="CF602">
        <v>0</v>
      </c>
      <c r="CG602">
        <v>1</v>
      </c>
      <c r="CH602">
        <v>0</v>
      </c>
      <c r="CI602">
        <v>1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2</v>
      </c>
      <c r="CQ602">
        <v>4</v>
      </c>
      <c r="CR602">
        <v>10</v>
      </c>
      <c r="CS602">
        <v>4</v>
      </c>
      <c r="CT602">
        <v>1</v>
      </c>
      <c r="CU602">
        <v>0</v>
      </c>
      <c r="CV602">
        <v>0</v>
      </c>
      <c r="CW602">
        <v>0</v>
      </c>
      <c r="CX602">
        <v>0</v>
      </c>
      <c r="CY602">
        <v>1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3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1</v>
      </c>
      <c r="DO602">
        <v>0</v>
      </c>
      <c r="DP602">
        <v>0</v>
      </c>
      <c r="DQ602">
        <v>10</v>
      </c>
      <c r="DR602">
        <v>35</v>
      </c>
      <c r="DS602">
        <v>1</v>
      </c>
      <c r="DT602">
        <v>26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1</v>
      </c>
      <c r="EC602">
        <v>2</v>
      </c>
      <c r="ED602">
        <v>1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2</v>
      </c>
      <c r="EN602">
        <v>1</v>
      </c>
      <c r="EO602">
        <v>0</v>
      </c>
      <c r="EP602">
        <v>1</v>
      </c>
      <c r="EQ602">
        <v>35</v>
      </c>
      <c r="ER602">
        <v>27</v>
      </c>
      <c r="ES602">
        <v>20</v>
      </c>
      <c r="ET602">
        <v>2</v>
      </c>
      <c r="EU602">
        <v>2</v>
      </c>
      <c r="EV602">
        <v>0</v>
      </c>
      <c r="EW602">
        <v>0</v>
      </c>
      <c r="EX602">
        <v>0</v>
      </c>
      <c r="EY602">
        <v>0</v>
      </c>
      <c r="EZ602">
        <v>1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1</v>
      </c>
      <c r="FH602">
        <v>0</v>
      </c>
      <c r="FI602">
        <v>1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27</v>
      </c>
      <c r="FQ602">
        <v>60</v>
      </c>
      <c r="FR602">
        <v>11</v>
      </c>
      <c r="FS602">
        <v>1</v>
      </c>
      <c r="FT602">
        <v>0</v>
      </c>
      <c r="FU602">
        <v>1</v>
      </c>
      <c r="FV602">
        <v>0</v>
      </c>
      <c r="FW602">
        <v>26</v>
      </c>
      <c r="FX602">
        <v>3</v>
      </c>
      <c r="FY602">
        <v>0</v>
      </c>
      <c r="FZ602">
        <v>0</v>
      </c>
      <c r="GA602">
        <v>3</v>
      </c>
      <c r="GB602">
        <v>3</v>
      </c>
      <c r="GC602">
        <v>2</v>
      </c>
      <c r="GD602">
        <v>0</v>
      </c>
      <c r="GE602">
        <v>0</v>
      </c>
      <c r="GF602">
        <v>0</v>
      </c>
      <c r="GG602">
        <v>10</v>
      </c>
      <c r="GH602">
        <v>60</v>
      </c>
      <c r="GI602">
        <v>16</v>
      </c>
      <c r="GJ602">
        <v>7</v>
      </c>
      <c r="GK602">
        <v>1</v>
      </c>
      <c r="GL602">
        <v>1</v>
      </c>
      <c r="GM602">
        <v>1</v>
      </c>
      <c r="GN602">
        <v>0</v>
      </c>
      <c r="GO602">
        <v>1</v>
      </c>
      <c r="GP602">
        <v>0</v>
      </c>
      <c r="GQ602">
        <v>1</v>
      </c>
      <c r="GR602">
        <v>0</v>
      </c>
      <c r="GS602">
        <v>1</v>
      </c>
      <c r="GT602">
        <v>1</v>
      </c>
      <c r="GU602">
        <v>0</v>
      </c>
      <c r="GV602">
        <v>1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1</v>
      </c>
      <c r="HC602">
        <v>16</v>
      </c>
      <c r="HD602">
        <v>1</v>
      </c>
      <c r="HE602">
        <v>0</v>
      </c>
      <c r="HF602">
        <v>1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1</v>
      </c>
      <c r="HZ602">
        <v>1</v>
      </c>
      <c r="IA602">
        <v>1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1</v>
      </c>
      <c r="IW602">
        <v>1</v>
      </c>
      <c r="IX602">
        <v>0</v>
      </c>
      <c r="IY602">
        <v>1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1</v>
      </c>
    </row>
    <row r="603" spans="1:276">
      <c r="A603" t="s">
        <v>395</v>
      </c>
      <c r="B603" t="s">
        <v>394</v>
      </c>
      <c r="C603" t="str">
        <f>"101802"</f>
        <v>101802</v>
      </c>
      <c r="D603" t="s">
        <v>393</v>
      </c>
      <c r="E603">
        <v>3</v>
      </c>
      <c r="F603">
        <v>451</v>
      </c>
      <c r="G603">
        <v>300</v>
      </c>
      <c r="H603">
        <v>135</v>
      </c>
      <c r="I603">
        <v>165</v>
      </c>
      <c r="J603">
        <v>0</v>
      </c>
      <c r="K603">
        <v>2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165</v>
      </c>
      <c r="T603">
        <v>0</v>
      </c>
      <c r="U603">
        <v>0</v>
      </c>
      <c r="V603">
        <v>165</v>
      </c>
      <c r="W603">
        <v>8</v>
      </c>
      <c r="X603">
        <v>6</v>
      </c>
      <c r="Y603">
        <v>1</v>
      </c>
      <c r="Z603">
        <v>0</v>
      </c>
      <c r="AA603">
        <v>157</v>
      </c>
      <c r="AB603">
        <v>92</v>
      </c>
      <c r="AC603">
        <v>25</v>
      </c>
      <c r="AD603">
        <v>5</v>
      </c>
      <c r="AE603">
        <v>6</v>
      </c>
      <c r="AF603">
        <v>1</v>
      </c>
      <c r="AG603">
        <v>1</v>
      </c>
      <c r="AH603">
        <v>15</v>
      </c>
      <c r="AI603">
        <v>1</v>
      </c>
      <c r="AJ603">
        <v>21</v>
      </c>
      <c r="AK603">
        <v>1</v>
      </c>
      <c r="AL603">
        <v>0</v>
      </c>
      <c r="AM603">
        <v>6</v>
      </c>
      <c r="AN603">
        <v>3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1</v>
      </c>
      <c r="AY603">
        <v>0</v>
      </c>
      <c r="AZ603">
        <v>6</v>
      </c>
      <c r="BA603">
        <v>92</v>
      </c>
      <c r="BB603">
        <v>13</v>
      </c>
      <c r="BC603">
        <v>6</v>
      </c>
      <c r="BD603">
        <v>0</v>
      </c>
      <c r="BE603">
        <v>0</v>
      </c>
      <c r="BF603">
        <v>1</v>
      </c>
      <c r="BG603">
        <v>4</v>
      </c>
      <c r="BH603">
        <v>0</v>
      </c>
      <c r="BI603">
        <v>0</v>
      </c>
      <c r="BJ603">
        <v>0</v>
      </c>
      <c r="BK603">
        <v>1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1</v>
      </c>
      <c r="BX603">
        <v>0</v>
      </c>
      <c r="BY603">
        <v>0</v>
      </c>
      <c r="BZ603">
        <v>0</v>
      </c>
      <c r="CA603">
        <v>13</v>
      </c>
      <c r="CB603">
        <v>3</v>
      </c>
      <c r="CC603">
        <v>2</v>
      </c>
      <c r="CD603">
        <v>1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3</v>
      </c>
      <c r="CR603">
        <v>1</v>
      </c>
      <c r="CS603">
        <v>1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1</v>
      </c>
      <c r="DR603">
        <v>17</v>
      </c>
      <c r="DS603">
        <v>1</v>
      </c>
      <c r="DT603">
        <v>16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17</v>
      </c>
      <c r="ER603">
        <v>5</v>
      </c>
      <c r="ES603">
        <v>2</v>
      </c>
      <c r="ET603">
        <v>0</v>
      </c>
      <c r="EU603">
        <v>2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1</v>
      </c>
      <c r="FL603">
        <v>0</v>
      </c>
      <c r="FM603">
        <v>0</v>
      </c>
      <c r="FN603">
        <v>0</v>
      </c>
      <c r="FO603">
        <v>0</v>
      </c>
      <c r="FP603">
        <v>5</v>
      </c>
      <c r="FQ603">
        <v>16</v>
      </c>
      <c r="FR603">
        <v>0</v>
      </c>
      <c r="FS603">
        <v>1</v>
      </c>
      <c r="FT603">
        <v>0</v>
      </c>
      <c r="FU603">
        <v>1</v>
      </c>
      <c r="FV603">
        <v>0</v>
      </c>
      <c r="FW603">
        <v>7</v>
      </c>
      <c r="FX603">
        <v>0</v>
      </c>
      <c r="FY603">
        <v>0</v>
      </c>
      <c r="FZ603">
        <v>0</v>
      </c>
      <c r="GA603">
        <v>1</v>
      </c>
      <c r="GB603">
        <v>2</v>
      </c>
      <c r="GC603">
        <v>0</v>
      </c>
      <c r="GD603">
        <v>0</v>
      </c>
      <c r="GE603">
        <v>0</v>
      </c>
      <c r="GF603">
        <v>0</v>
      </c>
      <c r="GG603">
        <v>4</v>
      </c>
      <c r="GH603">
        <v>16</v>
      </c>
      <c r="GI603">
        <v>8</v>
      </c>
      <c r="GJ603">
        <v>7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1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8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1</v>
      </c>
      <c r="IA603">
        <v>1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1</v>
      </c>
      <c r="IW603">
        <v>1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1</v>
      </c>
      <c r="JP603">
        <v>1</v>
      </c>
    </row>
    <row r="604" spans="1:276">
      <c r="A604" t="s">
        <v>392</v>
      </c>
      <c r="B604" t="s">
        <v>383</v>
      </c>
      <c r="C604" t="str">
        <f>"101803"</f>
        <v>101803</v>
      </c>
      <c r="D604" t="s">
        <v>391</v>
      </c>
      <c r="E604">
        <v>1</v>
      </c>
      <c r="F604">
        <v>1845</v>
      </c>
      <c r="G604">
        <v>1400</v>
      </c>
      <c r="H604">
        <v>648</v>
      </c>
      <c r="I604">
        <v>752</v>
      </c>
      <c r="J604">
        <v>0</v>
      </c>
      <c r="K604">
        <v>3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752</v>
      </c>
      <c r="T604">
        <v>0</v>
      </c>
      <c r="U604">
        <v>0</v>
      </c>
      <c r="V604">
        <v>752</v>
      </c>
      <c r="W604">
        <v>19</v>
      </c>
      <c r="X604">
        <v>13</v>
      </c>
      <c r="Y604">
        <v>4</v>
      </c>
      <c r="Z604">
        <v>0</v>
      </c>
      <c r="AA604">
        <v>733</v>
      </c>
      <c r="AB604">
        <v>276</v>
      </c>
      <c r="AC604">
        <v>46</v>
      </c>
      <c r="AD604">
        <v>21</v>
      </c>
      <c r="AE604">
        <v>9</v>
      </c>
      <c r="AF604">
        <v>8</v>
      </c>
      <c r="AG604">
        <v>3</v>
      </c>
      <c r="AH604">
        <v>74</v>
      </c>
      <c r="AI604">
        <v>2</v>
      </c>
      <c r="AJ604">
        <v>17</v>
      </c>
      <c r="AK604">
        <v>3</v>
      </c>
      <c r="AL604">
        <v>2</v>
      </c>
      <c r="AM604">
        <v>15</v>
      </c>
      <c r="AN604">
        <v>15</v>
      </c>
      <c r="AO604">
        <v>2</v>
      </c>
      <c r="AP604">
        <v>0</v>
      </c>
      <c r="AQ604">
        <v>0</v>
      </c>
      <c r="AR604">
        <v>2</v>
      </c>
      <c r="AS604">
        <v>0</v>
      </c>
      <c r="AT604">
        <v>1</v>
      </c>
      <c r="AU604">
        <v>1</v>
      </c>
      <c r="AV604">
        <v>4</v>
      </c>
      <c r="AW604">
        <v>2</v>
      </c>
      <c r="AX604">
        <v>4</v>
      </c>
      <c r="AY604">
        <v>0</v>
      </c>
      <c r="AZ604">
        <v>45</v>
      </c>
      <c r="BA604">
        <v>276</v>
      </c>
      <c r="BB604">
        <v>148</v>
      </c>
      <c r="BC604">
        <v>24</v>
      </c>
      <c r="BD604">
        <v>6</v>
      </c>
      <c r="BE604">
        <v>5</v>
      </c>
      <c r="BF604">
        <v>3</v>
      </c>
      <c r="BG604">
        <v>79</v>
      </c>
      <c r="BH604">
        <v>4</v>
      </c>
      <c r="BI604">
        <v>1</v>
      </c>
      <c r="BJ604">
        <v>2</v>
      </c>
      <c r="BK604">
        <v>2</v>
      </c>
      <c r="BL604">
        <v>1</v>
      </c>
      <c r="BM604">
        <v>3</v>
      </c>
      <c r="BN604">
        <v>2</v>
      </c>
      <c r="BO604">
        <v>1</v>
      </c>
      <c r="BP604">
        <v>0</v>
      </c>
      <c r="BQ604">
        <v>1</v>
      </c>
      <c r="BR604">
        <v>2</v>
      </c>
      <c r="BS604">
        <v>0</v>
      </c>
      <c r="BT604">
        <v>2</v>
      </c>
      <c r="BU604">
        <v>3</v>
      </c>
      <c r="BV604">
        <v>0</v>
      </c>
      <c r="BW604">
        <v>0</v>
      </c>
      <c r="BX604">
        <v>2</v>
      </c>
      <c r="BY604">
        <v>0</v>
      </c>
      <c r="BZ604">
        <v>5</v>
      </c>
      <c r="CA604">
        <v>148</v>
      </c>
      <c r="CB604">
        <v>30</v>
      </c>
      <c r="CC604">
        <v>9</v>
      </c>
      <c r="CD604">
        <v>3</v>
      </c>
      <c r="CE604">
        <v>3</v>
      </c>
      <c r="CF604">
        <v>3</v>
      </c>
      <c r="CG604">
        <v>1</v>
      </c>
      <c r="CH604">
        <v>5</v>
      </c>
      <c r="CI604">
        <v>2</v>
      </c>
      <c r="CJ604">
        <v>0</v>
      </c>
      <c r="CK604">
        <v>0</v>
      </c>
      <c r="CL604">
        <v>0</v>
      </c>
      <c r="CM604">
        <v>2</v>
      </c>
      <c r="CN604">
        <v>1</v>
      </c>
      <c r="CO604">
        <v>0</v>
      </c>
      <c r="CP604">
        <v>1</v>
      </c>
      <c r="CQ604">
        <v>30</v>
      </c>
      <c r="CR604">
        <v>26</v>
      </c>
      <c r="CS604">
        <v>11</v>
      </c>
      <c r="CT604">
        <v>0</v>
      </c>
      <c r="CU604">
        <v>1</v>
      </c>
      <c r="CV604">
        <v>0</v>
      </c>
      <c r="CW604">
        <v>0</v>
      </c>
      <c r="CX604">
        <v>1</v>
      </c>
      <c r="CY604">
        <v>0</v>
      </c>
      <c r="CZ604">
        <v>0</v>
      </c>
      <c r="DA604">
        <v>0</v>
      </c>
      <c r="DB604">
        <v>2</v>
      </c>
      <c r="DC604">
        <v>0</v>
      </c>
      <c r="DD604">
        <v>0</v>
      </c>
      <c r="DE604">
        <v>0</v>
      </c>
      <c r="DF604">
        <v>1</v>
      </c>
      <c r="DG604">
        <v>1</v>
      </c>
      <c r="DH604">
        <v>3</v>
      </c>
      <c r="DI604">
        <v>0</v>
      </c>
      <c r="DJ604">
        <v>0</v>
      </c>
      <c r="DK604">
        <v>0</v>
      </c>
      <c r="DL604">
        <v>0</v>
      </c>
      <c r="DM604">
        <v>1</v>
      </c>
      <c r="DN604">
        <v>2</v>
      </c>
      <c r="DO604">
        <v>2</v>
      </c>
      <c r="DP604">
        <v>1</v>
      </c>
      <c r="DQ604">
        <v>26</v>
      </c>
      <c r="DR604">
        <v>97</v>
      </c>
      <c r="DS604">
        <v>2</v>
      </c>
      <c r="DT604">
        <v>81</v>
      </c>
      <c r="DU604">
        <v>0</v>
      </c>
      <c r="DV604">
        <v>0</v>
      </c>
      <c r="DW604">
        <v>2</v>
      </c>
      <c r="DX604">
        <v>0</v>
      </c>
      <c r="DY604">
        <v>2</v>
      </c>
      <c r="DZ604">
        <v>1</v>
      </c>
      <c r="EA604">
        <v>2</v>
      </c>
      <c r="EB604">
        <v>0</v>
      </c>
      <c r="EC604">
        <v>1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1</v>
      </c>
      <c r="EK604">
        <v>0</v>
      </c>
      <c r="EL604">
        <v>0</v>
      </c>
      <c r="EM604">
        <v>0</v>
      </c>
      <c r="EN604">
        <v>2</v>
      </c>
      <c r="EO604">
        <v>3</v>
      </c>
      <c r="EP604">
        <v>0</v>
      </c>
      <c r="EQ604">
        <v>97</v>
      </c>
      <c r="ER604">
        <v>39</v>
      </c>
      <c r="ES604">
        <v>24</v>
      </c>
      <c r="ET604">
        <v>1</v>
      </c>
      <c r="EU604">
        <v>1</v>
      </c>
      <c r="EV604">
        <v>0</v>
      </c>
      <c r="EW604">
        <v>0</v>
      </c>
      <c r="EX604">
        <v>6</v>
      </c>
      <c r="EY604">
        <v>0</v>
      </c>
      <c r="EZ604">
        <v>2</v>
      </c>
      <c r="FA604">
        <v>0</v>
      </c>
      <c r="FB604">
        <v>1</v>
      </c>
      <c r="FC604">
        <v>0</v>
      </c>
      <c r="FD604">
        <v>1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1</v>
      </c>
      <c r="FL604">
        <v>0</v>
      </c>
      <c r="FM604">
        <v>0</v>
      </c>
      <c r="FN604">
        <v>1</v>
      </c>
      <c r="FO604">
        <v>1</v>
      </c>
      <c r="FP604">
        <v>39</v>
      </c>
      <c r="FQ604">
        <v>83</v>
      </c>
      <c r="FR604">
        <v>20</v>
      </c>
      <c r="FS604">
        <v>6</v>
      </c>
      <c r="FT604">
        <v>1</v>
      </c>
      <c r="FU604">
        <v>3</v>
      </c>
      <c r="FV604">
        <v>2</v>
      </c>
      <c r="FW604">
        <v>26</v>
      </c>
      <c r="FX604">
        <v>0</v>
      </c>
      <c r="FY604">
        <v>2</v>
      </c>
      <c r="FZ604">
        <v>5</v>
      </c>
      <c r="GA604">
        <v>4</v>
      </c>
      <c r="GB604">
        <v>2</v>
      </c>
      <c r="GC604">
        <v>1</v>
      </c>
      <c r="GD604">
        <v>0</v>
      </c>
      <c r="GE604">
        <v>2</v>
      </c>
      <c r="GF604">
        <v>1</v>
      </c>
      <c r="GG604">
        <v>8</v>
      </c>
      <c r="GH604">
        <v>83</v>
      </c>
      <c r="GI604">
        <v>30</v>
      </c>
      <c r="GJ604">
        <v>9</v>
      </c>
      <c r="GK604">
        <v>2</v>
      </c>
      <c r="GL604">
        <v>3</v>
      </c>
      <c r="GM604">
        <v>3</v>
      </c>
      <c r="GN604">
        <v>5</v>
      </c>
      <c r="GO604">
        <v>0</v>
      </c>
      <c r="GP604">
        <v>0</v>
      </c>
      <c r="GQ604">
        <v>1</v>
      </c>
      <c r="GR604">
        <v>1</v>
      </c>
      <c r="GS604">
        <v>0</v>
      </c>
      <c r="GT604">
        <v>0</v>
      </c>
      <c r="GU604">
        <v>0</v>
      </c>
      <c r="GV604">
        <v>0</v>
      </c>
      <c r="GW604">
        <v>1</v>
      </c>
      <c r="GX604">
        <v>3</v>
      </c>
      <c r="GY604">
        <v>0</v>
      </c>
      <c r="GZ604">
        <v>1</v>
      </c>
      <c r="HA604">
        <v>0</v>
      </c>
      <c r="HB604">
        <v>1</v>
      </c>
      <c r="HC604">
        <v>30</v>
      </c>
      <c r="HD604">
        <v>3</v>
      </c>
      <c r="HE604">
        <v>1</v>
      </c>
      <c r="HF604">
        <v>0</v>
      </c>
      <c r="HG604">
        <v>0</v>
      </c>
      <c r="HH604">
        <v>0</v>
      </c>
      <c r="HI604">
        <v>1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1</v>
      </c>
      <c r="HX604">
        <v>0</v>
      </c>
      <c r="HY604">
        <v>3</v>
      </c>
      <c r="HZ604">
        <v>1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1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1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0</v>
      </c>
      <c r="JP604">
        <v>0</v>
      </c>
    </row>
    <row r="605" spans="1:276">
      <c r="A605" t="s">
        <v>390</v>
      </c>
      <c r="B605" t="s">
        <v>383</v>
      </c>
      <c r="C605" t="str">
        <f>"101803"</f>
        <v>101803</v>
      </c>
      <c r="D605" t="s">
        <v>389</v>
      </c>
      <c r="E605">
        <v>2</v>
      </c>
      <c r="F605">
        <v>906</v>
      </c>
      <c r="G605">
        <v>652</v>
      </c>
      <c r="H605">
        <v>271</v>
      </c>
      <c r="I605">
        <v>381</v>
      </c>
      <c r="J605">
        <v>0</v>
      </c>
      <c r="K605">
        <v>2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381</v>
      </c>
      <c r="T605">
        <v>0</v>
      </c>
      <c r="U605">
        <v>0</v>
      </c>
      <c r="V605">
        <v>381</v>
      </c>
      <c r="W605">
        <v>11</v>
      </c>
      <c r="X605">
        <v>9</v>
      </c>
      <c r="Y605">
        <v>2</v>
      </c>
      <c r="Z605">
        <v>0</v>
      </c>
      <c r="AA605">
        <v>370</v>
      </c>
      <c r="AB605">
        <v>176</v>
      </c>
      <c r="AC605">
        <v>35</v>
      </c>
      <c r="AD605">
        <v>53</v>
      </c>
      <c r="AE605">
        <v>2</v>
      </c>
      <c r="AF605">
        <v>5</v>
      </c>
      <c r="AG605">
        <v>6</v>
      </c>
      <c r="AH605">
        <v>7</v>
      </c>
      <c r="AI605">
        <v>1</v>
      </c>
      <c r="AJ605">
        <v>9</v>
      </c>
      <c r="AK605">
        <v>2</v>
      </c>
      <c r="AL605">
        <v>0</v>
      </c>
      <c r="AM605">
        <v>4</v>
      </c>
      <c r="AN605">
        <v>13</v>
      </c>
      <c r="AO605">
        <v>0</v>
      </c>
      <c r="AP605">
        <v>0</v>
      </c>
      <c r="AQ605">
        <v>0</v>
      </c>
      <c r="AR605">
        <v>2</v>
      </c>
      <c r="AS605">
        <v>0</v>
      </c>
      <c r="AT605">
        <v>0</v>
      </c>
      <c r="AU605">
        <v>4</v>
      </c>
      <c r="AV605">
        <v>0</v>
      </c>
      <c r="AW605">
        <v>3</v>
      </c>
      <c r="AX605">
        <v>6</v>
      </c>
      <c r="AY605">
        <v>2</v>
      </c>
      <c r="AZ605">
        <v>22</v>
      </c>
      <c r="BA605">
        <v>176</v>
      </c>
      <c r="BB605">
        <v>57</v>
      </c>
      <c r="BC605">
        <v>14</v>
      </c>
      <c r="BD605">
        <v>2</v>
      </c>
      <c r="BE605">
        <v>3</v>
      </c>
      <c r="BF605">
        <v>1</v>
      </c>
      <c r="BG605">
        <v>33</v>
      </c>
      <c r="BH605">
        <v>0</v>
      </c>
      <c r="BI605">
        <v>0</v>
      </c>
      <c r="BJ605">
        <v>0</v>
      </c>
      <c r="BK605">
        <v>1</v>
      </c>
      <c r="BL605">
        <v>0</v>
      </c>
      <c r="BM605">
        <v>0</v>
      </c>
      <c r="BN605">
        <v>1</v>
      </c>
      <c r="BO605">
        <v>1</v>
      </c>
      <c r="BP605">
        <v>0</v>
      </c>
      <c r="BQ605">
        <v>0</v>
      </c>
      <c r="BR605">
        <v>0</v>
      </c>
      <c r="BS605">
        <v>0</v>
      </c>
      <c r="BT605">
        <v>1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57</v>
      </c>
      <c r="CB605">
        <v>13</v>
      </c>
      <c r="CC605">
        <v>4</v>
      </c>
      <c r="CD605">
        <v>5</v>
      </c>
      <c r="CE605">
        <v>1</v>
      </c>
      <c r="CF605">
        <v>1</v>
      </c>
      <c r="CG605">
        <v>1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1</v>
      </c>
      <c r="CN605">
        <v>0</v>
      </c>
      <c r="CO605">
        <v>0</v>
      </c>
      <c r="CP605">
        <v>0</v>
      </c>
      <c r="CQ605">
        <v>13</v>
      </c>
      <c r="CR605">
        <v>17</v>
      </c>
      <c r="CS605">
        <v>8</v>
      </c>
      <c r="CT605">
        <v>3</v>
      </c>
      <c r="CU605">
        <v>1</v>
      </c>
      <c r="CV605">
        <v>0</v>
      </c>
      <c r="CW605">
        <v>0</v>
      </c>
      <c r="CX605">
        <v>0</v>
      </c>
      <c r="CY605">
        <v>1</v>
      </c>
      <c r="CZ605">
        <v>0</v>
      </c>
      <c r="DA605">
        <v>0</v>
      </c>
      <c r="DB605">
        <v>0</v>
      </c>
      <c r="DC605">
        <v>0</v>
      </c>
      <c r="DD605">
        <v>1</v>
      </c>
      <c r="DE605">
        <v>1</v>
      </c>
      <c r="DF605">
        <v>0</v>
      </c>
      <c r="DG605">
        <v>0</v>
      </c>
      <c r="DH605">
        <v>1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1</v>
      </c>
      <c r="DP605">
        <v>0</v>
      </c>
      <c r="DQ605">
        <v>17</v>
      </c>
      <c r="DR605">
        <v>38</v>
      </c>
      <c r="DS605">
        <v>1</v>
      </c>
      <c r="DT605">
        <v>36</v>
      </c>
      <c r="DU605">
        <v>0</v>
      </c>
      <c r="DV605">
        <v>1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38</v>
      </c>
      <c r="ER605">
        <v>14</v>
      </c>
      <c r="ES605">
        <v>8</v>
      </c>
      <c r="ET605">
        <v>1</v>
      </c>
      <c r="EU605">
        <v>0</v>
      </c>
      <c r="EV605">
        <v>1</v>
      </c>
      <c r="EW605">
        <v>0</v>
      </c>
      <c r="EX605">
        <v>3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1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14</v>
      </c>
      <c r="FQ605">
        <v>38</v>
      </c>
      <c r="FR605">
        <v>10</v>
      </c>
      <c r="FS605">
        <v>1</v>
      </c>
      <c r="FT605">
        <v>2</v>
      </c>
      <c r="FU605">
        <v>2</v>
      </c>
      <c r="FV605">
        <v>0</v>
      </c>
      <c r="FW605">
        <v>13</v>
      </c>
      <c r="FX605">
        <v>1</v>
      </c>
      <c r="FY605">
        <v>0</v>
      </c>
      <c r="FZ605">
        <v>3</v>
      </c>
      <c r="GA605">
        <v>0</v>
      </c>
      <c r="GB605">
        <v>1</v>
      </c>
      <c r="GC605">
        <v>1</v>
      </c>
      <c r="GD605">
        <v>0</v>
      </c>
      <c r="GE605">
        <v>1</v>
      </c>
      <c r="GF605">
        <v>3</v>
      </c>
      <c r="GG605">
        <v>0</v>
      </c>
      <c r="GH605">
        <v>38</v>
      </c>
      <c r="GI605">
        <v>13</v>
      </c>
      <c r="GJ605">
        <v>6</v>
      </c>
      <c r="GK605">
        <v>0</v>
      </c>
      <c r="GL605">
        <v>3</v>
      </c>
      <c r="GM605">
        <v>2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1</v>
      </c>
      <c r="GY605">
        <v>0</v>
      </c>
      <c r="GZ605">
        <v>0</v>
      </c>
      <c r="HA605">
        <v>1</v>
      </c>
      <c r="HB605">
        <v>0</v>
      </c>
      <c r="HC605">
        <v>13</v>
      </c>
      <c r="HD605">
        <v>1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1</v>
      </c>
      <c r="HW605">
        <v>0</v>
      </c>
      <c r="HX605">
        <v>0</v>
      </c>
      <c r="HY605">
        <v>1</v>
      </c>
      <c r="HZ605">
        <v>2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0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1</v>
      </c>
      <c r="IQ605">
        <v>0</v>
      </c>
      <c r="IR605">
        <v>0</v>
      </c>
      <c r="IS605">
        <v>0</v>
      </c>
      <c r="IT605">
        <v>0</v>
      </c>
      <c r="IU605">
        <v>1</v>
      </c>
      <c r="IV605">
        <v>2</v>
      </c>
      <c r="IW605">
        <v>1</v>
      </c>
      <c r="IX605">
        <v>0</v>
      </c>
      <c r="IY605">
        <v>0</v>
      </c>
      <c r="IZ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0</v>
      </c>
      <c r="JL605">
        <v>1</v>
      </c>
      <c r="JM605">
        <v>0</v>
      </c>
      <c r="JN605">
        <v>0</v>
      </c>
      <c r="JO605">
        <v>0</v>
      </c>
      <c r="JP605">
        <v>1</v>
      </c>
    </row>
    <row r="606" spans="1:276">
      <c r="A606" t="s">
        <v>388</v>
      </c>
      <c r="B606" t="s">
        <v>383</v>
      </c>
      <c r="C606" t="str">
        <f>"101803"</f>
        <v>101803</v>
      </c>
      <c r="D606" t="s">
        <v>387</v>
      </c>
      <c r="E606">
        <v>3</v>
      </c>
      <c r="F606">
        <v>695</v>
      </c>
      <c r="G606">
        <v>500</v>
      </c>
      <c r="H606">
        <v>221</v>
      </c>
      <c r="I606">
        <v>279</v>
      </c>
      <c r="J606">
        <v>0</v>
      </c>
      <c r="K606">
        <v>3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279</v>
      </c>
      <c r="T606">
        <v>0</v>
      </c>
      <c r="U606">
        <v>0</v>
      </c>
      <c r="V606">
        <v>279</v>
      </c>
      <c r="W606">
        <v>11</v>
      </c>
      <c r="X606">
        <v>5</v>
      </c>
      <c r="Y606">
        <v>6</v>
      </c>
      <c r="Z606">
        <v>0</v>
      </c>
      <c r="AA606">
        <v>268</v>
      </c>
      <c r="AB606">
        <v>109</v>
      </c>
      <c r="AC606">
        <v>15</v>
      </c>
      <c r="AD606">
        <v>5</v>
      </c>
      <c r="AE606">
        <v>5</v>
      </c>
      <c r="AF606">
        <v>6</v>
      </c>
      <c r="AG606">
        <v>5</v>
      </c>
      <c r="AH606">
        <v>8</v>
      </c>
      <c r="AI606">
        <v>1</v>
      </c>
      <c r="AJ606">
        <v>5</v>
      </c>
      <c r="AK606">
        <v>2</v>
      </c>
      <c r="AL606">
        <v>1</v>
      </c>
      <c r="AM606">
        <v>1</v>
      </c>
      <c r="AN606">
        <v>27</v>
      </c>
      <c r="AO606">
        <v>0</v>
      </c>
      <c r="AP606">
        <v>0</v>
      </c>
      <c r="AQ606">
        <v>0</v>
      </c>
      <c r="AR606">
        <v>1</v>
      </c>
      <c r="AS606">
        <v>0</v>
      </c>
      <c r="AT606">
        <v>0</v>
      </c>
      <c r="AU606">
        <v>3</v>
      </c>
      <c r="AV606">
        <v>1</v>
      </c>
      <c r="AW606">
        <v>2</v>
      </c>
      <c r="AX606">
        <v>0</v>
      </c>
      <c r="AY606">
        <v>1</v>
      </c>
      <c r="AZ606">
        <v>20</v>
      </c>
      <c r="BA606">
        <v>109</v>
      </c>
      <c r="BB606">
        <v>59</v>
      </c>
      <c r="BC606">
        <v>10</v>
      </c>
      <c r="BD606">
        <v>4</v>
      </c>
      <c r="BE606">
        <v>2</v>
      </c>
      <c r="BF606">
        <v>0</v>
      </c>
      <c r="BG606">
        <v>35</v>
      </c>
      <c r="BH606">
        <v>0</v>
      </c>
      <c r="BI606">
        <v>0</v>
      </c>
      <c r="BJ606">
        <v>1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1</v>
      </c>
      <c r="BS606">
        <v>0</v>
      </c>
      <c r="BT606">
        <v>0</v>
      </c>
      <c r="BU606">
        <v>4</v>
      </c>
      <c r="BV606">
        <v>0</v>
      </c>
      <c r="BW606">
        <v>0</v>
      </c>
      <c r="BX606">
        <v>1</v>
      </c>
      <c r="BY606">
        <v>1</v>
      </c>
      <c r="BZ606">
        <v>0</v>
      </c>
      <c r="CA606">
        <v>59</v>
      </c>
      <c r="CB606">
        <v>6</v>
      </c>
      <c r="CC606">
        <v>3</v>
      </c>
      <c r="CD606">
        <v>2</v>
      </c>
      <c r="CE606">
        <v>0</v>
      </c>
      <c r="CF606">
        <v>0</v>
      </c>
      <c r="CG606">
        <v>0</v>
      </c>
      <c r="CH606">
        <v>1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6</v>
      </c>
      <c r="CR606">
        <v>20</v>
      </c>
      <c r="CS606">
        <v>10</v>
      </c>
      <c r="CT606">
        <v>3</v>
      </c>
      <c r="CU606">
        <v>1</v>
      </c>
      <c r="CV606">
        <v>1</v>
      </c>
      <c r="CW606">
        <v>0</v>
      </c>
      <c r="CX606">
        <v>0</v>
      </c>
      <c r="CY606">
        <v>2</v>
      </c>
      <c r="CZ606">
        <v>0</v>
      </c>
      <c r="DA606">
        <v>2</v>
      </c>
      <c r="DB606">
        <v>0</v>
      </c>
      <c r="DC606">
        <v>1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20</v>
      </c>
      <c r="DR606">
        <v>27</v>
      </c>
      <c r="DS606">
        <v>2</v>
      </c>
      <c r="DT606">
        <v>23</v>
      </c>
      <c r="DU606">
        <v>1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1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27</v>
      </c>
      <c r="ER606">
        <v>8</v>
      </c>
      <c r="ES606">
        <v>2</v>
      </c>
      <c r="ET606">
        <v>0</v>
      </c>
      <c r="EU606">
        <v>1</v>
      </c>
      <c r="EV606">
        <v>0</v>
      </c>
      <c r="EW606">
        <v>0</v>
      </c>
      <c r="EX606">
        <v>2</v>
      </c>
      <c r="EY606">
        <v>0</v>
      </c>
      <c r="EZ606">
        <v>2</v>
      </c>
      <c r="FA606">
        <v>0</v>
      </c>
      <c r="FB606">
        <v>0</v>
      </c>
      <c r="FC606">
        <v>1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8</v>
      </c>
      <c r="FQ606">
        <v>29</v>
      </c>
      <c r="FR606">
        <v>13</v>
      </c>
      <c r="FS606">
        <v>4</v>
      </c>
      <c r="FT606">
        <v>0</v>
      </c>
      <c r="FU606">
        <v>1</v>
      </c>
      <c r="FV606">
        <v>0</v>
      </c>
      <c r="FW606">
        <v>5</v>
      </c>
      <c r="FX606">
        <v>0</v>
      </c>
      <c r="FY606">
        <v>0</v>
      </c>
      <c r="FZ606">
        <v>2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1</v>
      </c>
      <c r="GG606">
        <v>3</v>
      </c>
      <c r="GH606">
        <v>29</v>
      </c>
      <c r="GI606">
        <v>7</v>
      </c>
      <c r="GJ606">
        <v>4</v>
      </c>
      <c r="GK606">
        <v>1</v>
      </c>
      <c r="GL606">
        <v>1</v>
      </c>
      <c r="GM606">
        <v>1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7</v>
      </c>
      <c r="HD606">
        <v>1</v>
      </c>
      <c r="HE606">
        <v>0</v>
      </c>
      <c r="HF606">
        <v>1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1</v>
      </c>
      <c r="HZ606">
        <v>1</v>
      </c>
      <c r="IA606">
        <v>1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1</v>
      </c>
      <c r="IW606">
        <v>1</v>
      </c>
      <c r="IX606">
        <v>1</v>
      </c>
      <c r="IY606">
        <v>0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1</v>
      </c>
    </row>
    <row r="607" spans="1:276">
      <c r="A607" t="s">
        <v>386</v>
      </c>
      <c r="B607" t="s">
        <v>383</v>
      </c>
      <c r="C607" t="str">
        <f>"101803"</f>
        <v>101803</v>
      </c>
      <c r="D607" t="s">
        <v>385</v>
      </c>
      <c r="E607">
        <v>4</v>
      </c>
      <c r="F607">
        <v>1135</v>
      </c>
      <c r="G607">
        <v>850</v>
      </c>
      <c r="H607">
        <v>487</v>
      </c>
      <c r="I607">
        <v>363</v>
      </c>
      <c r="J607">
        <v>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363</v>
      </c>
      <c r="T607">
        <v>0</v>
      </c>
      <c r="U607">
        <v>0</v>
      </c>
      <c r="V607">
        <v>363</v>
      </c>
      <c r="W607">
        <v>20</v>
      </c>
      <c r="X607">
        <v>9</v>
      </c>
      <c r="Y607">
        <v>11</v>
      </c>
      <c r="Z607">
        <v>0</v>
      </c>
      <c r="AA607">
        <v>343</v>
      </c>
      <c r="AB607">
        <v>153</v>
      </c>
      <c r="AC607">
        <v>29</v>
      </c>
      <c r="AD607">
        <v>9</v>
      </c>
      <c r="AE607">
        <v>12</v>
      </c>
      <c r="AF607">
        <v>9</v>
      </c>
      <c r="AG607">
        <v>4</v>
      </c>
      <c r="AH607">
        <v>12</v>
      </c>
      <c r="AI607">
        <v>3</v>
      </c>
      <c r="AJ607">
        <v>9</v>
      </c>
      <c r="AK607">
        <v>3</v>
      </c>
      <c r="AL607">
        <v>1</v>
      </c>
      <c r="AM607">
        <v>6</v>
      </c>
      <c r="AN607">
        <v>16</v>
      </c>
      <c r="AO607">
        <v>0</v>
      </c>
      <c r="AP607">
        <v>0</v>
      </c>
      <c r="AQ607">
        <v>1</v>
      </c>
      <c r="AR607">
        <v>2</v>
      </c>
      <c r="AS607">
        <v>0</v>
      </c>
      <c r="AT607">
        <v>0</v>
      </c>
      <c r="AU607">
        <v>0</v>
      </c>
      <c r="AV607">
        <v>1</v>
      </c>
      <c r="AW607">
        <v>1</v>
      </c>
      <c r="AX607">
        <v>2</v>
      </c>
      <c r="AY607">
        <v>0</v>
      </c>
      <c r="AZ607">
        <v>33</v>
      </c>
      <c r="BA607">
        <v>153</v>
      </c>
      <c r="BB607">
        <v>39</v>
      </c>
      <c r="BC607">
        <v>7</v>
      </c>
      <c r="BD607">
        <v>3</v>
      </c>
      <c r="BE607">
        <v>0</v>
      </c>
      <c r="BF607">
        <v>0</v>
      </c>
      <c r="BG607">
        <v>21</v>
      </c>
      <c r="BH607">
        <v>0</v>
      </c>
      <c r="BI607">
        <v>0</v>
      </c>
      <c r="BJ607">
        <v>1</v>
      </c>
      <c r="BK607">
        <v>1</v>
      </c>
      <c r="BL607">
        <v>0</v>
      </c>
      <c r="BM607">
        <v>0</v>
      </c>
      <c r="BN607">
        <v>1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2</v>
      </c>
      <c r="BU607">
        <v>0</v>
      </c>
      <c r="BV607">
        <v>0</v>
      </c>
      <c r="BW607">
        <v>0</v>
      </c>
      <c r="BX607">
        <v>0</v>
      </c>
      <c r="BY607">
        <v>2</v>
      </c>
      <c r="BZ607">
        <v>1</v>
      </c>
      <c r="CA607">
        <v>39</v>
      </c>
      <c r="CB607">
        <v>13</v>
      </c>
      <c r="CC607">
        <v>5</v>
      </c>
      <c r="CD607">
        <v>1</v>
      </c>
      <c r="CE607">
        <v>2</v>
      </c>
      <c r="CF607">
        <v>1</v>
      </c>
      <c r="CG607">
        <v>0</v>
      </c>
      <c r="CH607">
        <v>0</v>
      </c>
      <c r="CI607">
        <v>1</v>
      </c>
      <c r="CJ607">
        <v>0</v>
      </c>
      <c r="CK607">
        <v>1</v>
      </c>
      <c r="CL607">
        <v>0</v>
      </c>
      <c r="CM607">
        <v>0</v>
      </c>
      <c r="CN607">
        <v>0</v>
      </c>
      <c r="CO607">
        <v>0</v>
      </c>
      <c r="CP607">
        <v>2</v>
      </c>
      <c r="CQ607">
        <v>13</v>
      </c>
      <c r="CR607">
        <v>8</v>
      </c>
      <c r="CS607">
        <v>3</v>
      </c>
      <c r="CT607">
        <v>0</v>
      </c>
      <c r="CU607">
        <v>1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1</v>
      </c>
      <c r="DB607">
        <v>0</v>
      </c>
      <c r="DC607">
        <v>0</v>
      </c>
      <c r="DD607">
        <v>0</v>
      </c>
      <c r="DE607">
        <v>1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1</v>
      </c>
      <c r="DO607">
        <v>1</v>
      </c>
      <c r="DP607">
        <v>0</v>
      </c>
      <c r="DQ607">
        <v>8</v>
      </c>
      <c r="DR607">
        <v>51</v>
      </c>
      <c r="DS607">
        <v>1</v>
      </c>
      <c r="DT607">
        <v>45</v>
      </c>
      <c r="DU607">
        <v>0</v>
      </c>
      <c r="DV607">
        <v>0</v>
      </c>
      <c r="DW607">
        <v>0</v>
      </c>
      <c r="DX607">
        <v>1</v>
      </c>
      <c r="DY607">
        <v>2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1</v>
      </c>
      <c r="EK607">
        <v>0</v>
      </c>
      <c r="EL607">
        <v>0</v>
      </c>
      <c r="EM607">
        <v>0</v>
      </c>
      <c r="EN607">
        <v>0</v>
      </c>
      <c r="EO607">
        <v>1</v>
      </c>
      <c r="EP607">
        <v>0</v>
      </c>
      <c r="EQ607">
        <v>51</v>
      </c>
      <c r="ER607">
        <v>31</v>
      </c>
      <c r="ES607">
        <v>20</v>
      </c>
      <c r="ET607">
        <v>1</v>
      </c>
      <c r="EU607">
        <v>0</v>
      </c>
      <c r="EV607">
        <v>1</v>
      </c>
      <c r="EW607">
        <v>1</v>
      </c>
      <c r="EX607">
        <v>4</v>
      </c>
      <c r="EY607">
        <v>0</v>
      </c>
      <c r="EZ607">
        <v>0</v>
      </c>
      <c r="FA607">
        <v>0</v>
      </c>
      <c r="FB607">
        <v>0</v>
      </c>
      <c r="FC607">
        <v>1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2</v>
      </c>
      <c r="FL607">
        <v>0</v>
      </c>
      <c r="FM607">
        <v>0</v>
      </c>
      <c r="FN607">
        <v>0</v>
      </c>
      <c r="FO607">
        <v>1</v>
      </c>
      <c r="FP607">
        <v>31</v>
      </c>
      <c r="FQ607">
        <v>31</v>
      </c>
      <c r="FR607">
        <v>7</v>
      </c>
      <c r="FS607">
        <v>3</v>
      </c>
      <c r="FT607">
        <v>2</v>
      </c>
      <c r="FU607">
        <v>3</v>
      </c>
      <c r="FV607">
        <v>0</v>
      </c>
      <c r="FW607">
        <v>2</v>
      </c>
      <c r="FX607">
        <v>1</v>
      </c>
      <c r="FY607">
        <v>2</v>
      </c>
      <c r="FZ607">
        <v>3</v>
      </c>
      <c r="GA607">
        <v>2</v>
      </c>
      <c r="GB607">
        <v>1</v>
      </c>
      <c r="GC607">
        <v>0</v>
      </c>
      <c r="GD607">
        <v>0</v>
      </c>
      <c r="GE607">
        <v>2</v>
      </c>
      <c r="GF607">
        <v>0</v>
      </c>
      <c r="GG607">
        <v>3</v>
      </c>
      <c r="GH607">
        <v>31</v>
      </c>
      <c r="GI607">
        <v>10</v>
      </c>
      <c r="GJ607">
        <v>2</v>
      </c>
      <c r="GK607">
        <v>1</v>
      </c>
      <c r="GL607">
        <v>1</v>
      </c>
      <c r="GM607">
        <v>2</v>
      </c>
      <c r="GN607">
        <v>2</v>
      </c>
      <c r="GO607">
        <v>1</v>
      </c>
      <c r="GP607">
        <v>0</v>
      </c>
      <c r="GQ607">
        <v>1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10</v>
      </c>
      <c r="HD607">
        <v>4</v>
      </c>
      <c r="HE607">
        <v>2</v>
      </c>
      <c r="HF607">
        <v>1</v>
      </c>
      <c r="HG607">
        <v>0</v>
      </c>
      <c r="HH607">
        <v>0</v>
      </c>
      <c r="HI607">
        <v>0</v>
      </c>
      <c r="HJ607">
        <v>1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4</v>
      </c>
      <c r="HZ607">
        <v>2</v>
      </c>
      <c r="IA607">
        <v>2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2</v>
      </c>
      <c r="IW607">
        <v>1</v>
      </c>
      <c r="IX607">
        <v>1</v>
      </c>
      <c r="IY607">
        <v>0</v>
      </c>
      <c r="IZ607">
        <v>0</v>
      </c>
      <c r="JA607">
        <v>0</v>
      </c>
      <c r="JB607">
        <v>0</v>
      </c>
      <c r="JC607">
        <v>0</v>
      </c>
      <c r="JD607">
        <v>0</v>
      </c>
      <c r="JE607">
        <v>0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0</v>
      </c>
      <c r="JO607">
        <v>0</v>
      </c>
      <c r="JP607">
        <v>1</v>
      </c>
    </row>
    <row r="608" spans="1:276">
      <c r="A608" t="s">
        <v>384</v>
      </c>
      <c r="B608" t="s">
        <v>383</v>
      </c>
      <c r="C608" t="str">
        <f>"101803"</f>
        <v>101803</v>
      </c>
      <c r="D608" t="s">
        <v>382</v>
      </c>
      <c r="E608">
        <v>5</v>
      </c>
      <c r="F608">
        <v>403</v>
      </c>
      <c r="G608">
        <v>300</v>
      </c>
      <c r="H608">
        <v>165</v>
      </c>
      <c r="I608">
        <v>135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135</v>
      </c>
      <c r="T608">
        <v>0</v>
      </c>
      <c r="U608">
        <v>0</v>
      </c>
      <c r="V608">
        <v>135</v>
      </c>
      <c r="W608">
        <v>6</v>
      </c>
      <c r="X608">
        <v>4</v>
      </c>
      <c r="Y608">
        <v>1</v>
      </c>
      <c r="Z608">
        <v>0</v>
      </c>
      <c r="AA608">
        <v>129</v>
      </c>
      <c r="AB608">
        <v>51</v>
      </c>
      <c r="AC608">
        <v>20</v>
      </c>
      <c r="AD608">
        <v>0</v>
      </c>
      <c r="AE608">
        <v>4</v>
      </c>
      <c r="AF608">
        <v>1</v>
      </c>
      <c r="AG608">
        <v>2</v>
      </c>
      <c r="AH608">
        <v>0</v>
      </c>
      <c r="AI608">
        <v>0</v>
      </c>
      <c r="AJ608">
        <v>11</v>
      </c>
      <c r="AK608">
        <v>2</v>
      </c>
      <c r="AL608">
        <v>0</v>
      </c>
      <c r="AM608">
        <v>1</v>
      </c>
      <c r="AN608">
        <v>4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1</v>
      </c>
      <c r="AV608">
        <v>0</v>
      </c>
      <c r="AW608">
        <v>0</v>
      </c>
      <c r="AX608">
        <v>0</v>
      </c>
      <c r="AY608">
        <v>0</v>
      </c>
      <c r="AZ608">
        <v>5</v>
      </c>
      <c r="BA608">
        <v>51</v>
      </c>
      <c r="BB608">
        <v>35</v>
      </c>
      <c r="BC608">
        <v>13</v>
      </c>
      <c r="BD608">
        <v>2</v>
      </c>
      <c r="BE608">
        <v>0</v>
      </c>
      <c r="BF608">
        <v>1</v>
      </c>
      <c r="BG608">
        <v>14</v>
      </c>
      <c r="BH608">
        <v>0</v>
      </c>
      <c r="BI608">
        <v>1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2</v>
      </c>
      <c r="BW608">
        <v>0</v>
      </c>
      <c r="BX608">
        <v>0</v>
      </c>
      <c r="BY608">
        <v>0</v>
      </c>
      <c r="BZ608">
        <v>2</v>
      </c>
      <c r="CA608">
        <v>35</v>
      </c>
      <c r="CB608">
        <v>2</v>
      </c>
      <c r="CC608">
        <v>1</v>
      </c>
      <c r="CD608">
        <v>0</v>
      </c>
      <c r="CE608">
        <v>0</v>
      </c>
      <c r="CF608">
        <v>0</v>
      </c>
      <c r="CG608">
        <v>0</v>
      </c>
      <c r="CH608">
        <v>1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2</v>
      </c>
      <c r="CR608">
        <v>4</v>
      </c>
      <c r="CS608">
        <v>4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4</v>
      </c>
      <c r="DR608">
        <v>22</v>
      </c>
      <c r="DS608">
        <v>1</v>
      </c>
      <c r="DT608">
        <v>19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1</v>
      </c>
      <c r="EI608">
        <v>0</v>
      </c>
      <c r="EJ608">
        <v>0</v>
      </c>
      <c r="EK608">
        <v>0</v>
      </c>
      <c r="EL608">
        <v>0</v>
      </c>
      <c r="EM608">
        <v>1</v>
      </c>
      <c r="EN608">
        <v>0</v>
      </c>
      <c r="EO608">
        <v>0</v>
      </c>
      <c r="EP608">
        <v>0</v>
      </c>
      <c r="EQ608">
        <v>22</v>
      </c>
      <c r="ER608">
        <v>2</v>
      </c>
      <c r="ES608">
        <v>1</v>
      </c>
      <c r="ET608">
        <v>0</v>
      </c>
      <c r="EU608">
        <v>0</v>
      </c>
      <c r="EV608">
        <v>0</v>
      </c>
      <c r="EW608">
        <v>0</v>
      </c>
      <c r="EX608">
        <v>1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2</v>
      </c>
      <c r="FQ608">
        <v>7</v>
      </c>
      <c r="FR608">
        <v>2</v>
      </c>
      <c r="FS608">
        <v>0</v>
      </c>
      <c r="FT608">
        <v>1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1</v>
      </c>
      <c r="GA608">
        <v>1</v>
      </c>
      <c r="GB608">
        <v>0</v>
      </c>
      <c r="GC608">
        <v>0</v>
      </c>
      <c r="GD608">
        <v>0</v>
      </c>
      <c r="GE608">
        <v>0</v>
      </c>
      <c r="GF608">
        <v>2</v>
      </c>
      <c r="GG608">
        <v>0</v>
      </c>
      <c r="GH608">
        <v>7</v>
      </c>
      <c r="GI608">
        <v>4</v>
      </c>
      <c r="GJ608">
        <v>2</v>
      </c>
      <c r="GK608">
        <v>0</v>
      </c>
      <c r="GL608">
        <v>0</v>
      </c>
      <c r="GM608">
        <v>1</v>
      </c>
      <c r="GN608">
        <v>1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4</v>
      </c>
      <c r="HD608">
        <v>2</v>
      </c>
      <c r="HE608">
        <v>0</v>
      </c>
      <c r="HF608">
        <v>0</v>
      </c>
      <c r="HG608">
        <v>0</v>
      </c>
      <c r="HH608">
        <v>0</v>
      </c>
      <c r="HI608">
        <v>1</v>
      </c>
      <c r="HJ608">
        <v>0</v>
      </c>
      <c r="HK608">
        <v>1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2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0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0</v>
      </c>
      <c r="IY608">
        <v>0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0</v>
      </c>
      <c r="JO608">
        <v>0</v>
      </c>
      <c r="JP608">
        <v>0</v>
      </c>
    </row>
    <row r="609" spans="1:276">
      <c r="A609" t="s">
        <v>381</v>
      </c>
      <c r="B609" t="s">
        <v>370</v>
      </c>
      <c r="C609" t="str">
        <f>"101804"</f>
        <v>101804</v>
      </c>
      <c r="D609" t="s">
        <v>380</v>
      </c>
      <c r="E609">
        <v>1</v>
      </c>
      <c r="F609">
        <v>796</v>
      </c>
      <c r="G609">
        <v>600</v>
      </c>
      <c r="H609">
        <v>190</v>
      </c>
      <c r="I609">
        <v>410</v>
      </c>
      <c r="J609">
        <v>0</v>
      </c>
      <c r="K609">
        <v>3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409</v>
      </c>
      <c r="T609">
        <v>0</v>
      </c>
      <c r="U609">
        <v>0</v>
      </c>
      <c r="V609">
        <v>409</v>
      </c>
      <c r="W609">
        <v>11</v>
      </c>
      <c r="X609">
        <v>6</v>
      </c>
      <c r="Y609">
        <v>5</v>
      </c>
      <c r="Z609">
        <v>0</v>
      </c>
      <c r="AA609">
        <v>398</v>
      </c>
      <c r="AB609">
        <v>143</v>
      </c>
      <c r="AC609">
        <v>3</v>
      </c>
      <c r="AD609">
        <v>4</v>
      </c>
      <c r="AE609">
        <v>5</v>
      </c>
      <c r="AF609">
        <v>3</v>
      </c>
      <c r="AG609">
        <v>1</v>
      </c>
      <c r="AH609">
        <v>10</v>
      </c>
      <c r="AI609">
        <v>1</v>
      </c>
      <c r="AJ609">
        <v>10</v>
      </c>
      <c r="AK609">
        <v>0</v>
      </c>
      <c r="AL609">
        <v>0</v>
      </c>
      <c r="AM609">
        <v>1</v>
      </c>
      <c r="AN609">
        <v>2</v>
      </c>
      <c r="AO609">
        <v>1</v>
      </c>
      <c r="AP609">
        <v>1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3</v>
      </c>
      <c r="AW609">
        <v>1</v>
      </c>
      <c r="AX609">
        <v>0</v>
      </c>
      <c r="AY609">
        <v>1</v>
      </c>
      <c r="AZ609">
        <v>96</v>
      </c>
      <c r="BA609">
        <v>143</v>
      </c>
      <c r="BB609">
        <v>73</v>
      </c>
      <c r="BC609">
        <v>34</v>
      </c>
      <c r="BD609">
        <v>2</v>
      </c>
      <c r="BE609">
        <v>1</v>
      </c>
      <c r="BF609">
        <v>4</v>
      </c>
      <c r="BG609">
        <v>14</v>
      </c>
      <c r="BH609">
        <v>0</v>
      </c>
      <c r="BI609">
        <v>0</v>
      </c>
      <c r="BJ609">
        <v>1</v>
      </c>
      <c r="BK609">
        <v>2</v>
      </c>
      <c r="BL609">
        <v>2</v>
      </c>
      <c r="BM609">
        <v>1</v>
      </c>
      <c r="BN609">
        <v>0</v>
      </c>
      <c r="BO609">
        <v>1</v>
      </c>
      <c r="BP609">
        <v>0</v>
      </c>
      <c r="BQ609">
        <v>0</v>
      </c>
      <c r="BR609">
        <v>2</v>
      </c>
      <c r="BS609">
        <v>1</v>
      </c>
      <c r="BT609">
        <v>0</v>
      </c>
      <c r="BU609">
        <v>1</v>
      </c>
      <c r="BV609">
        <v>1</v>
      </c>
      <c r="BW609">
        <v>0</v>
      </c>
      <c r="BX609">
        <v>2</v>
      </c>
      <c r="BY609">
        <v>3</v>
      </c>
      <c r="BZ609">
        <v>1</v>
      </c>
      <c r="CA609">
        <v>73</v>
      </c>
      <c r="CB609">
        <v>9</v>
      </c>
      <c r="CC609">
        <v>4</v>
      </c>
      <c r="CD609">
        <v>2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1</v>
      </c>
      <c r="CL609">
        <v>0</v>
      </c>
      <c r="CM609">
        <v>1</v>
      </c>
      <c r="CN609">
        <v>1</v>
      </c>
      <c r="CO609">
        <v>0</v>
      </c>
      <c r="CP609">
        <v>0</v>
      </c>
      <c r="CQ609">
        <v>9</v>
      </c>
      <c r="CR609">
        <v>21</v>
      </c>
      <c r="CS609">
        <v>7</v>
      </c>
      <c r="CT609">
        <v>4</v>
      </c>
      <c r="CU609">
        <v>1</v>
      </c>
      <c r="CV609">
        <v>2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1</v>
      </c>
      <c r="DI609">
        <v>0</v>
      </c>
      <c r="DJ609">
        <v>0</v>
      </c>
      <c r="DK609">
        <v>1</v>
      </c>
      <c r="DL609">
        <v>0</v>
      </c>
      <c r="DM609">
        <v>2</v>
      </c>
      <c r="DN609">
        <v>2</v>
      </c>
      <c r="DO609">
        <v>0</v>
      </c>
      <c r="DP609">
        <v>1</v>
      </c>
      <c r="DQ609">
        <v>21</v>
      </c>
      <c r="DR609">
        <v>49</v>
      </c>
      <c r="DS609">
        <v>2</v>
      </c>
      <c r="DT609">
        <v>16</v>
      </c>
      <c r="DU609">
        <v>0</v>
      </c>
      <c r="DV609">
        <v>0</v>
      </c>
      <c r="DW609">
        <v>0</v>
      </c>
      <c r="DX609">
        <v>6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1</v>
      </c>
      <c r="EM609">
        <v>21</v>
      </c>
      <c r="EN609">
        <v>1</v>
      </c>
      <c r="EO609">
        <v>0</v>
      </c>
      <c r="EP609">
        <v>2</v>
      </c>
      <c r="EQ609">
        <v>49</v>
      </c>
      <c r="ER609">
        <v>37</v>
      </c>
      <c r="ES609">
        <v>27</v>
      </c>
      <c r="ET609">
        <v>2</v>
      </c>
      <c r="EU609">
        <v>0</v>
      </c>
      <c r="EV609">
        <v>0</v>
      </c>
      <c r="EW609">
        <v>0</v>
      </c>
      <c r="EX609">
        <v>3</v>
      </c>
      <c r="EY609">
        <v>1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1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2</v>
      </c>
      <c r="FO609">
        <v>1</v>
      </c>
      <c r="FP609">
        <v>37</v>
      </c>
      <c r="FQ609">
        <v>38</v>
      </c>
      <c r="FR609">
        <v>14</v>
      </c>
      <c r="FS609">
        <v>1</v>
      </c>
      <c r="FT609">
        <v>1</v>
      </c>
      <c r="FU609">
        <v>0</v>
      </c>
      <c r="FV609">
        <v>1</v>
      </c>
      <c r="FW609">
        <v>5</v>
      </c>
      <c r="FX609">
        <v>1</v>
      </c>
      <c r="FY609">
        <v>1</v>
      </c>
      <c r="FZ609">
        <v>0</v>
      </c>
      <c r="GA609">
        <v>2</v>
      </c>
      <c r="GB609">
        <v>4</v>
      </c>
      <c r="GC609">
        <v>1</v>
      </c>
      <c r="GD609">
        <v>0</v>
      </c>
      <c r="GE609">
        <v>1</v>
      </c>
      <c r="GF609">
        <v>1</v>
      </c>
      <c r="GG609">
        <v>5</v>
      </c>
      <c r="GH609">
        <v>38</v>
      </c>
      <c r="GI609">
        <v>22</v>
      </c>
      <c r="GJ609">
        <v>11</v>
      </c>
      <c r="GK609">
        <v>1</v>
      </c>
      <c r="GL609">
        <v>2</v>
      </c>
      <c r="GM609">
        <v>1</v>
      </c>
      <c r="GN609">
        <v>0</v>
      </c>
      <c r="GO609">
        <v>0</v>
      </c>
      <c r="GP609">
        <v>0</v>
      </c>
      <c r="GQ609">
        <v>1</v>
      </c>
      <c r="GR609">
        <v>1</v>
      </c>
      <c r="GS609">
        <v>0</v>
      </c>
      <c r="GT609">
        <v>3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1</v>
      </c>
      <c r="HA609">
        <v>0</v>
      </c>
      <c r="HB609">
        <v>1</v>
      </c>
      <c r="HC609">
        <v>22</v>
      </c>
      <c r="HD609">
        <v>3</v>
      </c>
      <c r="HE609">
        <v>2</v>
      </c>
      <c r="HF609">
        <v>0</v>
      </c>
      <c r="HG609">
        <v>1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3</v>
      </c>
      <c r="HZ609">
        <v>2</v>
      </c>
      <c r="IA609">
        <v>0</v>
      </c>
      <c r="IB609">
        <v>1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0</v>
      </c>
      <c r="II609">
        <v>0</v>
      </c>
      <c r="IJ609">
        <v>0</v>
      </c>
      <c r="IK609">
        <v>0</v>
      </c>
      <c r="IL609">
        <v>0</v>
      </c>
      <c r="IM609">
        <v>0</v>
      </c>
      <c r="IN609">
        <v>1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2</v>
      </c>
      <c r="IW609">
        <v>1</v>
      </c>
      <c r="IX609">
        <v>1</v>
      </c>
      <c r="IY609">
        <v>0</v>
      </c>
      <c r="IZ609">
        <v>0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0</v>
      </c>
      <c r="JJ609">
        <v>0</v>
      </c>
      <c r="JK609">
        <v>0</v>
      </c>
      <c r="JL609">
        <v>0</v>
      </c>
      <c r="JM609">
        <v>0</v>
      </c>
      <c r="JN609">
        <v>0</v>
      </c>
      <c r="JO609">
        <v>0</v>
      </c>
      <c r="JP609">
        <v>1</v>
      </c>
    </row>
    <row r="610" spans="1:276">
      <c r="A610" t="s">
        <v>379</v>
      </c>
      <c r="B610" t="s">
        <v>370</v>
      </c>
      <c r="C610" t="str">
        <f>"101804"</f>
        <v>101804</v>
      </c>
      <c r="D610" t="s">
        <v>378</v>
      </c>
      <c r="E610">
        <v>2</v>
      </c>
      <c r="F610">
        <v>715</v>
      </c>
      <c r="G610">
        <v>500</v>
      </c>
      <c r="H610">
        <v>156</v>
      </c>
      <c r="I610">
        <v>344</v>
      </c>
      <c r="J610">
        <v>1</v>
      </c>
      <c r="K610">
        <v>5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344</v>
      </c>
      <c r="T610">
        <v>0</v>
      </c>
      <c r="U610">
        <v>0</v>
      </c>
      <c r="V610">
        <v>344</v>
      </c>
      <c r="W610">
        <v>9</v>
      </c>
      <c r="X610">
        <v>6</v>
      </c>
      <c r="Y610">
        <v>3</v>
      </c>
      <c r="Z610">
        <v>0</v>
      </c>
      <c r="AA610">
        <v>335</v>
      </c>
      <c r="AB610">
        <v>160</v>
      </c>
      <c r="AC610">
        <v>12</v>
      </c>
      <c r="AD610">
        <v>7</v>
      </c>
      <c r="AE610">
        <v>4</v>
      </c>
      <c r="AF610">
        <v>5</v>
      </c>
      <c r="AG610">
        <v>0</v>
      </c>
      <c r="AH610">
        <v>2</v>
      </c>
      <c r="AI610">
        <v>0</v>
      </c>
      <c r="AJ610">
        <v>14</v>
      </c>
      <c r="AK610">
        <v>1</v>
      </c>
      <c r="AL610">
        <v>0</v>
      </c>
      <c r="AM610">
        <v>8</v>
      </c>
      <c r="AN610">
        <v>20</v>
      </c>
      <c r="AO610">
        <v>0</v>
      </c>
      <c r="AP610">
        <v>0</v>
      </c>
      <c r="AQ610">
        <v>0</v>
      </c>
      <c r="AR610">
        <v>2</v>
      </c>
      <c r="AS610">
        <v>0</v>
      </c>
      <c r="AT610">
        <v>0</v>
      </c>
      <c r="AU610">
        <v>0</v>
      </c>
      <c r="AV610">
        <v>1</v>
      </c>
      <c r="AW610">
        <v>0</v>
      </c>
      <c r="AX610">
        <v>1</v>
      </c>
      <c r="AY610">
        <v>0</v>
      </c>
      <c r="AZ610">
        <v>83</v>
      </c>
      <c r="BA610">
        <v>160</v>
      </c>
      <c r="BB610">
        <v>32</v>
      </c>
      <c r="BC610">
        <v>6</v>
      </c>
      <c r="BD610">
        <v>3</v>
      </c>
      <c r="BE610">
        <v>0</v>
      </c>
      <c r="BF610">
        <v>0</v>
      </c>
      <c r="BG610">
        <v>8</v>
      </c>
      <c r="BH610">
        <v>1</v>
      </c>
      <c r="BI610">
        <v>1</v>
      </c>
      <c r="BJ610">
        <v>0</v>
      </c>
      <c r="BK610">
        <v>2</v>
      </c>
      <c r="BL610">
        <v>0</v>
      </c>
      <c r="BM610">
        <v>0</v>
      </c>
      <c r="BN610">
        <v>0</v>
      </c>
      <c r="BO610">
        <v>0</v>
      </c>
      <c r="BP610">
        <v>1</v>
      </c>
      <c r="BQ610">
        <v>1</v>
      </c>
      <c r="BR610">
        <v>0</v>
      </c>
      <c r="BS610">
        <v>1</v>
      </c>
      <c r="BT610">
        <v>1</v>
      </c>
      <c r="BU610">
        <v>0</v>
      </c>
      <c r="BV610">
        <v>0</v>
      </c>
      <c r="BW610">
        <v>0</v>
      </c>
      <c r="BX610">
        <v>1</v>
      </c>
      <c r="BY610">
        <v>4</v>
      </c>
      <c r="BZ610">
        <v>2</v>
      </c>
      <c r="CA610">
        <v>32</v>
      </c>
      <c r="CB610">
        <v>6</v>
      </c>
      <c r="CC610">
        <v>4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1</v>
      </c>
      <c r="CP610">
        <v>1</v>
      </c>
      <c r="CQ610">
        <v>6</v>
      </c>
      <c r="CR610">
        <v>6</v>
      </c>
      <c r="CS610">
        <v>2</v>
      </c>
      <c r="CT610">
        <v>0</v>
      </c>
      <c r="CU610">
        <v>0</v>
      </c>
      <c r="CV610">
        <v>1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1</v>
      </c>
      <c r="DC610">
        <v>0</v>
      </c>
      <c r="DD610">
        <v>0</v>
      </c>
      <c r="DE610">
        <v>0</v>
      </c>
      <c r="DF610">
        <v>0</v>
      </c>
      <c r="DG610">
        <v>1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1</v>
      </c>
      <c r="DN610">
        <v>0</v>
      </c>
      <c r="DO610">
        <v>0</v>
      </c>
      <c r="DP610">
        <v>0</v>
      </c>
      <c r="DQ610">
        <v>6</v>
      </c>
      <c r="DR610">
        <v>65</v>
      </c>
      <c r="DS610">
        <v>0</v>
      </c>
      <c r="DT610">
        <v>33</v>
      </c>
      <c r="DU610">
        <v>0</v>
      </c>
      <c r="DV610">
        <v>0</v>
      </c>
      <c r="DW610">
        <v>0</v>
      </c>
      <c r="DX610">
        <v>11</v>
      </c>
      <c r="DY610">
        <v>0</v>
      </c>
      <c r="DZ610">
        <v>1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20</v>
      </c>
      <c r="EN610">
        <v>0</v>
      </c>
      <c r="EO610">
        <v>0</v>
      </c>
      <c r="EP610">
        <v>0</v>
      </c>
      <c r="EQ610">
        <v>65</v>
      </c>
      <c r="ER610">
        <v>25</v>
      </c>
      <c r="ES610">
        <v>23</v>
      </c>
      <c r="ET610">
        <v>0</v>
      </c>
      <c r="EU610">
        <v>0</v>
      </c>
      <c r="EV610">
        <v>0</v>
      </c>
      <c r="EW610">
        <v>0</v>
      </c>
      <c r="EX610">
        <v>1</v>
      </c>
      <c r="EY610">
        <v>1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25</v>
      </c>
      <c r="FQ610">
        <v>27</v>
      </c>
      <c r="FR610">
        <v>5</v>
      </c>
      <c r="FS610">
        <v>3</v>
      </c>
      <c r="FT610">
        <v>2</v>
      </c>
      <c r="FU610">
        <v>0</v>
      </c>
      <c r="FV610">
        <v>2</v>
      </c>
      <c r="FW610">
        <v>4</v>
      </c>
      <c r="FX610">
        <v>1</v>
      </c>
      <c r="FY610">
        <v>0</v>
      </c>
      <c r="FZ610">
        <v>3</v>
      </c>
      <c r="GA610">
        <v>1</v>
      </c>
      <c r="GB610">
        <v>0</v>
      </c>
      <c r="GC610">
        <v>1</v>
      </c>
      <c r="GD610">
        <v>0</v>
      </c>
      <c r="GE610">
        <v>1</v>
      </c>
      <c r="GF610">
        <v>0</v>
      </c>
      <c r="GG610">
        <v>4</v>
      </c>
      <c r="GH610">
        <v>27</v>
      </c>
      <c r="GI610">
        <v>7</v>
      </c>
      <c r="GJ610">
        <v>4</v>
      </c>
      <c r="GK610">
        <v>0</v>
      </c>
      <c r="GL610">
        <v>0</v>
      </c>
      <c r="GM610">
        <v>1</v>
      </c>
      <c r="GN610">
        <v>0</v>
      </c>
      <c r="GO610">
        <v>0</v>
      </c>
      <c r="GP610">
        <v>1</v>
      </c>
      <c r="GQ610">
        <v>0</v>
      </c>
      <c r="GR610">
        <v>0</v>
      </c>
      <c r="GS610">
        <v>0</v>
      </c>
      <c r="GT610">
        <v>1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7</v>
      </c>
      <c r="HD610">
        <v>4</v>
      </c>
      <c r="HE610">
        <v>0</v>
      </c>
      <c r="HF610">
        <v>0</v>
      </c>
      <c r="HG610">
        <v>0</v>
      </c>
      <c r="HH610">
        <v>0</v>
      </c>
      <c r="HI610">
        <v>1</v>
      </c>
      <c r="HJ610">
        <v>1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1</v>
      </c>
      <c r="HS610">
        <v>1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4</v>
      </c>
      <c r="HZ610">
        <v>2</v>
      </c>
      <c r="IA610">
        <v>1</v>
      </c>
      <c r="IB610">
        <v>1</v>
      </c>
      <c r="IC610">
        <v>0</v>
      </c>
      <c r="ID610">
        <v>0</v>
      </c>
      <c r="IE610">
        <v>0</v>
      </c>
      <c r="IF610">
        <v>0</v>
      </c>
      <c r="IG610">
        <v>0</v>
      </c>
      <c r="IH610">
        <v>0</v>
      </c>
      <c r="II610">
        <v>0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2</v>
      </c>
      <c r="IW610">
        <v>1</v>
      </c>
      <c r="IX610">
        <v>0</v>
      </c>
      <c r="IY610">
        <v>0</v>
      </c>
      <c r="IZ610">
        <v>0</v>
      </c>
      <c r="JA610">
        <v>1</v>
      </c>
      <c r="JB610">
        <v>0</v>
      </c>
      <c r="JC610">
        <v>0</v>
      </c>
      <c r="JD610">
        <v>0</v>
      </c>
      <c r="JE610">
        <v>0</v>
      </c>
      <c r="JF610">
        <v>0</v>
      </c>
      <c r="JG610">
        <v>0</v>
      </c>
      <c r="JH610">
        <v>0</v>
      </c>
      <c r="JI610">
        <v>0</v>
      </c>
      <c r="JJ610">
        <v>0</v>
      </c>
      <c r="JK610">
        <v>0</v>
      </c>
      <c r="JL610">
        <v>0</v>
      </c>
      <c r="JM610">
        <v>0</v>
      </c>
      <c r="JN610">
        <v>0</v>
      </c>
      <c r="JO610">
        <v>0</v>
      </c>
      <c r="JP610">
        <v>1</v>
      </c>
    </row>
    <row r="611" spans="1:276">
      <c r="A611" t="s">
        <v>377</v>
      </c>
      <c r="B611" t="s">
        <v>370</v>
      </c>
      <c r="C611" t="str">
        <f>"101804"</f>
        <v>101804</v>
      </c>
      <c r="D611" t="s">
        <v>376</v>
      </c>
      <c r="E611">
        <v>3</v>
      </c>
      <c r="F611">
        <v>454</v>
      </c>
      <c r="G611">
        <v>350</v>
      </c>
      <c r="H611">
        <v>167</v>
      </c>
      <c r="I611">
        <v>183</v>
      </c>
      <c r="J611">
        <v>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183</v>
      </c>
      <c r="T611">
        <v>0</v>
      </c>
      <c r="U611">
        <v>0</v>
      </c>
      <c r="V611">
        <v>183</v>
      </c>
      <c r="W611">
        <v>5</v>
      </c>
      <c r="X611">
        <v>5</v>
      </c>
      <c r="Y611">
        <v>0</v>
      </c>
      <c r="Z611">
        <v>0</v>
      </c>
      <c r="AA611">
        <v>178</v>
      </c>
      <c r="AB611">
        <v>80</v>
      </c>
      <c r="AC611">
        <v>6</v>
      </c>
      <c r="AD611">
        <v>0</v>
      </c>
      <c r="AE611">
        <v>9</v>
      </c>
      <c r="AF611">
        <v>5</v>
      </c>
      <c r="AG611">
        <v>0</v>
      </c>
      <c r="AH611">
        <v>2</v>
      </c>
      <c r="AI611">
        <v>0</v>
      </c>
      <c r="AJ611">
        <v>6</v>
      </c>
      <c r="AK611">
        <v>0</v>
      </c>
      <c r="AL611">
        <v>1</v>
      </c>
      <c r="AM611">
        <v>7</v>
      </c>
      <c r="AN611">
        <v>6</v>
      </c>
      <c r="AO611">
        <v>2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2</v>
      </c>
      <c r="AW611">
        <v>0</v>
      </c>
      <c r="AX611">
        <v>0</v>
      </c>
      <c r="AY611">
        <v>1</v>
      </c>
      <c r="AZ611">
        <v>33</v>
      </c>
      <c r="BA611">
        <v>80</v>
      </c>
      <c r="BB611">
        <v>18</v>
      </c>
      <c r="BC611">
        <v>10</v>
      </c>
      <c r="BD611">
        <v>0</v>
      </c>
      <c r="BE611">
        <v>0</v>
      </c>
      <c r="BF611">
        <v>1</v>
      </c>
      <c r="BG611">
        <v>0</v>
      </c>
      <c r="BH611">
        <v>0</v>
      </c>
      <c r="BI611">
        <v>0</v>
      </c>
      <c r="BJ611">
        <v>0</v>
      </c>
      <c r="BK611">
        <v>3</v>
      </c>
      <c r="BL611">
        <v>3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1</v>
      </c>
      <c r="BX611">
        <v>0</v>
      </c>
      <c r="BY611">
        <v>0</v>
      </c>
      <c r="BZ611">
        <v>0</v>
      </c>
      <c r="CA611">
        <v>18</v>
      </c>
      <c r="CB611">
        <v>2</v>
      </c>
      <c r="CC611">
        <v>1</v>
      </c>
      <c r="CD611">
        <v>0</v>
      </c>
      <c r="CE611">
        <v>1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2</v>
      </c>
      <c r="CR611">
        <v>7</v>
      </c>
      <c r="CS611">
        <v>2</v>
      </c>
      <c r="CT611">
        <v>1</v>
      </c>
      <c r="CU611">
        <v>0</v>
      </c>
      <c r="CV611">
        <v>0</v>
      </c>
      <c r="CW611">
        <v>1</v>
      </c>
      <c r="CX611">
        <v>0</v>
      </c>
      <c r="CY611">
        <v>0</v>
      </c>
      <c r="CZ611">
        <v>0</v>
      </c>
      <c r="DA611">
        <v>1</v>
      </c>
      <c r="DB611">
        <v>0</v>
      </c>
      <c r="DC611">
        <v>0</v>
      </c>
      <c r="DD611">
        <v>2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7</v>
      </c>
      <c r="DR611">
        <v>26</v>
      </c>
      <c r="DS611">
        <v>0</v>
      </c>
      <c r="DT611">
        <v>12</v>
      </c>
      <c r="DU611">
        <v>0</v>
      </c>
      <c r="DV611">
        <v>0</v>
      </c>
      <c r="DW611">
        <v>0</v>
      </c>
      <c r="DX611">
        <v>0</v>
      </c>
      <c r="DY611">
        <v>4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10</v>
      </c>
      <c r="EN611">
        <v>0</v>
      </c>
      <c r="EO611">
        <v>0</v>
      </c>
      <c r="EP611">
        <v>0</v>
      </c>
      <c r="EQ611">
        <v>26</v>
      </c>
      <c r="ER611">
        <v>17</v>
      </c>
      <c r="ES611">
        <v>15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1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1</v>
      </c>
      <c r="FN611">
        <v>0</v>
      </c>
      <c r="FO611">
        <v>0</v>
      </c>
      <c r="FP611">
        <v>17</v>
      </c>
      <c r="FQ611">
        <v>25</v>
      </c>
      <c r="FR611">
        <v>4</v>
      </c>
      <c r="FS611">
        <v>5</v>
      </c>
      <c r="FT611">
        <v>0</v>
      </c>
      <c r="FU611">
        <v>0</v>
      </c>
      <c r="FV611">
        <v>0</v>
      </c>
      <c r="FW611">
        <v>3</v>
      </c>
      <c r="FX611">
        <v>1</v>
      </c>
      <c r="FY611">
        <v>0</v>
      </c>
      <c r="FZ611">
        <v>1</v>
      </c>
      <c r="GA611">
        <v>3</v>
      </c>
      <c r="GB611">
        <v>2</v>
      </c>
      <c r="GC611">
        <v>2</v>
      </c>
      <c r="GD611">
        <v>0</v>
      </c>
      <c r="GE611">
        <v>0</v>
      </c>
      <c r="GF611">
        <v>1</v>
      </c>
      <c r="GG611">
        <v>3</v>
      </c>
      <c r="GH611">
        <v>25</v>
      </c>
      <c r="GI611">
        <v>1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1</v>
      </c>
      <c r="GZ611">
        <v>0</v>
      </c>
      <c r="HA611">
        <v>0</v>
      </c>
      <c r="HB611">
        <v>0</v>
      </c>
      <c r="HC611">
        <v>1</v>
      </c>
      <c r="HD611">
        <v>1</v>
      </c>
      <c r="HE611">
        <v>0</v>
      </c>
      <c r="HF611">
        <v>1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1</v>
      </c>
      <c r="HZ611">
        <v>1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0</v>
      </c>
      <c r="IH611">
        <v>0</v>
      </c>
      <c r="II611">
        <v>0</v>
      </c>
      <c r="IJ611">
        <v>0</v>
      </c>
      <c r="IK611">
        <v>1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1</v>
      </c>
      <c r="IW611">
        <v>0</v>
      </c>
      <c r="IX611">
        <v>0</v>
      </c>
      <c r="IY611">
        <v>0</v>
      </c>
      <c r="IZ611">
        <v>0</v>
      </c>
      <c r="JA611">
        <v>0</v>
      </c>
      <c r="JB611">
        <v>0</v>
      </c>
      <c r="JC611">
        <v>0</v>
      </c>
      <c r="JD611">
        <v>0</v>
      </c>
      <c r="JE611">
        <v>0</v>
      </c>
      <c r="JF611">
        <v>0</v>
      </c>
      <c r="JG611">
        <v>0</v>
      </c>
      <c r="JH611">
        <v>0</v>
      </c>
      <c r="JI611">
        <v>0</v>
      </c>
      <c r="JJ611">
        <v>0</v>
      </c>
      <c r="JK611">
        <v>0</v>
      </c>
      <c r="JL611">
        <v>0</v>
      </c>
      <c r="JM611">
        <v>0</v>
      </c>
      <c r="JN611">
        <v>0</v>
      </c>
      <c r="JO611">
        <v>0</v>
      </c>
      <c r="JP611">
        <v>0</v>
      </c>
    </row>
    <row r="612" spans="1:276">
      <c r="A612" t="s">
        <v>375</v>
      </c>
      <c r="B612" t="s">
        <v>370</v>
      </c>
      <c r="C612" t="str">
        <f>"101804"</f>
        <v>101804</v>
      </c>
      <c r="D612" t="s">
        <v>374</v>
      </c>
      <c r="E612">
        <v>4</v>
      </c>
      <c r="F612">
        <v>442</v>
      </c>
      <c r="G612">
        <v>300</v>
      </c>
      <c r="H612">
        <v>107</v>
      </c>
      <c r="I612">
        <v>193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193</v>
      </c>
      <c r="T612">
        <v>0</v>
      </c>
      <c r="U612">
        <v>0</v>
      </c>
      <c r="V612">
        <v>193</v>
      </c>
      <c r="W612">
        <v>6</v>
      </c>
      <c r="X612">
        <v>5</v>
      </c>
      <c r="Y612">
        <v>1</v>
      </c>
      <c r="Z612">
        <v>0</v>
      </c>
      <c r="AA612">
        <v>187</v>
      </c>
      <c r="AB612">
        <v>74</v>
      </c>
      <c r="AC612">
        <v>14</v>
      </c>
      <c r="AD612">
        <v>2</v>
      </c>
      <c r="AE612">
        <v>4</v>
      </c>
      <c r="AF612">
        <v>1</v>
      </c>
      <c r="AG612">
        <v>1</v>
      </c>
      <c r="AH612">
        <v>3</v>
      </c>
      <c r="AI612">
        <v>0</v>
      </c>
      <c r="AJ612">
        <v>1</v>
      </c>
      <c r="AK612">
        <v>2</v>
      </c>
      <c r="AL612">
        <v>1</v>
      </c>
      <c r="AM612">
        <v>5</v>
      </c>
      <c r="AN612">
        <v>3</v>
      </c>
      <c r="AO612">
        <v>1</v>
      </c>
      <c r="AP612">
        <v>1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35</v>
      </c>
      <c r="BA612">
        <v>74</v>
      </c>
      <c r="BB612">
        <v>38</v>
      </c>
      <c r="BC612">
        <v>21</v>
      </c>
      <c r="BD612">
        <v>1</v>
      </c>
      <c r="BE612">
        <v>2</v>
      </c>
      <c r="BF612">
        <v>3</v>
      </c>
      <c r="BG612">
        <v>3</v>
      </c>
      <c r="BH612">
        <v>1</v>
      </c>
      <c r="BI612">
        <v>0</v>
      </c>
      <c r="BJ612">
        <v>1</v>
      </c>
      <c r="BK612">
        <v>0</v>
      </c>
      <c r="BL612">
        <v>2</v>
      </c>
      <c r="BM612">
        <v>0</v>
      </c>
      <c r="BN612">
        <v>0</v>
      </c>
      <c r="BO612">
        <v>0</v>
      </c>
      <c r="BP612">
        <v>0</v>
      </c>
      <c r="BQ612">
        <v>1</v>
      </c>
      <c r="BR612">
        <v>0</v>
      </c>
      <c r="BS612">
        <v>0</v>
      </c>
      <c r="BT612">
        <v>0</v>
      </c>
      <c r="BU612">
        <v>1</v>
      </c>
      <c r="BV612">
        <v>1</v>
      </c>
      <c r="BW612">
        <v>0</v>
      </c>
      <c r="BX612">
        <v>0</v>
      </c>
      <c r="BY612">
        <v>1</v>
      </c>
      <c r="BZ612">
        <v>0</v>
      </c>
      <c r="CA612">
        <v>38</v>
      </c>
      <c r="CB612">
        <v>6</v>
      </c>
      <c r="CC612">
        <v>1</v>
      </c>
      <c r="CD612">
        <v>1</v>
      </c>
      <c r="CE612">
        <v>1</v>
      </c>
      <c r="CF612">
        <v>1</v>
      </c>
      <c r="CG612">
        <v>0</v>
      </c>
      <c r="CH612">
        <v>1</v>
      </c>
      <c r="CI612">
        <v>0</v>
      </c>
      <c r="CJ612">
        <v>0</v>
      </c>
      <c r="CK612">
        <v>0</v>
      </c>
      <c r="CL612">
        <v>0</v>
      </c>
      <c r="CM612">
        <v>1</v>
      </c>
      <c r="CN612">
        <v>0</v>
      </c>
      <c r="CO612">
        <v>0</v>
      </c>
      <c r="CP612">
        <v>0</v>
      </c>
      <c r="CQ612">
        <v>6</v>
      </c>
      <c r="CR612">
        <v>3</v>
      </c>
      <c r="CS612">
        <v>2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1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3</v>
      </c>
      <c r="DR612">
        <v>42</v>
      </c>
      <c r="DS612">
        <v>0</v>
      </c>
      <c r="DT612">
        <v>18</v>
      </c>
      <c r="DU612">
        <v>0</v>
      </c>
      <c r="DV612">
        <v>0</v>
      </c>
      <c r="DW612">
        <v>0</v>
      </c>
      <c r="DX612">
        <v>0</v>
      </c>
      <c r="DY612">
        <v>9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1</v>
      </c>
      <c r="EJ612">
        <v>0</v>
      </c>
      <c r="EK612">
        <v>0</v>
      </c>
      <c r="EL612">
        <v>0</v>
      </c>
      <c r="EM612">
        <v>11</v>
      </c>
      <c r="EN612">
        <v>2</v>
      </c>
      <c r="EO612">
        <v>1</v>
      </c>
      <c r="EP612">
        <v>0</v>
      </c>
      <c r="EQ612">
        <v>42</v>
      </c>
      <c r="ER612">
        <v>9</v>
      </c>
      <c r="ES612">
        <v>4</v>
      </c>
      <c r="ET612">
        <v>2</v>
      </c>
      <c r="EU612">
        <v>1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1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1</v>
      </c>
      <c r="FM612">
        <v>0</v>
      </c>
      <c r="FN612">
        <v>0</v>
      </c>
      <c r="FO612">
        <v>0</v>
      </c>
      <c r="FP612">
        <v>9</v>
      </c>
      <c r="FQ612">
        <v>14</v>
      </c>
      <c r="FR612">
        <v>7</v>
      </c>
      <c r="FS612">
        <v>0</v>
      </c>
      <c r="FT612">
        <v>1</v>
      </c>
      <c r="FU612">
        <v>0</v>
      </c>
      <c r="FV612">
        <v>2</v>
      </c>
      <c r="FW612">
        <v>2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2</v>
      </c>
      <c r="GH612">
        <v>14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1</v>
      </c>
      <c r="HE612">
        <v>1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1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0</v>
      </c>
      <c r="IY612">
        <v>0</v>
      </c>
      <c r="IZ612">
        <v>0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0</v>
      </c>
      <c r="JG612">
        <v>0</v>
      </c>
      <c r="JH612">
        <v>0</v>
      </c>
      <c r="JI612">
        <v>0</v>
      </c>
      <c r="JJ612">
        <v>0</v>
      </c>
      <c r="JK612">
        <v>0</v>
      </c>
      <c r="JL612">
        <v>0</v>
      </c>
      <c r="JM612">
        <v>0</v>
      </c>
      <c r="JN612">
        <v>0</v>
      </c>
      <c r="JO612">
        <v>0</v>
      </c>
      <c r="JP612">
        <v>0</v>
      </c>
    </row>
    <row r="613" spans="1:276">
      <c r="A613" t="s">
        <v>373</v>
      </c>
      <c r="B613" t="s">
        <v>370</v>
      </c>
      <c r="C613" t="str">
        <f>"101804"</f>
        <v>101804</v>
      </c>
      <c r="D613" t="s">
        <v>372</v>
      </c>
      <c r="E613">
        <v>5</v>
      </c>
      <c r="F613">
        <v>802</v>
      </c>
      <c r="G613">
        <v>600</v>
      </c>
      <c r="H613">
        <v>282</v>
      </c>
      <c r="I613">
        <v>318</v>
      </c>
      <c r="J613">
        <v>1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318</v>
      </c>
      <c r="T613">
        <v>0</v>
      </c>
      <c r="U613">
        <v>0</v>
      </c>
      <c r="V613">
        <v>318</v>
      </c>
      <c r="W613">
        <v>17</v>
      </c>
      <c r="X613">
        <v>9</v>
      </c>
      <c r="Y613">
        <v>8</v>
      </c>
      <c r="Z613">
        <v>0</v>
      </c>
      <c r="AA613">
        <v>301</v>
      </c>
      <c r="AB613">
        <v>164</v>
      </c>
      <c r="AC613">
        <v>25</v>
      </c>
      <c r="AD613">
        <v>7</v>
      </c>
      <c r="AE613">
        <v>6</v>
      </c>
      <c r="AF613">
        <v>1</v>
      </c>
      <c r="AG613">
        <v>0</v>
      </c>
      <c r="AH613">
        <v>20</v>
      </c>
      <c r="AI613">
        <v>1</v>
      </c>
      <c r="AJ613">
        <v>9</v>
      </c>
      <c r="AK613">
        <v>1</v>
      </c>
      <c r="AL613">
        <v>0</v>
      </c>
      <c r="AM613">
        <v>9</v>
      </c>
      <c r="AN613">
        <v>6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1</v>
      </c>
      <c r="AV613">
        <v>0</v>
      </c>
      <c r="AW613">
        <v>1</v>
      </c>
      <c r="AX613">
        <v>0</v>
      </c>
      <c r="AY613">
        <v>2</v>
      </c>
      <c r="AZ613">
        <v>75</v>
      </c>
      <c r="BA613">
        <v>164</v>
      </c>
      <c r="BB613">
        <v>26</v>
      </c>
      <c r="BC613">
        <v>10</v>
      </c>
      <c r="BD613">
        <v>1</v>
      </c>
      <c r="BE613">
        <v>1</v>
      </c>
      <c r="BF613">
        <v>0</v>
      </c>
      <c r="BG613">
        <v>3</v>
      </c>
      <c r="BH613">
        <v>1</v>
      </c>
      <c r="BI613">
        <v>0</v>
      </c>
      <c r="BJ613">
        <v>0</v>
      </c>
      <c r="BK613">
        <v>2</v>
      </c>
      <c r="BL613">
        <v>1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1</v>
      </c>
      <c r="BT613">
        <v>0</v>
      </c>
      <c r="BU613">
        <v>2</v>
      </c>
      <c r="BV613">
        <v>0</v>
      </c>
      <c r="BW613">
        <v>0</v>
      </c>
      <c r="BX613">
        <v>1</v>
      </c>
      <c r="BY613">
        <v>1</v>
      </c>
      <c r="BZ613">
        <v>2</v>
      </c>
      <c r="CA613">
        <v>26</v>
      </c>
      <c r="CB613">
        <v>3</v>
      </c>
      <c r="CC613">
        <v>0</v>
      </c>
      <c r="CD613">
        <v>0</v>
      </c>
      <c r="CE613">
        <v>1</v>
      </c>
      <c r="CF613">
        <v>0</v>
      </c>
      <c r="CG613">
        <v>0</v>
      </c>
      <c r="CH613">
        <v>0</v>
      </c>
      <c r="CI613">
        <v>1</v>
      </c>
      <c r="CJ613">
        <v>0</v>
      </c>
      <c r="CK613">
        <v>0</v>
      </c>
      <c r="CL613">
        <v>0</v>
      </c>
      <c r="CM613">
        <v>0</v>
      </c>
      <c r="CN613">
        <v>1</v>
      </c>
      <c r="CO613">
        <v>0</v>
      </c>
      <c r="CP613">
        <v>0</v>
      </c>
      <c r="CQ613">
        <v>3</v>
      </c>
      <c r="CR613">
        <v>9</v>
      </c>
      <c r="CS613">
        <v>0</v>
      </c>
      <c r="CT613">
        <v>1</v>
      </c>
      <c r="CU613">
        <v>1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1</v>
      </c>
      <c r="DF613">
        <v>0</v>
      </c>
      <c r="DG613">
        <v>0</v>
      </c>
      <c r="DH613">
        <v>1</v>
      </c>
      <c r="DI613">
        <v>3</v>
      </c>
      <c r="DJ613">
        <v>0</v>
      </c>
      <c r="DK613">
        <v>1</v>
      </c>
      <c r="DL613">
        <v>0</v>
      </c>
      <c r="DM613">
        <v>0</v>
      </c>
      <c r="DN613">
        <v>0</v>
      </c>
      <c r="DO613">
        <v>0</v>
      </c>
      <c r="DP613">
        <v>1</v>
      </c>
      <c r="DQ613">
        <v>9</v>
      </c>
      <c r="DR613">
        <v>43</v>
      </c>
      <c r="DS613">
        <v>0</v>
      </c>
      <c r="DT613">
        <v>20</v>
      </c>
      <c r="DU613">
        <v>0</v>
      </c>
      <c r="DV613">
        <v>0</v>
      </c>
      <c r="DW613">
        <v>0</v>
      </c>
      <c r="DX613">
        <v>3</v>
      </c>
      <c r="DY613">
        <v>4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15</v>
      </c>
      <c r="EN613">
        <v>0</v>
      </c>
      <c r="EO613">
        <v>1</v>
      </c>
      <c r="EP613">
        <v>0</v>
      </c>
      <c r="EQ613">
        <v>43</v>
      </c>
      <c r="ER613">
        <v>13</v>
      </c>
      <c r="ES613">
        <v>9</v>
      </c>
      <c r="ET613">
        <v>1</v>
      </c>
      <c r="EU613">
        <v>1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1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1</v>
      </c>
      <c r="FP613">
        <v>13</v>
      </c>
      <c r="FQ613">
        <v>30</v>
      </c>
      <c r="FR613">
        <v>11</v>
      </c>
      <c r="FS613">
        <v>0</v>
      </c>
      <c r="FT613">
        <v>1</v>
      </c>
      <c r="FU613">
        <v>1</v>
      </c>
      <c r="FV613">
        <v>1</v>
      </c>
      <c r="FW613">
        <v>4</v>
      </c>
      <c r="FX613">
        <v>0</v>
      </c>
      <c r="FY613">
        <v>0</v>
      </c>
      <c r="FZ613">
        <v>2</v>
      </c>
      <c r="GA613">
        <v>1</v>
      </c>
      <c r="GB613">
        <v>2</v>
      </c>
      <c r="GC613">
        <v>1</v>
      </c>
      <c r="GD613">
        <v>1</v>
      </c>
      <c r="GE613">
        <v>0</v>
      </c>
      <c r="GF613">
        <v>2</v>
      </c>
      <c r="GG613">
        <v>3</v>
      </c>
      <c r="GH613">
        <v>30</v>
      </c>
      <c r="GI613">
        <v>9</v>
      </c>
      <c r="GJ613">
        <v>0</v>
      </c>
      <c r="GK613">
        <v>0</v>
      </c>
      <c r="GL613">
        <v>3</v>
      </c>
      <c r="GM613">
        <v>3</v>
      </c>
      <c r="GN613">
        <v>1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2</v>
      </c>
      <c r="HB613">
        <v>0</v>
      </c>
      <c r="HC613">
        <v>9</v>
      </c>
      <c r="HD613">
        <v>3</v>
      </c>
      <c r="HE613">
        <v>0</v>
      </c>
      <c r="HF613">
        <v>1</v>
      </c>
      <c r="HG613">
        <v>0</v>
      </c>
      <c r="HH613">
        <v>1</v>
      </c>
      <c r="HI613">
        <v>0</v>
      </c>
      <c r="HJ613">
        <v>0</v>
      </c>
      <c r="HK613">
        <v>0</v>
      </c>
      <c r="HL613">
        <v>0</v>
      </c>
      <c r="HM613">
        <v>1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3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1</v>
      </c>
      <c r="IX613">
        <v>0</v>
      </c>
      <c r="IY613">
        <v>0</v>
      </c>
      <c r="IZ613">
        <v>0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0</v>
      </c>
      <c r="JJ613">
        <v>0</v>
      </c>
      <c r="JK613">
        <v>0</v>
      </c>
      <c r="JL613">
        <v>1</v>
      </c>
      <c r="JM613">
        <v>0</v>
      </c>
      <c r="JN613">
        <v>0</v>
      </c>
      <c r="JO613">
        <v>0</v>
      </c>
      <c r="JP613">
        <v>1</v>
      </c>
    </row>
    <row r="614" spans="1:276">
      <c r="A614" t="s">
        <v>371</v>
      </c>
      <c r="B614" t="s">
        <v>370</v>
      </c>
      <c r="C614" t="str">
        <f>"101804"</f>
        <v>101804</v>
      </c>
      <c r="D614" t="s">
        <v>369</v>
      </c>
      <c r="E614">
        <v>6</v>
      </c>
      <c r="F614">
        <v>501</v>
      </c>
      <c r="G614">
        <v>350</v>
      </c>
      <c r="H614">
        <v>120</v>
      </c>
      <c r="I614">
        <v>230</v>
      </c>
      <c r="J614">
        <v>1</v>
      </c>
      <c r="K614">
        <v>0</v>
      </c>
      <c r="L614">
        <v>1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231</v>
      </c>
      <c r="T614">
        <v>1</v>
      </c>
      <c r="U614">
        <v>0</v>
      </c>
      <c r="V614">
        <v>231</v>
      </c>
      <c r="W614">
        <v>10</v>
      </c>
      <c r="X614">
        <v>4</v>
      </c>
      <c r="Y614">
        <v>6</v>
      </c>
      <c r="Z614">
        <v>0</v>
      </c>
      <c r="AA614">
        <v>221</v>
      </c>
      <c r="AB614">
        <v>88</v>
      </c>
      <c r="AC614">
        <v>3</v>
      </c>
      <c r="AD614">
        <v>4</v>
      </c>
      <c r="AE614">
        <v>7</v>
      </c>
      <c r="AF614">
        <v>2</v>
      </c>
      <c r="AG614">
        <v>1</v>
      </c>
      <c r="AH614">
        <v>7</v>
      </c>
      <c r="AI614">
        <v>0</v>
      </c>
      <c r="AJ614">
        <v>6</v>
      </c>
      <c r="AK614">
        <v>0</v>
      </c>
      <c r="AL614">
        <v>0</v>
      </c>
      <c r="AM614">
        <v>4</v>
      </c>
      <c r="AN614">
        <v>1</v>
      </c>
      <c r="AO614">
        <v>0</v>
      </c>
      <c r="AP614">
        <v>0</v>
      </c>
      <c r="AQ614">
        <v>1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1</v>
      </c>
      <c r="AY614">
        <v>0</v>
      </c>
      <c r="AZ614">
        <v>51</v>
      </c>
      <c r="BA614">
        <v>88</v>
      </c>
      <c r="BB614">
        <v>28</v>
      </c>
      <c r="BC614">
        <v>16</v>
      </c>
      <c r="BD614">
        <v>0</v>
      </c>
      <c r="BE614">
        <v>0</v>
      </c>
      <c r="BF614">
        <v>0</v>
      </c>
      <c r="BG614">
        <v>4</v>
      </c>
      <c r="BH614">
        <v>2</v>
      </c>
      <c r="BI614">
        <v>1</v>
      </c>
      <c r="BJ614">
        <v>0</v>
      </c>
      <c r="BK614">
        <v>3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1</v>
      </c>
      <c r="BY614">
        <v>1</v>
      </c>
      <c r="BZ614">
        <v>0</v>
      </c>
      <c r="CA614">
        <v>28</v>
      </c>
      <c r="CB614">
        <v>15</v>
      </c>
      <c r="CC614">
        <v>9</v>
      </c>
      <c r="CD614">
        <v>0</v>
      </c>
      <c r="CE614">
        <v>0</v>
      </c>
      <c r="CF614">
        <v>1</v>
      </c>
      <c r="CG614">
        <v>0</v>
      </c>
      <c r="CH614">
        <v>0</v>
      </c>
      <c r="CI614">
        <v>1</v>
      </c>
      <c r="CJ614">
        <v>0</v>
      </c>
      <c r="CK614">
        <v>1</v>
      </c>
      <c r="CL614">
        <v>0</v>
      </c>
      <c r="CM614">
        <v>2</v>
      </c>
      <c r="CN614">
        <v>0</v>
      </c>
      <c r="CO614">
        <v>0</v>
      </c>
      <c r="CP614">
        <v>1</v>
      </c>
      <c r="CQ614">
        <v>15</v>
      </c>
      <c r="CR614">
        <v>12</v>
      </c>
      <c r="CS614">
        <v>2</v>
      </c>
      <c r="CT614">
        <v>1</v>
      </c>
      <c r="CU614">
        <v>0</v>
      </c>
      <c r="CV614">
        <v>0</v>
      </c>
      <c r="CW614">
        <v>0</v>
      </c>
      <c r="CX614">
        <v>0</v>
      </c>
      <c r="CY614">
        <v>1</v>
      </c>
      <c r="CZ614">
        <v>0</v>
      </c>
      <c r="DA614">
        <v>2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5</v>
      </c>
      <c r="DJ614">
        <v>0</v>
      </c>
      <c r="DK614">
        <v>0</v>
      </c>
      <c r="DL614">
        <v>0</v>
      </c>
      <c r="DM614">
        <v>0</v>
      </c>
      <c r="DN614">
        <v>1</v>
      </c>
      <c r="DO614">
        <v>0</v>
      </c>
      <c r="DP614">
        <v>0</v>
      </c>
      <c r="DQ614">
        <v>12</v>
      </c>
      <c r="DR614">
        <v>38</v>
      </c>
      <c r="DS614">
        <v>0</v>
      </c>
      <c r="DT614">
        <v>12</v>
      </c>
      <c r="DU614">
        <v>0</v>
      </c>
      <c r="DV614">
        <v>0</v>
      </c>
      <c r="DW614">
        <v>0</v>
      </c>
      <c r="DX614">
        <v>7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17</v>
      </c>
      <c r="EN614">
        <v>2</v>
      </c>
      <c r="EO614">
        <v>0</v>
      </c>
      <c r="EP614">
        <v>0</v>
      </c>
      <c r="EQ614">
        <v>38</v>
      </c>
      <c r="ER614">
        <v>14</v>
      </c>
      <c r="ES614">
        <v>8</v>
      </c>
      <c r="ET614">
        <v>1</v>
      </c>
      <c r="EU614">
        <v>0</v>
      </c>
      <c r="EV614">
        <v>1</v>
      </c>
      <c r="EW614">
        <v>1</v>
      </c>
      <c r="EX614">
        <v>1</v>
      </c>
      <c r="EY614">
        <v>1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1</v>
      </c>
      <c r="FO614">
        <v>0</v>
      </c>
      <c r="FP614">
        <v>14</v>
      </c>
      <c r="FQ614">
        <v>21</v>
      </c>
      <c r="FR614">
        <v>3</v>
      </c>
      <c r="FS614">
        <v>0</v>
      </c>
      <c r="FT614">
        <v>1</v>
      </c>
      <c r="FU614">
        <v>0</v>
      </c>
      <c r="FV614">
        <v>7</v>
      </c>
      <c r="FW614">
        <v>0</v>
      </c>
      <c r="FX614">
        <v>2</v>
      </c>
      <c r="FY614">
        <v>1</v>
      </c>
      <c r="FZ614">
        <v>0</v>
      </c>
      <c r="GA614">
        <v>1</v>
      </c>
      <c r="GB614">
        <v>1</v>
      </c>
      <c r="GC614">
        <v>0</v>
      </c>
      <c r="GD614">
        <v>0</v>
      </c>
      <c r="GE614">
        <v>0</v>
      </c>
      <c r="GF614">
        <v>2</v>
      </c>
      <c r="GG614">
        <v>3</v>
      </c>
      <c r="GH614">
        <v>21</v>
      </c>
      <c r="GI614">
        <v>3</v>
      </c>
      <c r="GJ614">
        <v>1</v>
      </c>
      <c r="GK614">
        <v>0</v>
      </c>
      <c r="GL614">
        <v>0</v>
      </c>
      <c r="GM614">
        <v>0</v>
      </c>
      <c r="GN614">
        <v>0</v>
      </c>
      <c r="GO614">
        <v>1</v>
      </c>
      <c r="GP614">
        <v>0</v>
      </c>
      <c r="GQ614">
        <v>0</v>
      </c>
      <c r="GR614">
        <v>0</v>
      </c>
      <c r="GS614">
        <v>1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3</v>
      </c>
      <c r="HD614">
        <v>2</v>
      </c>
      <c r="HE614">
        <v>0</v>
      </c>
      <c r="HF614">
        <v>0</v>
      </c>
      <c r="HG614">
        <v>1</v>
      </c>
      <c r="HH614">
        <v>0</v>
      </c>
      <c r="HI614">
        <v>0</v>
      </c>
      <c r="HJ614">
        <v>0</v>
      </c>
      <c r="HK614">
        <v>0</v>
      </c>
      <c r="HL614">
        <v>1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2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IY614">
        <v>0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0</v>
      </c>
    </row>
    <row r="615" spans="1:276">
      <c r="A615" t="s">
        <v>368</v>
      </c>
      <c r="B615" t="s">
        <v>363</v>
      </c>
      <c r="C615" t="str">
        <f>"101805"</f>
        <v>101805</v>
      </c>
      <c r="D615" t="s">
        <v>367</v>
      </c>
      <c r="E615">
        <v>1</v>
      </c>
      <c r="F615">
        <v>984</v>
      </c>
      <c r="G615">
        <v>700</v>
      </c>
      <c r="H615">
        <v>297</v>
      </c>
      <c r="I615">
        <v>403</v>
      </c>
      <c r="J615">
        <v>0</v>
      </c>
      <c r="K615">
        <v>5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403</v>
      </c>
      <c r="T615">
        <v>0</v>
      </c>
      <c r="U615">
        <v>0</v>
      </c>
      <c r="V615">
        <v>403</v>
      </c>
      <c r="W615">
        <v>24</v>
      </c>
      <c r="X615">
        <v>17</v>
      </c>
      <c r="Y615">
        <v>7</v>
      </c>
      <c r="Z615">
        <v>0</v>
      </c>
      <c r="AA615">
        <v>379</v>
      </c>
      <c r="AB615">
        <v>136</v>
      </c>
      <c r="AC615">
        <v>29</v>
      </c>
      <c r="AD615">
        <v>13</v>
      </c>
      <c r="AE615">
        <v>11</v>
      </c>
      <c r="AF615">
        <v>9</v>
      </c>
      <c r="AG615">
        <v>5</v>
      </c>
      <c r="AH615">
        <v>14</v>
      </c>
      <c r="AI615">
        <v>2</v>
      </c>
      <c r="AJ615">
        <v>5</v>
      </c>
      <c r="AK615">
        <v>6</v>
      </c>
      <c r="AL615">
        <v>0</v>
      </c>
      <c r="AM615">
        <v>14</v>
      </c>
      <c r="AN615">
        <v>9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1</v>
      </c>
      <c r="AU615">
        <v>0</v>
      </c>
      <c r="AV615">
        <v>1</v>
      </c>
      <c r="AW615">
        <v>2</v>
      </c>
      <c r="AX615">
        <v>0</v>
      </c>
      <c r="AY615">
        <v>6</v>
      </c>
      <c r="AZ615">
        <v>9</v>
      </c>
      <c r="BA615">
        <v>136</v>
      </c>
      <c r="BB615">
        <v>70</v>
      </c>
      <c r="BC615">
        <v>20</v>
      </c>
      <c r="BD615">
        <v>4</v>
      </c>
      <c r="BE615">
        <v>1</v>
      </c>
      <c r="BF615">
        <v>18</v>
      </c>
      <c r="BG615">
        <v>17</v>
      </c>
      <c r="BH615">
        <v>2</v>
      </c>
      <c r="BI615">
        <v>1</v>
      </c>
      <c r="BJ615">
        <v>0</v>
      </c>
      <c r="BK615">
        <v>1</v>
      </c>
      <c r="BL615">
        <v>2</v>
      </c>
      <c r="BM615">
        <v>0</v>
      </c>
      <c r="BN615">
        <v>0</v>
      </c>
      <c r="BO615">
        <v>2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1</v>
      </c>
      <c r="BV615">
        <v>1</v>
      </c>
      <c r="BW615">
        <v>0</v>
      </c>
      <c r="BX615">
        <v>0</v>
      </c>
      <c r="BY615">
        <v>0</v>
      </c>
      <c r="BZ615">
        <v>0</v>
      </c>
      <c r="CA615">
        <v>70</v>
      </c>
      <c r="CB615">
        <v>13</v>
      </c>
      <c r="CC615">
        <v>6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1</v>
      </c>
      <c r="CK615">
        <v>0</v>
      </c>
      <c r="CL615">
        <v>0</v>
      </c>
      <c r="CM615">
        <v>2</v>
      </c>
      <c r="CN615">
        <v>2</v>
      </c>
      <c r="CO615">
        <v>0</v>
      </c>
      <c r="CP615">
        <v>2</v>
      </c>
      <c r="CQ615">
        <v>13</v>
      </c>
      <c r="CR615">
        <v>13</v>
      </c>
      <c r="CS615">
        <v>5</v>
      </c>
      <c r="CT615">
        <v>3</v>
      </c>
      <c r="CU615">
        <v>0</v>
      </c>
      <c r="CV615">
        <v>0</v>
      </c>
      <c r="CW615">
        <v>1</v>
      </c>
      <c r="CX615">
        <v>0</v>
      </c>
      <c r="CY615">
        <v>1</v>
      </c>
      <c r="CZ615">
        <v>0</v>
      </c>
      <c r="DA615">
        <v>1</v>
      </c>
      <c r="DB615">
        <v>0</v>
      </c>
      <c r="DC615">
        <v>0</v>
      </c>
      <c r="DD615">
        <v>0</v>
      </c>
      <c r="DE615">
        <v>1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1</v>
      </c>
      <c r="DP615">
        <v>0</v>
      </c>
      <c r="DQ615">
        <v>13</v>
      </c>
      <c r="DR615">
        <v>53</v>
      </c>
      <c r="DS615">
        <v>1</v>
      </c>
      <c r="DT615">
        <v>49</v>
      </c>
      <c r="DU615">
        <v>0</v>
      </c>
      <c r="DV615">
        <v>0</v>
      </c>
      <c r="DW615">
        <v>0</v>
      </c>
      <c r="DX615">
        <v>0</v>
      </c>
      <c r="DY615">
        <v>1</v>
      </c>
      <c r="DZ615">
        <v>0</v>
      </c>
      <c r="EA615">
        <v>0</v>
      </c>
      <c r="EB615">
        <v>1</v>
      </c>
      <c r="EC615">
        <v>1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53</v>
      </c>
      <c r="ER615">
        <v>37</v>
      </c>
      <c r="ES615">
        <v>26</v>
      </c>
      <c r="ET615">
        <v>1</v>
      </c>
      <c r="EU615">
        <v>1</v>
      </c>
      <c r="EV615">
        <v>0</v>
      </c>
      <c r="EW615">
        <v>0</v>
      </c>
      <c r="EX615">
        <v>2</v>
      </c>
      <c r="EY615">
        <v>1</v>
      </c>
      <c r="EZ615">
        <v>0</v>
      </c>
      <c r="FA615">
        <v>0</v>
      </c>
      <c r="FB615">
        <v>0</v>
      </c>
      <c r="FC615">
        <v>2</v>
      </c>
      <c r="FD615">
        <v>0</v>
      </c>
      <c r="FE615">
        <v>1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1</v>
      </c>
      <c r="FL615">
        <v>1</v>
      </c>
      <c r="FM615">
        <v>0</v>
      </c>
      <c r="FN615">
        <v>0</v>
      </c>
      <c r="FO615">
        <v>1</v>
      </c>
      <c r="FP615">
        <v>37</v>
      </c>
      <c r="FQ615">
        <v>39</v>
      </c>
      <c r="FR615">
        <v>13</v>
      </c>
      <c r="FS615">
        <v>3</v>
      </c>
      <c r="FT615">
        <v>0</v>
      </c>
      <c r="FU615">
        <v>3</v>
      </c>
      <c r="FV615">
        <v>0</v>
      </c>
      <c r="FW615">
        <v>7</v>
      </c>
      <c r="FX615">
        <v>0</v>
      </c>
      <c r="FY615">
        <v>0</v>
      </c>
      <c r="FZ615">
        <v>5</v>
      </c>
      <c r="GA615">
        <v>1</v>
      </c>
      <c r="GB615">
        <v>0</v>
      </c>
      <c r="GC615">
        <v>0</v>
      </c>
      <c r="GD615">
        <v>0</v>
      </c>
      <c r="GE615">
        <v>1</v>
      </c>
      <c r="GF615">
        <v>1</v>
      </c>
      <c r="GG615">
        <v>5</v>
      </c>
      <c r="GH615">
        <v>39</v>
      </c>
      <c r="GI615">
        <v>13</v>
      </c>
      <c r="GJ615">
        <v>2</v>
      </c>
      <c r="GK615">
        <v>0</v>
      </c>
      <c r="GL615">
        <v>1</v>
      </c>
      <c r="GM615">
        <v>6</v>
      </c>
      <c r="GN615">
        <v>0</v>
      </c>
      <c r="GO615">
        <v>0</v>
      </c>
      <c r="GP615">
        <v>0</v>
      </c>
      <c r="GQ615">
        <v>1</v>
      </c>
      <c r="GR615">
        <v>0</v>
      </c>
      <c r="GS615">
        <v>0</v>
      </c>
      <c r="GT615">
        <v>1</v>
      </c>
      <c r="GU615">
        <v>0</v>
      </c>
      <c r="GV615">
        <v>1</v>
      </c>
      <c r="GW615">
        <v>0</v>
      </c>
      <c r="GX615">
        <v>0</v>
      </c>
      <c r="GY615">
        <v>0</v>
      </c>
      <c r="GZ615">
        <v>1</v>
      </c>
      <c r="HA615">
        <v>0</v>
      </c>
      <c r="HB615">
        <v>0</v>
      </c>
      <c r="HC615">
        <v>13</v>
      </c>
      <c r="HD615">
        <v>2</v>
      </c>
      <c r="HE615">
        <v>0</v>
      </c>
      <c r="HF615">
        <v>0</v>
      </c>
      <c r="HG615">
        <v>0</v>
      </c>
      <c r="HH615">
        <v>0</v>
      </c>
      <c r="HI615">
        <v>1</v>
      </c>
      <c r="HJ615">
        <v>0</v>
      </c>
      <c r="HK615">
        <v>0</v>
      </c>
      <c r="HL615">
        <v>1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0</v>
      </c>
      <c r="HY615">
        <v>2</v>
      </c>
      <c r="HZ615">
        <v>3</v>
      </c>
      <c r="IA615">
        <v>3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0</v>
      </c>
      <c r="IH615">
        <v>0</v>
      </c>
      <c r="II615">
        <v>0</v>
      </c>
      <c r="IJ615">
        <v>0</v>
      </c>
      <c r="IK615">
        <v>0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3</v>
      </c>
      <c r="IW615">
        <v>0</v>
      </c>
      <c r="IX615">
        <v>0</v>
      </c>
      <c r="IY615">
        <v>0</v>
      </c>
      <c r="IZ615">
        <v>0</v>
      </c>
      <c r="JA615">
        <v>0</v>
      </c>
      <c r="JB615">
        <v>0</v>
      </c>
      <c r="JC615">
        <v>0</v>
      </c>
      <c r="JD615">
        <v>0</v>
      </c>
      <c r="JE615">
        <v>0</v>
      </c>
      <c r="JF615">
        <v>0</v>
      </c>
      <c r="JG615">
        <v>0</v>
      </c>
      <c r="JH615">
        <v>0</v>
      </c>
      <c r="JI615">
        <v>0</v>
      </c>
      <c r="JJ615">
        <v>0</v>
      </c>
      <c r="JK615">
        <v>0</v>
      </c>
      <c r="JL615">
        <v>0</v>
      </c>
      <c r="JM615">
        <v>0</v>
      </c>
      <c r="JN615">
        <v>0</v>
      </c>
      <c r="JO615">
        <v>0</v>
      </c>
      <c r="JP615">
        <v>0</v>
      </c>
    </row>
    <row r="616" spans="1:276">
      <c r="A616" t="s">
        <v>366</v>
      </c>
      <c r="B616" t="s">
        <v>363</v>
      </c>
      <c r="C616" t="str">
        <f>"101805"</f>
        <v>101805</v>
      </c>
      <c r="D616" t="s">
        <v>365</v>
      </c>
      <c r="E616">
        <v>2</v>
      </c>
      <c r="F616">
        <v>1221</v>
      </c>
      <c r="G616">
        <v>900</v>
      </c>
      <c r="H616">
        <v>393</v>
      </c>
      <c r="I616">
        <v>507</v>
      </c>
      <c r="J616">
        <v>0</v>
      </c>
      <c r="K616">
        <v>2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506</v>
      </c>
      <c r="T616">
        <v>0</v>
      </c>
      <c r="U616">
        <v>0</v>
      </c>
      <c r="V616">
        <v>506</v>
      </c>
      <c r="W616">
        <v>18</v>
      </c>
      <c r="X616">
        <v>12</v>
      </c>
      <c r="Y616">
        <v>6</v>
      </c>
      <c r="Z616">
        <v>0</v>
      </c>
      <c r="AA616">
        <v>488</v>
      </c>
      <c r="AB616">
        <v>209</v>
      </c>
      <c r="AC616">
        <v>24</v>
      </c>
      <c r="AD616">
        <v>6</v>
      </c>
      <c r="AE616">
        <v>23</v>
      </c>
      <c r="AF616">
        <v>8</v>
      </c>
      <c r="AG616">
        <v>4</v>
      </c>
      <c r="AH616">
        <v>16</v>
      </c>
      <c r="AI616">
        <v>1</v>
      </c>
      <c r="AJ616">
        <v>18</v>
      </c>
      <c r="AK616">
        <v>5</v>
      </c>
      <c r="AL616">
        <v>1</v>
      </c>
      <c r="AM616">
        <v>88</v>
      </c>
      <c r="AN616">
        <v>4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1</v>
      </c>
      <c r="AW616">
        <v>0</v>
      </c>
      <c r="AX616">
        <v>2</v>
      </c>
      <c r="AY616">
        <v>0</v>
      </c>
      <c r="AZ616">
        <v>8</v>
      </c>
      <c r="BA616">
        <v>209</v>
      </c>
      <c r="BB616">
        <v>64</v>
      </c>
      <c r="BC616">
        <v>15</v>
      </c>
      <c r="BD616">
        <v>3</v>
      </c>
      <c r="BE616">
        <v>0</v>
      </c>
      <c r="BF616">
        <v>1</v>
      </c>
      <c r="BG616">
        <v>31</v>
      </c>
      <c r="BH616">
        <v>1</v>
      </c>
      <c r="BI616">
        <v>1</v>
      </c>
      <c r="BJ616">
        <v>0</v>
      </c>
      <c r="BK616">
        <v>3</v>
      </c>
      <c r="BL616">
        <v>1</v>
      </c>
      <c r="BM616">
        <v>0</v>
      </c>
      <c r="BN616">
        <v>0</v>
      </c>
      <c r="BO616">
        <v>0</v>
      </c>
      <c r="BP616">
        <v>1</v>
      </c>
      <c r="BQ616">
        <v>2</v>
      </c>
      <c r="BR616">
        <v>2</v>
      </c>
      <c r="BS616">
        <v>0</v>
      </c>
      <c r="BT616">
        <v>0</v>
      </c>
      <c r="BU616">
        <v>1</v>
      </c>
      <c r="BV616">
        <v>0</v>
      </c>
      <c r="BW616">
        <v>1</v>
      </c>
      <c r="BX616">
        <v>0</v>
      </c>
      <c r="BY616">
        <v>1</v>
      </c>
      <c r="BZ616">
        <v>0</v>
      </c>
      <c r="CA616">
        <v>64</v>
      </c>
      <c r="CB616">
        <v>11</v>
      </c>
      <c r="CC616">
        <v>6</v>
      </c>
      <c r="CD616">
        <v>1</v>
      </c>
      <c r="CE616">
        <v>0</v>
      </c>
      <c r="CF616">
        <v>0</v>
      </c>
      <c r="CG616">
        <v>0</v>
      </c>
      <c r="CH616">
        <v>1</v>
      </c>
      <c r="CI616">
        <v>0</v>
      </c>
      <c r="CJ616">
        <v>1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2</v>
      </c>
      <c r="CQ616">
        <v>11</v>
      </c>
      <c r="CR616">
        <v>14</v>
      </c>
      <c r="CS616">
        <v>6</v>
      </c>
      <c r="CT616">
        <v>4</v>
      </c>
      <c r="CU616">
        <v>0</v>
      </c>
      <c r="CV616">
        <v>0</v>
      </c>
      <c r="CW616">
        <v>1</v>
      </c>
      <c r="CX616">
        <v>0</v>
      </c>
      <c r="CY616">
        <v>0</v>
      </c>
      <c r="CZ616">
        <v>0</v>
      </c>
      <c r="DA616">
        <v>0</v>
      </c>
      <c r="DB616">
        <v>1</v>
      </c>
      <c r="DC616">
        <v>0</v>
      </c>
      <c r="DD616">
        <v>0</v>
      </c>
      <c r="DE616">
        <v>2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14</v>
      </c>
      <c r="DR616">
        <v>106</v>
      </c>
      <c r="DS616">
        <v>4</v>
      </c>
      <c r="DT616">
        <v>95</v>
      </c>
      <c r="DU616">
        <v>1</v>
      </c>
      <c r="DV616">
        <v>0</v>
      </c>
      <c r="DW616">
        <v>0</v>
      </c>
      <c r="DX616">
        <v>0</v>
      </c>
      <c r="DY616">
        <v>3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1</v>
      </c>
      <c r="EN616">
        <v>0</v>
      </c>
      <c r="EO616">
        <v>0</v>
      </c>
      <c r="EP616">
        <v>2</v>
      </c>
      <c r="EQ616">
        <v>106</v>
      </c>
      <c r="ER616">
        <v>20</v>
      </c>
      <c r="ES616">
        <v>9</v>
      </c>
      <c r="ET616">
        <v>1</v>
      </c>
      <c r="EU616">
        <v>1</v>
      </c>
      <c r="EV616">
        <v>0</v>
      </c>
      <c r="EW616">
        <v>0</v>
      </c>
      <c r="EX616">
        <v>2</v>
      </c>
      <c r="EY616">
        <v>0</v>
      </c>
      <c r="EZ616">
        <v>0</v>
      </c>
      <c r="FA616">
        <v>0</v>
      </c>
      <c r="FB616">
        <v>0</v>
      </c>
      <c r="FC616">
        <v>1</v>
      </c>
      <c r="FD616">
        <v>0</v>
      </c>
      <c r="FE616">
        <v>0</v>
      </c>
      <c r="FF616">
        <v>0</v>
      </c>
      <c r="FG616">
        <v>2</v>
      </c>
      <c r="FH616">
        <v>1</v>
      </c>
      <c r="FI616">
        <v>0</v>
      </c>
      <c r="FJ616">
        <v>0</v>
      </c>
      <c r="FK616">
        <v>0</v>
      </c>
      <c r="FL616">
        <v>3</v>
      </c>
      <c r="FM616">
        <v>0</v>
      </c>
      <c r="FN616">
        <v>0</v>
      </c>
      <c r="FO616">
        <v>0</v>
      </c>
      <c r="FP616">
        <v>20</v>
      </c>
      <c r="FQ616">
        <v>50</v>
      </c>
      <c r="FR616">
        <v>17</v>
      </c>
      <c r="FS616">
        <v>1</v>
      </c>
      <c r="FT616">
        <v>0</v>
      </c>
      <c r="FU616">
        <v>0</v>
      </c>
      <c r="FV616">
        <v>1</v>
      </c>
      <c r="FW616">
        <v>15</v>
      </c>
      <c r="FX616">
        <v>1</v>
      </c>
      <c r="FY616">
        <v>1</v>
      </c>
      <c r="FZ616">
        <v>1</v>
      </c>
      <c r="GA616">
        <v>1</v>
      </c>
      <c r="GB616">
        <v>3</v>
      </c>
      <c r="GC616">
        <v>1</v>
      </c>
      <c r="GD616">
        <v>1</v>
      </c>
      <c r="GE616">
        <v>0</v>
      </c>
      <c r="GF616">
        <v>0</v>
      </c>
      <c r="GG616">
        <v>7</v>
      </c>
      <c r="GH616">
        <v>50</v>
      </c>
      <c r="GI616">
        <v>11</v>
      </c>
      <c r="GJ616">
        <v>7</v>
      </c>
      <c r="GK616">
        <v>0</v>
      </c>
      <c r="GL616">
        <v>2</v>
      </c>
      <c r="GM616">
        <v>1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1</v>
      </c>
      <c r="GY616">
        <v>0</v>
      </c>
      <c r="GZ616">
        <v>0</v>
      </c>
      <c r="HA616">
        <v>0</v>
      </c>
      <c r="HB616">
        <v>0</v>
      </c>
      <c r="HC616">
        <v>11</v>
      </c>
      <c r="HD616">
        <v>1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1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1</v>
      </c>
      <c r="HZ616">
        <v>2</v>
      </c>
      <c r="IA616">
        <v>1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0</v>
      </c>
      <c r="IH616">
        <v>0</v>
      </c>
      <c r="II616">
        <v>0</v>
      </c>
      <c r="IJ616">
        <v>0</v>
      </c>
      <c r="IK616">
        <v>1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2</v>
      </c>
      <c r="IW616">
        <v>0</v>
      </c>
      <c r="IX616">
        <v>0</v>
      </c>
      <c r="IY616">
        <v>0</v>
      </c>
      <c r="IZ616">
        <v>0</v>
      </c>
      <c r="JA616">
        <v>0</v>
      </c>
      <c r="JB616">
        <v>0</v>
      </c>
      <c r="JC616">
        <v>0</v>
      </c>
      <c r="JD616">
        <v>0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</v>
      </c>
      <c r="JK616">
        <v>0</v>
      </c>
      <c r="JL616">
        <v>0</v>
      </c>
      <c r="JM616">
        <v>0</v>
      </c>
      <c r="JN616">
        <v>0</v>
      </c>
      <c r="JO616">
        <v>0</v>
      </c>
      <c r="JP616">
        <v>0</v>
      </c>
    </row>
    <row r="617" spans="1:276">
      <c r="A617" t="s">
        <v>364</v>
      </c>
      <c r="B617" t="s">
        <v>363</v>
      </c>
      <c r="C617" t="str">
        <f>"101805"</f>
        <v>101805</v>
      </c>
      <c r="D617" t="s">
        <v>362</v>
      </c>
      <c r="E617">
        <v>3</v>
      </c>
      <c r="F617">
        <v>1160</v>
      </c>
      <c r="G617">
        <v>850</v>
      </c>
      <c r="H617">
        <v>424</v>
      </c>
      <c r="I617">
        <v>426</v>
      </c>
      <c r="J617">
        <v>0</v>
      </c>
      <c r="K617">
        <v>2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426</v>
      </c>
      <c r="T617">
        <v>0</v>
      </c>
      <c r="U617">
        <v>0</v>
      </c>
      <c r="V617">
        <v>426</v>
      </c>
      <c r="W617">
        <v>11</v>
      </c>
      <c r="X617">
        <v>9</v>
      </c>
      <c r="Y617">
        <v>2</v>
      </c>
      <c r="Z617">
        <v>0</v>
      </c>
      <c r="AA617">
        <v>415</v>
      </c>
      <c r="AB617">
        <v>155</v>
      </c>
      <c r="AC617">
        <v>25</v>
      </c>
      <c r="AD617">
        <v>17</v>
      </c>
      <c r="AE617">
        <v>12</v>
      </c>
      <c r="AF617">
        <v>20</v>
      </c>
      <c r="AG617">
        <v>1</v>
      </c>
      <c r="AH617">
        <v>27</v>
      </c>
      <c r="AI617">
        <v>1</v>
      </c>
      <c r="AJ617">
        <v>3</v>
      </c>
      <c r="AK617">
        <v>0</v>
      </c>
      <c r="AL617">
        <v>0</v>
      </c>
      <c r="AM617">
        <v>31</v>
      </c>
      <c r="AN617">
        <v>5</v>
      </c>
      <c r="AO617">
        <v>0</v>
      </c>
      <c r="AP617">
        <v>0</v>
      </c>
      <c r="AQ617">
        <v>0</v>
      </c>
      <c r="AR617">
        <v>0</v>
      </c>
      <c r="AS617">
        <v>1</v>
      </c>
      <c r="AT617">
        <v>1</v>
      </c>
      <c r="AU617">
        <v>0</v>
      </c>
      <c r="AV617">
        <v>2</v>
      </c>
      <c r="AW617">
        <v>0</v>
      </c>
      <c r="AX617">
        <v>1</v>
      </c>
      <c r="AY617">
        <v>3</v>
      </c>
      <c r="AZ617">
        <v>5</v>
      </c>
      <c r="BA617">
        <v>155</v>
      </c>
      <c r="BB617">
        <v>44</v>
      </c>
      <c r="BC617">
        <v>10</v>
      </c>
      <c r="BD617">
        <v>2</v>
      </c>
      <c r="BE617">
        <v>0</v>
      </c>
      <c r="BF617">
        <v>3</v>
      </c>
      <c r="BG617">
        <v>21</v>
      </c>
      <c r="BH617">
        <v>0</v>
      </c>
      <c r="BI617">
        <v>0</v>
      </c>
      <c r="BJ617">
        <v>0</v>
      </c>
      <c r="BK617">
        <v>1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1</v>
      </c>
      <c r="BR617">
        <v>0</v>
      </c>
      <c r="BS617">
        <v>0</v>
      </c>
      <c r="BT617">
        <v>0</v>
      </c>
      <c r="BU617">
        <v>0</v>
      </c>
      <c r="BV617">
        <v>1</v>
      </c>
      <c r="BW617">
        <v>0</v>
      </c>
      <c r="BX617">
        <v>0</v>
      </c>
      <c r="BY617">
        <v>3</v>
      </c>
      <c r="BZ617">
        <v>2</v>
      </c>
      <c r="CA617">
        <v>44</v>
      </c>
      <c r="CB617">
        <v>6</v>
      </c>
      <c r="CC617">
        <v>1</v>
      </c>
      <c r="CD617">
        <v>2</v>
      </c>
      <c r="CE617">
        <v>1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1</v>
      </c>
      <c r="CM617">
        <v>1</v>
      </c>
      <c r="CN617">
        <v>0</v>
      </c>
      <c r="CO617">
        <v>0</v>
      </c>
      <c r="CP617">
        <v>0</v>
      </c>
      <c r="CQ617">
        <v>6</v>
      </c>
      <c r="CR617">
        <v>14</v>
      </c>
      <c r="CS617">
        <v>7</v>
      </c>
      <c r="CT617">
        <v>3</v>
      </c>
      <c r="CU617">
        <v>0</v>
      </c>
      <c r="CV617">
        <v>1</v>
      </c>
      <c r="CW617">
        <v>1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1</v>
      </c>
      <c r="DK617">
        <v>0</v>
      </c>
      <c r="DL617">
        <v>0</v>
      </c>
      <c r="DM617">
        <v>0</v>
      </c>
      <c r="DN617">
        <v>0</v>
      </c>
      <c r="DO617">
        <v>1</v>
      </c>
      <c r="DP617">
        <v>0</v>
      </c>
      <c r="DQ617">
        <v>14</v>
      </c>
      <c r="DR617">
        <v>112</v>
      </c>
      <c r="DS617">
        <v>3</v>
      </c>
      <c r="DT617">
        <v>105</v>
      </c>
      <c r="DU617">
        <v>0</v>
      </c>
      <c r="DV617">
        <v>0</v>
      </c>
      <c r="DW617">
        <v>0</v>
      </c>
      <c r="DX617">
        <v>0</v>
      </c>
      <c r="DY617">
        <v>1</v>
      </c>
      <c r="DZ617">
        <v>0</v>
      </c>
      <c r="EA617">
        <v>0</v>
      </c>
      <c r="EB617">
        <v>1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1</v>
      </c>
      <c r="EK617">
        <v>0</v>
      </c>
      <c r="EL617">
        <v>0</v>
      </c>
      <c r="EM617">
        <v>0</v>
      </c>
      <c r="EN617">
        <v>0</v>
      </c>
      <c r="EO617">
        <v>1</v>
      </c>
      <c r="EP617">
        <v>0</v>
      </c>
      <c r="EQ617">
        <v>112</v>
      </c>
      <c r="ER617">
        <v>19</v>
      </c>
      <c r="ES617">
        <v>9</v>
      </c>
      <c r="ET617">
        <v>2</v>
      </c>
      <c r="EU617">
        <v>0</v>
      </c>
      <c r="EV617">
        <v>0</v>
      </c>
      <c r="EW617">
        <v>0</v>
      </c>
      <c r="EX617">
        <v>3</v>
      </c>
      <c r="EY617">
        <v>1</v>
      </c>
      <c r="EZ617">
        <v>1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1</v>
      </c>
      <c r="FJ617">
        <v>0</v>
      </c>
      <c r="FK617">
        <v>0</v>
      </c>
      <c r="FL617">
        <v>0</v>
      </c>
      <c r="FM617">
        <v>1</v>
      </c>
      <c r="FN617">
        <v>0</v>
      </c>
      <c r="FO617">
        <v>1</v>
      </c>
      <c r="FP617">
        <v>19</v>
      </c>
      <c r="FQ617">
        <v>44</v>
      </c>
      <c r="FR617">
        <v>14</v>
      </c>
      <c r="FS617">
        <v>3</v>
      </c>
      <c r="FT617">
        <v>1</v>
      </c>
      <c r="FU617">
        <v>0</v>
      </c>
      <c r="FV617">
        <v>2</v>
      </c>
      <c r="FW617">
        <v>4</v>
      </c>
      <c r="FX617">
        <v>2</v>
      </c>
      <c r="FY617">
        <v>0</v>
      </c>
      <c r="FZ617">
        <v>6</v>
      </c>
      <c r="GA617">
        <v>9</v>
      </c>
      <c r="GB617">
        <v>0</v>
      </c>
      <c r="GC617">
        <v>0</v>
      </c>
      <c r="GD617">
        <v>1</v>
      </c>
      <c r="GE617">
        <v>0</v>
      </c>
      <c r="GF617">
        <v>1</v>
      </c>
      <c r="GG617">
        <v>1</v>
      </c>
      <c r="GH617">
        <v>44</v>
      </c>
      <c r="GI617">
        <v>12</v>
      </c>
      <c r="GJ617">
        <v>3</v>
      </c>
      <c r="GK617">
        <v>1</v>
      </c>
      <c r="GL617">
        <v>0</v>
      </c>
      <c r="GM617">
        <v>2</v>
      </c>
      <c r="GN617">
        <v>1</v>
      </c>
      <c r="GO617">
        <v>0</v>
      </c>
      <c r="GP617">
        <v>0</v>
      </c>
      <c r="GQ617">
        <v>0</v>
      </c>
      <c r="GR617">
        <v>0</v>
      </c>
      <c r="GS617">
        <v>2</v>
      </c>
      <c r="GT617">
        <v>2</v>
      </c>
      <c r="GU617">
        <v>1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12</v>
      </c>
      <c r="HD617">
        <v>7</v>
      </c>
      <c r="HE617">
        <v>2</v>
      </c>
      <c r="HF617">
        <v>1</v>
      </c>
      <c r="HG617">
        <v>0</v>
      </c>
      <c r="HH617">
        <v>0</v>
      </c>
      <c r="HI617">
        <v>0</v>
      </c>
      <c r="HJ617">
        <v>0</v>
      </c>
      <c r="HK617">
        <v>1</v>
      </c>
      <c r="HL617">
        <v>2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0</v>
      </c>
      <c r="HT617">
        <v>1</v>
      </c>
      <c r="HU617">
        <v>0</v>
      </c>
      <c r="HV617">
        <v>0</v>
      </c>
      <c r="HW617">
        <v>0</v>
      </c>
      <c r="HX617">
        <v>0</v>
      </c>
      <c r="HY617">
        <v>7</v>
      </c>
      <c r="HZ617">
        <v>2</v>
      </c>
      <c r="IA617">
        <v>1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1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2</v>
      </c>
      <c r="IW617">
        <v>0</v>
      </c>
      <c r="IX617">
        <v>0</v>
      </c>
      <c r="IY617">
        <v>0</v>
      </c>
      <c r="IZ617">
        <v>0</v>
      </c>
      <c r="JA617">
        <v>0</v>
      </c>
      <c r="JB617">
        <v>0</v>
      </c>
      <c r="JC617">
        <v>0</v>
      </c>
      <c r="JD617">
        <v>0</v>
      </c>
      <c r="JE617">
        <v>0</v>
      </c>
      <c r="JF617">
        <v>0</v>
      </c>
      <c r="JG617">
        <v>0</v>
      </c>
      <c r="JH617">
        <v>0</v>
      </c>
      <c r="JI617">
        <v>0</v>
      </c>
      <c r="JJ617">
        <v>0</v>
      </c>
      <c r="JK617">
        <v>0</v>
      </c>
      <c r="JL617">
        <v>0</v>
      </c>
      <c r="JM617">
        <v>0</v>
      </c>
      <c r="JN617">
        <v>0</v>
      </c>
      <c r="JO617">
        <v>0</v>
      </c>
      <c r="JP617">
        <v>0</v>
      </c>
    </row>
    <row r="618" spans="1:276">
      <c r="A618" t="s">
        <v>361</v>
      </c>
      <c r="B618" t="s">
        <v>354</v>
      </c>
      <c r="C618" t="str">
        <f>"101806"</f>
        <v>101806</v>
      </c>
      <c r="D618" t="s">
        <v>360</v>
      </c>
      <c r="E618">
        <v>1</v>
      </c>
      <c r="F618">
        <v>1880</v>
      </c>
      <c r="G618">
        <v>1400</v>
      </c>
      <c r="H618">
        <v>538</v>
      </c>
      <c r="I618">
        <v>862</v>
      </c>
      <c r="J618">
        <v>0</v>
      </c>
      <c r="K618">
        <v>4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861</v>
      </c>
      <c r="T618">
        <v>0</v>
      </c>
      <c r="U618">
        <v>0</v>
      </c>
      <c r="V618">
        <v>861</v>
      </c>
      <c r="W618">
        <v>16</v>
      </c>
      <c r="X618">
        <v>9</v>
      </c>
      <c r="Y618">
        <v>7</v>
      </c>
      <c r="Z618">
        <v>0</v>
      </c>
      <c r="AA618">
        <v>845</v>
      </c>
      <c r="AB618">
        <v>328</v>
      </c>
      <c r="AC618">
        <v>65</v>
      </c>
      <c r="AD618">
        <v>35</v>
      </c>
      <c r="AE618">
        <v>15</v>
      </c>
      <c r="AF618">
        <v>12</v>
      </c>
      <c r="AG618">
        <v>6</v>
      </c>
      <c r="AH618">
        <v>27</v>
      </c>
      <c r="AI618">
        <v>4</v>
      </c>
      <c r="AJ618">
        <v>20</v>
      </c>
      <c r="AK618">
        <v>3</v>
      </c>
      <c r="AL618">
        <v>2</v>
      </c>
      <c r="AM618">
        <v>36</v>
      </c>
      <c r="AN618">
        <v>36</v>
      </c>
      <c r="AO618">
        <v>2</v>
      </c>
      <c r="AP618">
        <v>0</v>
      </c>
      <c r="AQ618">
        <v>0</v>
      </c>
      <c r="AR618">
        <v>2</v>
      </c>
      <c r="AS618">
        <v>0</v>
      </c>
      <c r="AT618">
        <v>0</v>
      </c>
      <c r="AU618">
        <v>0</v>
      </c>
      <c r="AV618">
        <v>0</v>
      </c>
      <c r="AW618">
        <v>1</v>
      </c>
      <c r="AX618">
        <v>5</v>
      </c>
      <c r="AY618">
        <v>0</v>
      </c>
      <c r="AZ618">
        <v>57</v>
      </c>
      <c r="BA618">
        <v>328</v>
      </c>
      <c r="BB618">
        <v>135</v>
      </c>
      <c r="BC618">
        <v>32</v>
      </c>
      <c r="BD618">
        <v>8</v>
      </c>
      <c r="BE618">
        <v>4</v>
      </c>
      <c r="BF618">
        <v>0</v>
      </c>
      <c r="BG618">
        <v>66</v>
      </c>
      <c r="BH618">
        <v>1</v>
      </c>
      <c r="BI618">
        <v>0</v>
      </c>
      <c r="BJ618">
        <v>0</v>
      </c>
      <c r="BK618">
        <v>9</v>
      </c>
      <c r="BL618">
        <v>0</v>
      </c>
      <c r="BM618">
        <v>2</v>
      </c>
      <c r="BN618">
        <v>3</v>
      </c>
      <c r="BO618">
        <v>0</v>
      </c>
      <c r="BP618">
        <v>1</v>
      </c>
      <c r="BQ618">
        <v>1</v>
      </c>
      <c r="BR618">
        <v>1</v>
      </c>
      <c r="BS618">
        <v>0</v>
      </c>
      <c r="BT618">
        <v>0</v>
      </c>
      <c r="BU618">
        <v>1</v>
      </c>
      <c r="BV618">
        <v>0</v>
      </c>
      <c r="BW618">
        <v>0</v>
      </c>
      <c r="BX618">
        <v>3</v>
      </c>
      <c r="BY618">
        <v>1</v>
      </c>
      <c r="BZ618">
        <v>2</v>
      </c>
      <c r="CA618">
        <v>135</v>
      </c>
      <c r="CB618">
        <v>35</v>
      </c>
      <c r="CC618">
        <v>10</v>
      </c>
      <c r="CD618">
        <v>2</v>
      </c>
      <c r="CE618">
        <v>5</v>
      </c>
      <c r="CF618">
        <v>2</v>
      </c>
      <c r="CG618">
        <v>0</v>
      </c>
      <c r="CH618">
        <v>2</v>
      </c>
      <c r="CI618">
        <v>2</v>
      </c>
      <c r="CJ618">
        <v>0</v>
      </c>
      <c r="CK618">
        <v>3</v>
      </c>
      <c r="CL618">
        <v>1</v>
      </c>
      <c r="CM618">
        <v>1</v>
      </c>
      <c r="CN618">
        <v>3</v>
      </c>
      <c r="CO618">
        <v>0</v>
      </c>
      <c r="CP618">
        <v>4</v>
      </c>
      <c r="CQ618">
        <v>35</v>
      </c>
      <c r="CR618">
        <v>43</v>
      </c>
      <c r="CS618">
        <v>15</v>
      </c>
      <c r="CT618">
        <v>2</v>
      </c>
      <c r="CU618">
        <v>1</v>
      </c>
      <c r="CV618">
        <v>1</v>
      </c>
      <c r="CW618">
        <v>6</v>
      </c>
      <c r="CX618">
        <v>1</v>
      </c>
      <c r="CY618">
        <v>1</v>
      </c>
      <c r="CZ618">
        <v>2</v>
      </c>
      <c r="DA618">
        <v>2</v>
      </c>
      <c r="DB618">
        <v>0</v>
      </c>
      <c r="DC618">
        <v>0</v>
      </c>
      <c r="DD618">
        <v>1</v>
      </c>
      <c r="DE618">
        <v>1</v>
      </c>
      <c r="DF618">
        <v>1</v>
      </c>
      <c r="DG618">
        <v>0</v>
      </c>
      <c r="DH618">
        <v>0</v>
      </c>
      <c r="DI618">
        <v>2</v>
      </c>
      <c r="DJ618">
        <v>1</v>
      </c>
      <c r="DK618">
        <v>0</v>
      </c>
      <c r="DL618">
        <v>1</v>
      </c>
      <c r="DM618">
        <v>0</v>
      </c>
      <c r="DN618">
        <v>4</v>
      </c>
      <c r="DO618">
        <v>1</v>
      </c>
      <c r="DP618">
        <v>0</v>
      </c>
      <c r="DQ618">
        <v>43</v>
      </c>
      <c r="DR618">
        <v>111</v>
      </c>
      <c r="DS618">
        <v>4</v>
      </c>
      <c r="DT618">
        <v>85</v>
      </c>
      <c r="DU618">
        <v>1</v>
      </c>
      <c r="DV618">
        <v>0</v>
      </c>
      <c r="DW618">
        <v>3</v>
      </c>
      <c r="DX618">
        <v>0</v>
      </c>
      <c r="DY618">
        <v>0</v>
      </c>
      <c r="DZ618">
        <v>1</v>
      </c>
      <c r="EA618">
        <v>0</v>
      </c>
      <c r="EB618">
        <v>4</v>
      </c>
      <c r="EC618">
        <v>0</v>
      </c>
      <c r="ED618">
        <v>1</v>
      </c>
      <c r="EE618">
        <v>0</v>
      </c>
      <c r="EF618">
        <v>1</v>
      </c>
      <c r="EG618">
        <v>0</v>
      </c>
      <c r="EH618">
        <v>1</v>
      </c>
      <c r="EI618">
        <v>0</v>
      </c>
      <c r="EJ618">
        <v>1</v>
      </c>
      <c r="EK618">
        <v>0</v>
      </c>
      <c r="EL618">
        <v>2</v>
      </c>
      <c r="EM618">
        <v>3</v>
      </c>
      <c r="EN618">
        <v>0</v>
      </c>
      <c r="EO618">
        <v>4</v>
      </c>
      <c r="EP618">
        <v>0</v>
      </c>
      <c r="EQ618">
        <v>111</v>
      </c>
      <c r="ER618">
        <v>54</v>
      </c>
      <c r="ES618">
        <v>31</v>
      </c>
      <c r="ET618">
        <v>4</v>
      </c>
      <c r="EU618">
        <v>5</v>
      </c>
      <c r="EV618">
        <v>0</v>
      </c>
      <c r="EW618">
        <v>0</v>
      </c>
      <c r="EX618">
        <v>5</v>
      </c>
      <c r="EY618">
        <v>0</v>
      </c>
      <c r="EZ618">
        <v>1</v>
      </c>
      <c r="FA618">
        <v>0</v>
      </c>
      <c r="FB618">
        <v>0</v>
      </c>
      <c r="FC618">
        <v>1</v>
      </c>
      <c r="FD618">
        <v>0</v>
      </c>
      <c r="FE618">
        <v>0</v>
      </c>
      <c r="FF618">
        <v>1</v>
      </c>
      <c r="FG618">
        <v>0</v>
      </c>
      <c r="FH618">
        <v>0</v>
      </c>
      <c r="FI618">
        <v>0</v>
      </c>
      <c r="FJ618">
        <v>0</v>
      </c>
      <c r="FK618">
        <v>3</v>
      </c>
      <c r="FL618">
        <v>0</v>
      </c>
      <c r="FM618">
        <v>1</v>
      </c>
      <c r="FN618">
        <v>2</v>
      </c>
      <c r="FO618">
        <v>0</v>
      </c>
      <c r="FP618">
        <v>54</v>
      </c>
      <c r="FQ618">
        <v>96</v>
      </c>
      <c r="FR618">
        <v>22</v>
      </c>
      <c r="FS618">
        <v>10</v>
      </c>
      <c r="FT618">
        <v>5</v>
      </c>
      <c r="FU618">
        <v>6</v>
      </c>
      <c r="FV618">
        <v>0</v>
      </c>
      <c r="FW618">
        <v>21</v>
      </c>
      <c r="FX618">
        <v>2</v>
      </c>
      <c r="FY618">
        <v>3</v>
      </c>
      <c r="FZ618">
        <v>1</v>
      </c>
      <c r="GA618">
        <v>2</v>
      </c>
      <c r="GB618">
        <v>1</v>
      </c>
      <c r="GC618">
        <v>4</v>
      </c>
      <c r="GD618">
        <v>0</v>
      </c>
      <c r="GE618">
        <v>1</v>
      </c>
      <c r="GF618">
        <v>2</v>
      </c>
      <c r="GG618">
        <v>16</v>
      </c>
      <c r="GH618">
        <v>96</v>
      </c>
      <c r="GI618">
        <v>34</v>
      </c>
      <c r="GJ618">
        <v>12</v>
      </c>
      <c r="GK618">
        <v>1</v>
      </c>
      <c r="GL618">
        <v>4</v>
      </c>
      <c r="GM618">
        <v>3</v>
      </c>
      <c r="GN618">
        <v>1</v>
      </c>
      <c r="GO618">
        <v>0</v>
      </c>
      <c r="GP618">
        <v>1</v>
      </c>
      <c r="GQ618">
        <v>0</v>
      </c>
      <c r="GR618">
        <v>1</v>
      </c>
      <c r="GS618">
        <v>1</v>
      </c>
      <c r="GT618">
        <v>3</v>
      </c>
      <c r="GU618">
        <v>1</v>
      </c>
      <c r="GV618">
        <v>1</v>
      </c>
      <c r="GW618">
        <v>1</v>
      </c>
      <c r="GX618">
        <v>0</v>
      </c>
      <c r="GY618">
        <v>1</v>
      </c>
      <c r="GZ618">
        <v>3</v>
      </c>
      <c r="HA618">
        <v>0</v>
      </c>
      <c r="HB618">
        <v>0</v>
      </c>
      <c r="HC618">
        <v>34</v>
      </c>
      <c r="HD618">
        <v>7</v>
      </c>
      <c r="HE618">
        <v>2</v>
      </c>
      <c r="HF618">
        <v>2</v>
      </c>
      <c r="HG618">
        <v>0</v>
      </c>
      <c r="HH618">
        <v>0</v>
      </c>
      <c r="HI618">
        <v>1</v>
      </c>
      <c r="HJ618">
        <v>1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1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7</v>
      </c>
      <c r="HZ618">
        <v>2</v>
      </c>
      <c r="IA618">
        <v>0</v>
      </c>
      <c r="IB618">
        <v>1</v>
      </c>
      <c r="IC618">
        <v>0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1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2</v>
      </c>
      <c r="IW618">
        <v>0</v>
      </c>
      <c r="IX618">
        <v>0</v>
      </c>
      <c r="IY618">
        <v>0</v>
      </c>
      <c r="IZ618">
        <v>0</v>
      </c>
      <c r="JA618">
        <v>0</v>
      </c>
      <c r="JB618">
        <v>0</v>
      </c>
      <c r="JC618">
        <v>0</v>
      </c>
      <c r="JD618">
        <v>0</v>
      </c>
      <c r="JE618">
        <v>0</v>
      </c>
      <c r="JF618">
        <v>0</v>
      </c>
      <c r="JG618">
        <v>0</v>
      </c>
      <c r="JH618">
        <v>0</v>
      </c>
      <c r="JI618">
        <v>0</v>
      </c>
      <c r="JJ618">
        <v>0</v>
      </c>
      <c r="JK618">
        <v>0</v>
      </c>
      <c r="JL618">
        <v>0</v>
      </c>
      <c r="JM618">
        <v>0</v>
      </c>
      <c r="JN618">
        <v>0</v>
      </c>
      <c r="JO618">
        <v>0</v>
      </c>
      <c r="JP618">
        <v>0</v>
      </c>
    </row>
    <row r="619" spans="1:276">
      <c r="A619" t="s">
        <v>359</v>
      </c>
      <c r="B619" t="s">
        <v>354</v>
      </c>
      <c r="C619" t="str">
        <f>"101806"</f>
        <v>101806</v>
      </c>
      <c r="D619" t="s">
        <v>358</v>
      </c>
      <c r="E619">
        <v>2</v>
      </c>
      <c r="F619">
        <v>676</v>
      </c>
      <c r="G619">
        <v>500</v>
      </c>
      <c r="H619">
        <v>178</v>
      </c>
      <c r="I619">
        <v>322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322</v>
      </c>
      <c r="T619">
        <v>0</v>
      </c>
      <c r="U619">
        <v>0</v>
      </c>
      <c r="V619">
        <v>322</v>
      </c>
      <c r="W619">
        <v>6</v>
      </c>
      <c r="X619">
        <v>1</v>
      </c>
      <c r="Y619">
        <v>5</v>
      </c>
      <c r="Z619">
        <v>0</v>
      </c>
      <c r="AA619">
        <v>316</v>
      </c>
      <c r="AB619">
        <v>152</v>
      </c>
      <c r="AC619">
        <v>23</v>
      </c>
      <c r="AD619">
        <v>9</v>
      </c>
      <c r="AE619">
        <v>6</v>
      </c>
      <c r="AF619">
        <v>17</v>
      </c>
      <c r="AG619">
        <v>2</v>
      </c>
      <c r="AH619">
        <v>7</v>
      </c>
      <c r="AI619">
        <v>1</v>
      </c>
      <c r="AJ619">
        <v>9</v>
      </c>
      <c r="AK619">
        <v>6</v>
      </c>
      <c r="AL619">
        <v>0</v>
      </c>
      <c r="AM619">
        <v>17</v>
      </c>
      <c r="AN619">
        <v>16</v>
      </c>
      <c r="AO619">
        <v>2</v>
      </c>
      <c r="AP619">
        <v>0</v>
      </c>
      <c r="AQ619">
        <v>1</v>
      </c>
      <c r="AR619">
        <v>0</v>
      </c>
      <c r="AS619">
        <v>0</v>
      </c>
      <c r="AT619">
        <v>0</v>
      </c>
      <c r="AU619">
        <v>0</v>
      </c>
      <c r="AV619">
        <v>1</v>
      </c>
      <c r="AW619">
        <v>1</v>
      </c>
      <c r="AX619">
        <v>1</v>
      </c>
      <c r="AY619">
        <v>1</v>
      </c>
      <c r="AZ619">
        <v>32</v>
      </c>
      <c r="BA619">
        <v>152</v>
      </c>
      <c r="BB619">
        <v>51</v>
      </c>
      <c r="BC619">
        <v>13</v>
      </c>
      <c r="BD619">
        <v>0</v>
      </c>
      <c r="BE619">
        <v>1</v>
      </c>
      <c r="BF619">
        <v>0</v>
      </c>
      <c r="BG619">
        <v>33</v>
      </c>
      <c r="BH619">
        <v>0</v>
      </c>
      <c r="BI619">
        <v>0</v>
      </c>
      <c r="BJ619">
        <v>0</v>
      </c>
      <c r="BK619">
        <v>1</v>
      </c>
      <c r="BL619">
        <v>1</v>
      </c>
      <c r="BM619">
        <v>0</v>
      </c>
      <c r="BN619">
        <v>0</v>
      </c>
      <c r="BO619">
        <v>0</v>
      </c>
      <c r="BP619">
        <v>0</v>
      </c>
      <c r="BQ619">
        <v>1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1</v>
      </c>
      <c r="BX619">
        <v>0</v>
      </c>
      <c r="BY619">
        <v>0</v>
      </c>
      <c r="BZ619">
        <v>0</v>
      </c>
      <c r="CA619">
        <v>51</v>
      </c>
      <c r="CB619">
        <v>7</v>
      </c>
      <c r="CC619">
        <v>1</v>
      </c>
      <c r="CD619">
        <v>0</v>
      </c>
      <c r="CE619">
        <v>2</v>
      </c>
      <c r="CF619">
        <v>0</v>
      </c>
      <c r="CG619">
        <v>0</v>
      </c>
      <c r="CH619">
        <v>0</v>
      </c>
      <c r="CI619">
        <v>0</v>
      </c>
      <c r="CJ619">
        <v>1</v>
      </c>
      <c r="CK619">
        <v>0</v>
      </c>
      <c r="CL619">
        <v>0</v>
      </c>
      <c r="CM619">
        <v>1</v>
      </c>
      <c r="CN619">
        <v>0</v>
      </c>
      <c r="CO619">
        <v>0</v>
      </c>
      <c r="CP619">
        <v>2</v>
      </c>
      <c r="CQ619">
        <v>7</v>
      </c>
      <c r="CR619">
        <v>12</v>
      </c>
      <c r="CS619">
        <v>7</v>
      </c>
      <c r="CT619">
        <v>2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1</v>
      </c>
      <c r="DJ619">
        <v>0</v>
      </c>
      <c r="DK619">
        <v>0</v>
      </c>
      <c r="DL619">
        <v>1</v>
      </c>
      <c r="DM619">
        <v>0</v>
      </c>
      <c r="DN619">
        <v>0</v>
      </c>
      <c r="DO619">
        <v>0</v>
      </c>
      <c r="DP619">
        <v>1</v>
      </c>
      <c r="DQ619">
        <v>12</v>
      </c>
      <c r="DR619">
        <v>41</v>
      </c>
      <c r="DS619">
        <v>2</v>
      </c>
      <c r="DT619">
        <v>34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1</v>
      </c>
      <c r="EA619">
        <v>0</v>
      </c>
      <c r="EB619">
        <v>1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3</v>
      </c>
      <c r="EN619">
        <v>0</v>
      </c>
      <c r="EO619">
        <v>0</v>
      </c>
      <c r="EP619">
        <v>0</v>
      </c>
      <c r="EQ619">
        <v>41</v>
      </c>
      <c r="ER619">
        <v>8</v>
      </c>
      <c r="ES619">
        <v>4</v>
      </c>
      <c r="ET619">
        <v>2</v>
      </c>
      <c r="EU619">
        <v>1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1</v>
      </c>
      <c r="FP619">
        <v>8</v>
      </c>
      <c r="FQ619">
        <v>34</v>
      </c>
      <c r="FR619">
        <v>4</v>
      </c>
      <c r="FS619">
        <v>2</v>
      </c>
      <c r="FT619">
        <v>1</v>
      </c>
      <c r="FU619">
        <v>3</v>
      </c>
      <c r="FV619">
        <v>1</v>
      </c>
      <c r="FW619">
        <v>12</v>
      </c>
      <c r="FX619">
        <v>1</v>
      </c>
      <c r="FY619">
        <v>0</v>
      </c>
      <c r="FZ619">
        <v>1</v>
      </c>
      <c r="GA619">
        <v>1</v>
      </c>
      <c r="GB619">
        <v>1</v>
      </c>
      <c r="GC619">
        <v>2</v>
      </c>
      <c r="GD619">
        <v>0</v>
      </c>
      <c r="GE619">
        <v>1</v>
      </c>
      <c r="GF619">
        <v>0</v>
      </c>
      <c r="GG619">
        <v>4</v>
      </c>
      <c r="GH619">
        <v>34</v>
      </c>
      <c r="GI619">
        <v>5</v>
      </c>
      <c r="GJ619">
        <v>1</v>
      </c>
      <c r="GK619">
        <v>0</v>
      </c>
      <c r="GL619">
        <v>0</v>
      </c>
      <c r="GM619">
        <v>2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1</v>
      </c>
      <c r="HB619">
        <v>1</v>
      </c>
      <c r="HC619">
        <v>5</v>
      </c>
      <c r="HD619">
        <v>4</v>
      </c>
      <c r="HE619">
        <v>1</v>
      </c>
      <c r="HF619">
        <v>2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1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4</v>
      </c>
      <c r="HZ619">
        <v>2</v>
      </c>
      <c r="IA619">
        <v>2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2</v>
      </c>
      <c r="IW619">
        <v>0</v>
      </c>
      <c r="IX619">
        <v>0</v>
      </c>
      <c r="IY619">
        <v>0</v>
      </c>
      <c r="IZ619">
        <v>0</v>
      </c>
      <c r="JA619">
        <v>0</v>
      </c>
      <c r="JB619">
        <v>0</v>
      </c>
      <c r="JC619">
        <v>0</v>
      </c>
      <c r="JD619">
        <v>0</v>
      </c>
      <c r="JE619">
        <v>0</v>
      </c>
      <c r="JF619">
        <v>0</v>
      </c>
      <c r="JG619">
        <v>0</v>
      </c>
      <c r="JH619">
        <v>0</v>
      </c>
      <c r="JI619">
        <v>0</v>
      </c>
      <c r="JJ619">
        <v>0</v>
      </c>
      <c r="JK619">
        <v>0</v>
      </c>
      <c r="JL619">
        <v>0</v>
      </c>
      <c r="JM619">
        <v>0</v>
      </c>
      <c r="JN619">
        <v>0</v>
      </c>
      <c r="JO619">
        <v>0</v>
      </c>
      <c r="JP619">
        <v>0</v>
      </c>
    </row>
    <row r="620" spans="1:276">
      <c r="A620" t="s">
        <v>357</v>
      </c>
      <c r="B620" t="s">
        <v>354</v>
      </c>
      <c r="C620" t="str">
        <f>"101806"</f>
        <v>101806</v>
      </c>
      <c r="D620" t="s">
        <v>356</v>
      </c>
      <c r="E620">
        <v>3</v>
      </c>
      <c r="F620">
        <v>717</v>
      </c>
      <c r="G620">
        <v>550</v>
      </c>
      <c r="H620">
        <v>220</v>
      </c>
      <c r="I620">
        <v>330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330</v>
      </c>
      <c r="T620">
        <v>0</v>
      </c>
      <c r="U620">
        <v>0</v>
      </c>
      <c r="V620">
        <v>330</v>
      </c>
      <c r="W620">
        <v>14</v>
      </c>
      <c r="X620">
        <v>9</v>
      </c>
      <c r="Y620">
        <v>2</v>
      </c>
      <c r="Z620">
        <v>0</v>
      </c>
      <c r="AA620">
        <v>316</v>
      </c>
      <c r="AB620">
        <v>125</v>
      </c>
      <c r="AC620">
        <v>20</v>
      </c>
      <c r="AD620">
        <v>15</v>
      </c>
      <c r="AE620">
        <v>10</v>
      </c>
      <c r="AF620">
        <v>4</v>
      </c>
      <c r="AG620">
        <v>1</v>
      </c>
      <c r="AH620">
        <v>2</v>
      </c>
      <c r="AI620">
        <v>1</v>
      </c>
      <c r="AJ620">
        <v>9</v>
      </c>
      <c r="AK620">
        <v>2</v>
      </c>
      <c r="AL620">
        <v>0</v>
      </c>
      <c r="AM620">
        <v>12</v>
      </c>
      <c r="AN620">
        <v>9</v>
      </c>
      <c r="AO620">
        <v>0</v>
      </c>
      <c r="AP620">
        <v>0</v>
      </c>
      <c r="AQ620">
        <v>1</v>
      </c>
      <c r="AR620">
        <v>1</v>
      </c>
      <c r="AS620">
        <v>0</v>
      </c>
      <c r="AT620">
        <v>1</v>
      </c>
      <c r="AU620">
        <v>1</v>
      </c>
      <c r="AV620">
        <v>0</v>
      </c>
      <c r="AW620">
        <v>2</v>
      </c>
      <c r="AX620">
        <v>1</v>
      </c>
      <c r="AY620">
        <v>1</v>
      </c>
      <c r="AZ620">
        <v>32</v>
      </c>
      <c r="BA620">
        <v>125</v>
      </c>
      <c r="BB620">
        <v>39</v>
      </c>
      <c r="BC620">
        <v>11</v>
      </c>
      <c r="BD620">
        <v>3</v>
      </c>
      <c r="BE620">
        <v>0</v>
      </c>
      <c r="BF620">
        <v>2</v>
      </c>
      <c r="BG620">
        <v>17</v>
      </c>
      <c r="BH620">
        <v>0</v>
      </c>
      <c r="BI620">
        <v>0</v>
      </c>
      <c r="BJ620">
        <v>1</v>
      </c>
      <c r="BK620">
        <v>0</v>
      </c>
      <c r="BL620">
        <v>0</v>
      </c>
      <c r="BM620">
        <v>1</v>
      </c>
      <c r="BN620">
        <v>1</v>
      </c>
      <c r="BO620">
        <v>0</v>
      </c>
      <c r="BP620">
        <v>0</v>
      </c>
      <c r="BQ620">
        <v>1</v>
      </c>
      <c r="BR620">
        <v>0</v>
      </c>
      <c r="BS620">
        <v>0</v>
      </c>
      <c r="BT620">
        <v>0</v>
      </c>
      <c r="BU620">
        <v>0</v>
      </c>
      <c r="BV620">
        <v>1</v>
      </c>
      <c r="BW620">
        <v>1</v>
      </c>
      <c r="BX620">
        <v>0</v>
      </c>
      <c r="BY620">
        <v>0</v>
      </c>
      <c r="BZ620">
        <v>0</v>
      </c>
      <c r="CA620">
        <v>39</v>
      </c>
      <c r="CB620">
        <v>1</v>
      </c>
      <c r="CC620">
        <v>1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1</v>
      </c>
      <c r="CR620">
        <v>5</v>
      </c>
      <c r="CS620">
        <v>1</v>
      </c>
      <c r="CT620">
        <v>0</v>
      </c>
      <c r="CU620">
        <v>1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1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1</v>
      </c>
      <c r="DL620">
        <v>0</v>
      </c>
      <c r="DM620">
        <v>0</v>
      </c>
      <c r="DN620">
        <v>0</v>
      </c>
      <c r="DO620">
        <v>1</v>
      </c>
      <c r="DP620">
        <v>0</v>
      </c>
      <c r="DQ620">
        <v>5</v>
      </c>
      <c r="DR620">
        <v>60</v>
      </c>
      <c r="DS620">
        <v>4</v>
      </c>
      <c r="DT620">
        <v>44</v>
      </c>
      <c r="DU620">
        <v>3</v>
      </c>
      <c r="DV620">
        <v>0</v>
      </c>
      <c r="DW620">
        <v>0</v>
      </c>
      <c r="DX620">
        <v>0</v>
      </c>
      <c r="DY620">
        <v>0</v>
      </c>
      <c r="DZ620">
        <v>1</v>
      </c>
      <c r="EA620">
        <v>0</v>
      </c>
      <c r="EB620">
        <v>6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2</v>
      </c>
      <c r="EP620">
        <v>0</v>
      </c>
      <c r="EQ620">
        <v>60</v>
      </c>
      <c r="ER620">
        <v>19</v>
      </c>
      <c r="ES620">
        <v>8</v>
      </c>
      <c r="ET620">
        <v>1</v>
      </c>
      <c r="EU620">
        <v>0</v>
      </c>
      <c r="EV620">
        <v>0</v>
      </c>
      <c r="EW620">
        <v>1</v>
      </c>
      <c r="EX620">
        <v>6</v>
      </c>
      <c r="EY620">
        <v>0</v>
      </c>
      <c r="EZ620">
        <v>0</v>
      </c>
      <c r="FA620">
        <v>0</v>
      </c>
      <c r="FB620">
        <v>0</v>
      </c>
      <c r="FC620">
        <v>2</v>
      </c>
      <c r="FD620">
        <v>0</v>
      </c>
      <c r="FE620">
        <v>0</v>
      </c>
      <c r="FF620">
        <v>0</v>
      </c>
      <c r="FG620">
        <v>1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19</v>
      </c>
      <c r="FQ620">
        <v>49</v>
      </c>
      <c r="FR620">
        <v>17</v>
      </c>
      <c r="FS620">
        <v>3</v>
      </c>
      <c r="FT620">
        <v>1</v>
      </c>
      <c r="FU620">
        <v>3</v>
      </c>
      <c r="FV620">
        <v>0</v>
      </c>
      <c r="FW620">
        <v>11</v>
      </c>
      <c r="FX620">
        <v>0</v>
      </c>
      <c r="FY620">
        <v>0</v>
      </c>
      <c r="FZ620">
        <v>1</v>
      </c>
      <c r="GA620">
        <v>0</v>
      </c>
      <c r="GB620">
        <v>0</v>
      </c>
      <c r="GC620">
        <v>1</v>
      </c>
      <c r="GD620">
        <v>1</v>
      </c>
      <c r="GE620">
        <v>1</v>
      </c>
      <c r="GF620">
        <v>7</v>
      </c>
      <c r="GG620">
        <v>3</v>
      </c>
      <c r="GH620">
        <v>49</v>
      </c>
      <c r="GI620">
        <v>13</v>
      </c>
      <c r="GJ620">
        <v>6</v>
      </c>
      <c r="GK620">
        <v>0</v>
      </c>
      <c r="GL620">
        <v>1</v>
      </c>
      <c r="GM620">
        <v>3</v>
      </c>
      <c r="GN620">
        <v>1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1</v>
      </c>
      <c r="GX620">
        <v>0</v>
      </c>
      <c r="GY620">
        <v>0</v>
      </c>
      <c r="GZ620">
        <v>0</v>
      </c>
      <c r="HA620">
        <v>0</v>
      </c>
      <c r="HB620">
        <v>1</v>
      </c>
      <c r="HC620">
        <v>13</v>
      </c>
      <c r="HD620">
        <v>3</v>
      </c>
      <c r="HE620">
        <v>1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1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</v>
      </c>
      <c r="HW620">
        <v>1</v>
      </c>
      <c r="HX620">
        <v>0</v>
      </c>
      <c r="HY620">
        <v>3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0</v>
      </c>
      <c r="IG620">
        <v>0</v>
      </c>
      <c r="IH620">
        <v>0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2</v>
      </c>
      <c r="IX620">
        <v>0</v>
      </c>
      <c r="IY620">
        <v>1</v>
      </c>
      <c r="IZ620">
        <v>0</v>
      </c>
      <c r="JA620">
        <v>0</v>
      </c>
      <c r="JB620">
        <v>0</v>
      </c>
      <c r="JC620">
        <v>0</v>
      </c>
      <c r="JD620">
        <v>0</v>
      </c>
      <c r="JE620">
        <v>0</v>
      </c>
      <c r="JF620">
        <v>0</v>
      </c>
      <c r="JG620">
        <v>0</v>
      </c>
      <c r="JH620">
        <v>0</v>
      </c>
      <c r="JI620">
        <v>0</v>
      </c>
      <c r="JJ620">
        <v>0</v>
      </c>
      <c r="JK620">
        <v>0</v>
      </c>
      <c r="JL620">
        <v>0</v>
      </c>
      <c r="JM620">
        <v>1</v>
      </c>
      <c r="JN620">
        <v>0</v>
      </c>
      <c r="JO620">
        <v>0</v>
      </c>
      <c r="JP620">
        <v>2</v>
      </c>
    </row>
    <row r="621" spans="1:276">
      <c r="A621" t="s">
        <v>355</v>
      </c>
      <c r="B621" t="s">
        <v>354</v>
      </c>
      <c r="C621" t="str">
        <f>"101806"</f>
        <v>101806</v>
      </c>
      <c r="D621" t="s">
        <v>353</v>
      </c>
      <c r="E621">
        <v>4</v>
      </c>
      <c r="F621">
        <v>680</v>
      </c>
      <c r="G621">
        <v>500</v>
      </c>
      <c r="H621">
        <v>228</v>
      </c>
      <c r="I621">
        <v>272</v>
      </c>
      <c r="J621">
        <v>0</v>
      </c>
      <c r="K621">
        <v>7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272</v>
      </c>
      <c r="T621">
        <v>0</v>
      </c>
      <c r="U621">
        <v>0</v>
      </c>
      <c r="V621">
        <v>272</v>
      </c>
      <c r="W621">
        <v>9</v>
      </c>
      <c r="X621">
        <v>7</v>
      </c>
      <c r="Y621">
        <v>2</v>
      </c>
      <c r="Z621">
        <v>0</v>
      </c>
      <c r="AA621">
        <v>263</v>
      </c>
      <c r="AB621">
        <v>145</v>
      </c>
      <c r="AC621">
        <v>26</v>
      </c>
      <c r="AD621">
        <v>4</v>
      </c>
      <c r="AE621">
        <v>6</v>
      </c>
      <c r="AF621">
        <v>4</v>
      </c>
      <c r="AG621">
        <v>0</v>
      </c>
      <c r="AH621">
        <v>19</v>
      </c>
      <c r="AI621">
        <v>1</v>
      </c>
      <c r="AJ621">
        <v>27</v>
      </c>
      <c r="AK621">
        <v>4</v>
      </c>
      <c r="AL621">
        <v>1</v>
      </c>
      <c r="AM621">
        <v>5</v>
      </c>
      <c r="AN621">
        <v>18</v>
      </c>
      <c r="AO621">
        <v>2</v>
      </c>
      <c r="AP621">
        <v>0</v>
      </c>
      <c r="AQ621">
        <v>0</v>
      </c>
      <c r="AR621">
        <v>1</v>
      </c>
      <c r="AS621">
        <v>1</v>
      </c>
      <c r="AT621">
        <v>0</v>
      </c>
      <c r="AU621">
        <v>2</v>
      </c>
      <c r="AV621">
        <v>2</v>
      </c>
      <c r="AW621">
        <v>0</v>
      </c>
      <c r="AX621">
        <v>1</v>
      </c>
      <c r="AY621">
        <v>0</v>
      </c>
      <c r="AZ621">
        <v>21</v>
      </c>
      <c r="BA621">
        <v>145</v>
      </c>
      <c r="BB621">
        <v>25</v>
      </c>
      <c r="BC621">
        <v>8</v>
      </c>
      <c r="BD621">
        <v>0</v>
      </c>
      <c r="BE621">
        <v>0</v>
      </c>
      <c r="BF621">
        <v>0</v>
      </c>
      <c r="BG621">
        <v>12</v>
      </c>
      <c r="BH621">
        <v>0</v>
      </c>
      <c r="BI621">
        <v>0</v>
      </c>
      <c r="BJ621">
        <v>0</v>
      </c>
      <c r="BK621">
        <v>2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2</v>
      </c>
      <c r="BU621">
        <v>0</v>
      </c>
      <c r="BV621">
        <v>0</v>
      </c>
      <c r="BW621">
        <v>0</v>
      </c>
      <c r="BX621">
        <v>0</v>
      </c>
      <c r="BY621">
        <v>1</v>
      </c>
      <c r="BZ621">
        <v>0</v>
      </c>
      <c r="CA621">
        <v>25</v>
      </c>
      <c r="CB621">
        <v>4</v>
      </c>
      <c r="CC621">
        <v>1</v>
      </c>
      <c r="CD621">
        <v>1</v>
      </c>
      <c r="CE621">
        <v>0</v>
      </c>
      <c r="CF621">
        <v>1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1</v>
      </c>
      <c r="CQ621">
        <v>4</v>
      </c>
      <c r="CR621">
        <v>6</v>
      </c>
      <c r="CS621">
        <v>4</v>
      </c>
      <c r="CT621">
        <v>1</v>
      </c>
      <c r="CU621">
        <v>0</v>
      </c>
      <c r="CV621">
        <v>1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6</v>
      </c>
      <c r="DR621">
        <v>33</v>
      </c>
      <c r="DS621">
        <v>2</v>
      </c>
      <c r="DT621">
        <v>22</v>
      </c>
      <c r="DU621">
        <v>1</v>
      </c>
      <c r="DV621">
        <v>0</v>
      </c>
      <c r="DW621">
        <v>1</v>
      </c>
      <c r="DX621">
        <v>0</v>
      </c>
      <c r="DY621">
        <v>1</v>
      </c>
      <c r="DZ621">
        <v>1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1</v>
      </c>
      <c r="EI621">
        <v>0</v>
      </c>
      <c r="EJ621">
        <v>0</v>
      </c>
      <c r="EK621">
        <v>0</v>
      </c>
      <c r="EL621">
        <v>0</v>
      </c>
      <c r="EM621">
        <v>1</v>
      </c>
      <c r="EN621">
        <v>3</v>
      </c>
      <c r="EO621">
        <v>0</v>
      </c>
      <c r="EP621">
        <v>0</v>
      </c>
      <c r="EQ621">
        <v>33</v>
      </c>
      <c r="ER621">
        <v>12</v>
      </c>
      <c r="ES621">
        <v>9</v>
      </c>
      <c r="ET621">
        <v>2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1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12</v>
      </c>
      <c r="FQ621">
        <v>33</v>
      </c>
      <c r="FR621">
        <v>9</v>
      </c>
      <c r="FS621">
        <v>0</v>
      </c>
      <c r="FT621">
        <v>0</v>
      </c>
      <c r="FU621">
        <v>2</v>
      </c>
      <c r="FV621">
        <v>2</v>
      </c>
      <c r="FW621">
        <v>4</v>
      </c>
      <c r="FX621">
        <v>0</v>
      </c>
      <c r="FY621">
        <v>0</v>
      </c>
      <c r="FZ621">
        <v>4</v>
      </c>
      <c r="GA621">
        <v>3</v>
      </c>
      <c r="GB621">
        <v>2</v>
      </c>
      <c r="GC621">
        <v>0</v>
      </c>
      <c r="GD621">
        <v>0</v>
      </c>
      <c r="GE621">
        <v>1</v>
      </c>
      <c r="GF621">
        <v>1</v>
      </c>
      <c r="GG621">
        <v>5</v>
      </c>
      <c r="GH621">
        <v>33</v>
      </c>
      <c r="GI621">
        <v>5</v>
      </c>
      <c r="GJ621">
        <v>1</v>
      </c>
      <c r="GK621">
        <v>0</v>
      </c>
      <c r="GL621">
        <v>0</v>
      </c>
      <c r="GM621">
        <v>2</v>
      </c>
      <c r="GN621">
        <v>0</v>
      </c>
      <c r="GO621">
        <v>0</v>
      </c>
      <c r="GP621">
        <v>0</v>
      </c>
      <c r="GQ621">
        <v>1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1</v>
      </c>
      <c r="GY621">
        <v>0</v>
      </c>
      <c r="GZ621">
        <v>0</v>
      </c>
      <c r="HA621">
        <v>0</v>
      </c>
      <c r="HB621">
        <v>0</v>
      </c>
      <c r="HC621">
        <v>5</v>
      </c>
      <c r="HD621">
        <v>0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0</v>
      </c>
      <c r="IY621">
        <v>0</v>
      </c>
      <c r="IZ621">
        <v>0</v>
      </c>
      <c r="JA621">
        <v>0</v>
      </c>
      <c r="JB621">
        <v>0</v>
      </c>
      <c r="JC621">
        <v>0</v>
      </c>
      <c r="JD621">
        <v>0</v>
      </c>
      <c r="JE621">
        <v>0</v>
      </c>
      <c r="JF621">
        <v>0</v>
      </c>
      <c r="JG621">
        <v>0</v>
      </c>
      <c r="JH621">
        <v>0</v>
      </c>
      <c r="JI621">
        <v>0</v>
      </c>
      <c r="JJ621">
        <v>0</v>
      </c>
      <c r="JK621">
        <v>0</v>
      </c>
      <c r="JL621">
        <v>0</v>
      </c>
      <c r="JM621">
        <v>0</v>
      </c>
      <c r="JN621">
        <v>0</v>
      </c>
      <c r="JO621">
        <v>0</v>
      </c>
      <c r="JP621">
        <v>0</v>
      </c>
    </row>
    <row r="622" spans="1:276">
      <c r="A622" t="s">
        <v>352</v>
      </c>
      <c r="B622" t="s">
        <v>328</v>
      </c>
      <c r="C622" t="str">
        <f>"101807"</f>
        <v>101807</v>
      </c>
      <c r="D622" t="s">
        <v>351</v>
      </c>
      <c r="E622">
        <v>1</v>
      </c>
      <c r="F622">
        <v>1000</v>
      </c>
      <c r="G622">
        <v>750</v>
      </c>
      <c r="H622">
        <v>219</v>
      </c>
      <c r="I622">
        <v>531</v>
      </c>
      <c r="J622">
        <v>2</v>
      </c>
      <c r="K622">
        <v>3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531</v>
      </c>
      <c r="T622">
        <v>0</v>
      </c>
      <c r="U622">
        <v>0</v>
      </c>
      <c r="V622">
        <v>531</v>
      </c>
      <c r="W622">
        <v>18</v>
      </c>
      <c r="X622">
        <v>18</v>
      </c>
      <c r="Y622">
        <v>0</v>
      </c>
      <c r="Z622">
        <v>0</v>
      </c>
      <c r="AA622">
        <v>513</v>
      </c>
      <c r="AB622">
        <v>170</v>
      </c>
      <c r="AC622">
        <v>47</v>
      </c>
      <c r="AD622">
        <v>25</v>
      </c>
      <c r="AE622">
        <v>7</v>
      </c>
      <c r="AF622">
        <v>6</v>
      </c>
      <c r="AG622">
        <v>3</v>
      </c>
      <c r="AH622">
        <v>11</v>
      </c>
      <c r="AI622">
        <v>0</v>
      </c>
      <c r="AJ622">
        <v>5</v>
      </c>
      <c r="AK622">
        <v>2</v>
      </c>
      <c r="AL622">
        <v>0</v>
      </c>
      <c r="AM622">
        <v>6</v>
      </c>
      <c r="AN622">
        <v>14</v>
      </c>
      <c r="AO622">
        <v>0</v>
      </c>
      <c r="AP622">
        <v>1</v>
      </c>
      <c r="AQ622">
        <v>3</v>
      </c>
      <c r="AR622">
        <v>0</v>
      </c>
      <c r="AS622">
        <v>0</v>
      </c>
      <c r="AT622">
        <v>1</v>
      </c>
      <c r="AU622">
        <v>0</v>
      </c>
      <c r="AV622">
        <v>3</v>
      </c>
      <c r="AW622">
        <v>2</v>
      </c>
      <c r="AX622">
        <v>4</v>
      </c>
      <c r="AY622">
        <v>4</v>
      </c>
      <c r="AZ622">
        <v>26</v>
      </c>
      <c r="BA622">
        <v>170</v>
      </c>
      <c r="BB622">
        <v>134</v>
      </c>
      <c r="BC622">
        <v>28</v>
      </c>
      <c r="BD622">
        <v>3</v>
      </c>
      <c r="BE622">
        <v>0</v>
      </c>
      <c r="BF622">
        <v>3</v>
      </c>
      <c r="BG622">
        <v>87</v>
      </c>
      <c r="BH622">
        <v>0</v>
      </c>
      <c r="BI622">
        <v>0</v>
      </c>
      <c r="BJ622">
        <v>1</v>
      </c>
      <c r="BK622">
        <v>1</v>
      </c>
      <c r="BL622">
        <v>5</v>
      </c>
      <c r="BM622">
        <v>0</v>
      </c>
      <c r="BN622">
        <v>2</v>
      </c>
      <c r="BO622">
        <v>0</v>
      </c>
      <c r="BP622">
        <v>1</v>
      </c>
      <c r="BQ622">
        <v>1</v>
      </c>
      <c r="BR622">
        <v>0</v>
      </c>
      <c r="BS622">
        <v>0</v>
      </c>
      <c r="BT622">
        <v>0</v>
      </c>
      <c r="BU622">
        <v>0</v>
      </c>
      <c r="BV622">
        <v>1</v>
      </c>
      <c r="BW622">
        <v>0</v>
      </c>
      <c r="BX622">
        <v>0</v>
      </c>
      <c r="BY622">
        <v>0</v>
      </c>
      <c r="BZ622">
        <v>1</v>
      </c>
      <c r="CA622">
        <v>134</v>
      </c>
      <c r="CB622">
        <v>8</v>
      </c>
      <c r="CC622">
        <v>5</v>
      </c>
      <c r="CD622">
        <v>0</v>
      </c>
      <c r="CE622">
        <v>1</v>
      </c>
      <c r="CF622">
        <v>0</v>
      </c>
      <c r="CG622">
        <v>0</v>
      </c>
      <c r="CH622">
        <v>0</v>
      </c>
      <c r="CI622">
        <v>1</v>
      </c>
      <c r="CJ622">
        <v>0</v>
      </c>
      <c r="CK622">
        <v>0</v>
      </c>
      <c r="CL622">
        <v>0</v>
      </c>
      <c r="CM622">
        <v>1</v>
      </c>
      <c r="CN622">
        <v>0</v>
      </c>
      <c r="CO622">
        <v>0</v>
      </c>
      <c r="CP622">
        <v>0</v>
      </c>
      <c r="CQ622">
        <v>8</v>
      </c>
      <c r="CR622">
        <v>37</v>
      </c>
      <c r="CS622">
        <v>15</v>
      </c>
      <c r="CT622">
        <v>1</v>
      </c>
      <c r="CU622">
        <v>0</v>
      </c>
      <c r="CV622">
        <v>0</v>
      </c>
      <c r="CW622">
        <v>2</v>
      </c>
      <c r="CX622">
        <v>0</v>
      </c>
      <c r="CY622">
        <v>4</v>
      </c>
      <c r="CZ622">
        <v>2</v>
      </c>
      <c r="DA622">
        <v>2</v>
      </c>
      <c r="DB622">
        <v>1</v>
      </c>
      <c r="DC622">
        <v>1</v>
      </c>
      <c r="DD622">
        <v>1</v>
      </c>
      <c r="DE622">
        <v>0</v>
      </c>
      <c r="DF622">
        <v>0</v>
      </c>
      <c r="DG622">
        <v>1</v>
      </c>
      <c r="DH622">
        <v>1</v>
      </c>
      <c r="DI622">
        <v>3</v>
      </c>
      <c r="DJ622">
        <v>1</v>
      </c>
      <c r="DK622">
        <v>0</v>
      </c>
      <c r="DL622">
        <v>1</v>
      </c>
      <c r="DM622">
        <v>0</v>
      </c>
      <c r="DN622">
        <v>0</v>
      </c>
      <c r="DO622">
        <v>1</v>
      </c>
      <c r="DP622">
        <v>0</v>
      </c>
      <c r="DQ622">
        <v>37</v>
      </c>
      <c r="DR622">
        <v>48</v>
      </c>
      <c r="DS622">
        <v>0</v>
      </c>
      <c r="DT622">
        <v>43</v>
      </c>
      <c r="DU622">
        <v>2</v>
      </c>
      <c r="DV622">
        <v>2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1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48</v>
      </c>
      <c r="ER622">
        <v>37</v>
      </c>
      <c r="ES622">
        <v>10</v>
      </c>
      <c r="ET622">
        <v>3</v>
      </c>
      <c r="EU622">
        <v>1</v>
      </c>
      <c r="EV622">
        <v>0</v>
      </c>
      <c r="EW622">
        <v>1</v>
      </c>
      <c r="EX622">
        <v>10</v>
      </c>
      <c r="EY622">
        <v>0</v>
      </c>
      <c r="EZ622">
        <v>8</v>
      </c>
      <c r="FA622">
        <v>0</v>
      </c>
      <c r="FB622">
        <v>1</v>
      </c>
      <c r="FC622">
        <v>0</v>
      </c>
      <c r="FD622">
        <v>1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1</v>
      </c>
      <c r="FO622">
        <v>1</v>
      </c>
      <c r="FP622">
        <v>37</v>
      </c>
      <c r="FQ622">
        <v>56</v>
      </c>
      <c r="FR622">
        <v>20</v>
      </c>
      <c r="FS622">
        <v>7</v>
      </c>
      <c r="FT622">
        <v>5</v>
      </c>
      <c r="FU622">
        <v>5</v>
      </c>
      <c r="FV622">
        <v>0</v>
      </c>
      <c r="FW622">
        <v>10</v>
      </c>
      <c r="FX622">
        <v>1</v>
      </c>
      <c r="FY622">
        <v>0</v>
      </c>
      <c r="FZ622">
        <v>1</v>
      </c>
      <c r="GA622">
        <v>0</v>
      </c>
      <c r="GB622">
        <v>3</v>
      </c>
      <c r="GC622">
        <v>0</v>
      </c>
      <c r="GD622">
        <v>2</v>
      </c>
      <c r="GE622">
        <v>1</v>
      </c>
      <c r="GF622">
        <v>0</v>
      </c>
      <c r="GG622">
        <v>1</v>
      </c>
      <c r="GH622">
        <v>56</v>
      </c>
      <c r="GI622">
        <v>18</v>
      </c>
      <c r="GJ622">
        <v>12</v>
      </c>
      <c r="GK622">
        <v>0</v>
      </c>
      <c r="GL622">
        <v>1</v>
      </c>
      <c r="GM622">
        <v>1</v>
      </c>
      <c r="GN622">
        <v>1</v>
      </c>
      <c r="GO622">
        <v>0</v>
      </c>
      <c r="GP622">
        <v>0</v>
      </c>
      <c r="GQ622">
        <v>1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2</v>
      </c>
      <c r="HC622">
        <v>18</v>
      </c>
      <c r="HD622">
        <v>3</v>
      </c>
      <c r="HE622">
        <v>0</v>
      </c>
      <c r="HF622">
        <v>1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1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1</v>
      </c>
      <c r="HX622">
        <v>0</v>
      </c>
      <c r="HY622">
        <v>3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2</v>
      </c>
      <c r="IX622">
        <v>0</v>
      </c>
      <c r="IY622">
        <v>0</v>
      </c>
      <c r="IZ622">
        <v>0</v>
      </c>
      <c r="JA622">
        <v>1</v>
      </c>
      <c r="JB622">
        <v>0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0</v>
      </c>
      <c r="JI622">
        <v>0</v>
      </c>
      <c r="JJ622">
        <v>0</v>
      </c>
      <c r="JK622">
        <v>0</v>
      </c>
      <c r="JL622">
        <v>0</v>
      </c>
      <c r="JM622">
        <v>1</v>
      </c>
      <c r="JN622">
        <v>0</v>
      </c>
      <c r="JO622">
        <v>0</v>
      </c>
      <c r="JP622">
        <v>2</v>
      </c>
    </row>
    <row r="623" spans="1:276">
      <c r="A623" t="s">
        <v>350</v>
      </c>
      <c r="B623" t="s">
        <v>328</v>
      </c>
      <c r="C623" t="str">
        <f>"101807"</f>
        <v>101807</v>
      </c>
      <c r="D623" t="s">
        <v>349</v>
      </c>
      <c r="E623">
        <v>2</v>
      </c>
      <c r="F623">
        <v>1586</v>
      </c>
      <c r="G623">
        <v>1200</v>
      </c>
      <c r="H623">
        <v>354</v>
      </c>
      <c r="I623">
        <v>846</v>
      </c>
      <c r="J623">
        <v>3</v>
      </c>
      <c r="K623">
        <v>14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846</v>
      </c>
      <c r="T623">
        <v>0</v>
      </c>
      <c r="U623">
        <v>0</v>
      </c>
      <c r="V623">
        <v>846</v>
      </c>
      <c r="W623">
        <v>16</v>
      </c>
      <c r="X623">
        <v>10</v>
      </c>
      <c r="Y623">
        <v>6</v>
      </c>
      <c r="Z623">
        <v>0</v>
      </c>
      <c r="AA623">
        <v>830</v>
      </c>
      <c r="AB623">
        <v>317</v>
      </c>
      <c r="AC623">
        <v>82</v>
      </c>
      <c r="AD623">
        <v>70</v>
      </c>
      <c r="AE623">
        <v>13</v>
      </c>
      <c r="AF623">
        <v>18</v>
      </c>
      <c r="AG623">
        <v>3</v>
      </c>
      <c r="AH623">
        <v>56</v>
      </c>
      <c r="AI623">
        <v>3</v>
      </c>
      <c r="AJ623">
        <v>9</v>
      </c>
      <c r="AK623">
        <v>1</v>
      </c>
      <c r="AL623">
        <v>0</v>
      </c>
      <c r="AM623">
        <v>7</v>
      </c>
      <c r="AN623">
        <v>18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3</v>
      </c>
      <c r="AV623">
        <v>3</v>
      </c>
      <c r="AW623">
        <v>3</v>
      </c>
      <c r="AX623">
        <v>1</v>
      </c>
      <c r="AY623">
        <v>1</v>
      </c>
      <c r="AZ623">
        <v>26</v>
      </c>
      <c r="BA623">
        <v>317</v>
      </c>
      <c r="BB623">
        <v>232</v>
      </c>
      <c r="BC623">
        <v>33</v>
      </c>
      <c r="BD623">
        <v>0</v>
      </c>
      <c r="BE623">
        <v>7</v>
      </c>
      <c r="BF623">
        <v>7</v>
      </c>
      <c r="BG623">
        <v>172</v>
      </c>
      <c r="BH623">
        <v>0</v>
      </c>
      <c r="BI623">
        <v>2</v>
      </c>
      <c r="BJ623">
        <v>1</v>
      </c>
      <c r="BK623">
        <v>2</v>
      </c>
      <c r="BL623">
        <v>3</v>
      </c>
      <c r="BM623">
        <v>0</v>
      </c>
      <c r="BN623">
        <v>1</v>
      </c>
      <c r="BO623">
        <v>0</v>
      </c>
      <c r="BP623">
        <v>0</v>
      </c>
      <c r="BQ623">
        <v>1</v>
      </c>
      <c r="BR623">
        <v>1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2</v>
      </c>
      <c r="BZ623">
        <v>0</v>
      </c>
      <c r="CA623">
        <v>232</v>
      </c>
      <c r="CB623">
        <v>26</v>
      </c>
      <c r="CC623">
        <v>13</v>
      </c>
      <c r="CD623">
        <v>2</v>
      </c>
      <c r="CE623">
        <v>1</v>
      </c>
      <c r="CF623">
        <v>0</v>
      </c>
      <c r="CG623">
        <v>4</v>
      </c>
      <c r="CH623">
        <v>1</v>
      </c>
      <c r="CI623">
        <v>1</v>
      </c>
      <c r="CJ623">
        <v>0</v>
      </c>
      <c r="CK623">
        <v>0</v>
      </c>
      <c r="CL623">
        <v>1</v>
      </c>
      <c r="CM623">
        <v>1</v>
      </c>
      <c r="CN623">
        <v>0</v>
      </c>
      <c r="CO623">
        <v>2</v>
      </c>
      <c r="CP623">
        <v>0</v>
      </c>
      <c r="CQ623">
        <v>26</v>
      </c>
      <c r="CR623">
        <v>25</v>
      </c>
      <c r="CS623">
        <v>5</v>
      </c>
      <c r="CT623">
        <v>3</v>
      </c>
      <c r="CU623">
        <v>0</v>
      </c>
      <c r="CV623">
        <v>0</v>
      </c>
      <c r="CW623">
        <v>4</v>
      </c>
      <c r="CX623">
        <v>0</v>
      </c>
      <c r="CY623">
        <v>1</v>
      </c>
      <c r="CZ623">
        <v>0</v>
      </c>
      <c r="DA623">
        <v>0</v>
      </c>
      <c r="DB623">
        <v>0</v>
      </c>
      <c r="DC623">
        <v>0</v>
      </c>
      <c r="DD623">
        <v>3</v>
      </c>
      <c r="DE623">
        <v>0</v>
      </c>
      <c r="DF623">
        <v>0</v>
      </c>
      <c r="DG623">
        <v>1</v>
      </c>
      <c r="DH623">
        <v>0</v>
      </c>
      <c r="DI623">
        <v>0</v>
      </c>
      <c r="DJ623">
        <v>0</v>
      </c>
      <c r="DK623">
        <v>0</v>
      </c>
      <c r="DL623">
        <v>4</v>
      </c>
      <c r="DM623">
        <v>0</v>
      </c>
      <c r="DN623">
        <v>1</v>
      </c>
      <c r="DO623">
        <v>2</v>
      </c>
      <c r="DP623">
        <v>1</v>
      </c>
      <c r="DQ623">
        <v>25</v>
      </c>
      <c r="DR623">
        <v>78</v>
      </c>
      <c r="DS623">
        <v>2</v>
      </c>
      <c r="DT623">
        <v>74</v>
      </c>
      <c r="DU623">
        <v>0</v>
      </c>
      <c r="DV623">
        <v>0</v>
      </c>
      <c r="DW623">
        <v>0</v>
      </c>
      <c r="DX623">
        <v>0</v>
      </c>
      <c r="DY623">
        <v>1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1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78</v>
      </c>
      <c r="ER623">
        <v>40</v>
      </c>
      <c r="ES623">
        <v>21</v>
      </c>
      <c r="ET623">
        <v>1</v>
      </c>
      <c r="EU623">
        <v>1</v>
      </c>
      <c r="EV623">
        <v>1</v>
      </c>
      <c r="EW623">
        <v>0</v>
      </c>
      <c r="EX623">
        <v>3</v>
      </c>
      <c r="EY623">
        <v>1</v>
      </c>
      <c r="EZ623">
        <v>4</v>
      </c>
      <c r="FA623">
        <v>0</v>
      </c>
      <c r="FB623">
        <v>1</v>
      </c>
      <c r="FC623">
        <v>0</v>
      </c>
      <c r="FD623">
        <v>1</v>
      </c>
      <c r="FE623">
        <v>0</v>
      </c>
      <c r="FF623">
        <v>0</v>
      </c>
      <c r="FG623">
        <v>2</v>
      </c>
      <c r="FH623">
        <v>0</v>
      </c>
      <c r="FI623">
        <v>1</v>
      </c>
      <c r="FJ623">
        <v>1</v>
      </c>
      <c r="FK623">
        <v>1</v>
      </c>
      <c r="FL623">
        <v>0</v>
      </c>
      <c r="FM623">
        <v>0</v>
      </c>
      <c r="FN623">
        <v>0</v>
      </c>
      <c r="FO623">
        <v>1</v>
      </c>
      <c r="FP623">
        <v>40</v>
      </c>
      <c r="FQ623">
        <v>63</v>
      </c>
      <c r="FR623">
        <v>16</v>
      </c>
      <c r="FS623">
        <v>2</v>
      </c>
      <c r="FT623">
        <v>4</v>
      </c>
      <c r="FU623">
        <v>4</v>
      </c>
      <c r="FV623">
        <v>0</v>
      </c>
      <c r="FW623">
        <v>19</v>
      </c>
      <c r="FX623">
        <v>3</v>
      </c>
      <c r="FY623">
        <v>2</v>
      </c>
      <c r="FZ623">
        <v>0</v>
      </c>
      <c r="GA623">
        <v>3</v>
      </c>
      <c r="GB623">
        <v>1</v>
      </c>
      <c r="GC623">
        <v>0</v>
      </c>
      <c r="GD623">
        <v>0</v>
      </c>
      <c r="GE623">
        <v>0</v>
      </c>
      <c r="GF623">
        <v>3</v>
      </c>
      <c r="GG623">
        <v>6</v>
      </c>
      <c r="GH623">
        <v>63</v>
      </c>
      <c r="GI623">
        <v>37</v>
      </c>
      <c r="GJ623">
        <v>21</v>
      </c>
      <c r="GK623">
        <v>5</v>
      </c>
      <c r="GL623">
        <v>2</v>
      </c>
      <c r="GM623">
        <v>2</v>
      </c>
      <c r="GN623">
        <v>2</v>
      </c>
      <c r="GO623">
        <v>2</v>
      </c>
      <c r="GP623">
        <v>0</v>
      </c>
      <c r="GQ623">
        <v>0</v>
      </c>
      <c r="GR623">
        <v>1</v>
      </c>
      <c r="GS623">
        <v>0</v>
      </c>
      <c r="GT623">
        <v>1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1</v>
      </c>
      <c r="HC623">
        <v>37</v>
      </c>
      <c r="HD623">
        <v>10</v>
      </c>
      <c r="HE623">
        <v>7</v>
      </c>
      <c r="HF623">
        <v>1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1</v>
      </c>
      <c r="HP623">
        <v>1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10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2</v>
      </c>
      <c r="IX623">
        <v>2</v>
      </c>
      <c r="IY623">
        <v>0</v>
      </c>
      <c r="IZ623">
        <v>0</v>
      </c>
      <c r="JA623">
        <v>0</v>
      </c>
      <c r="JB623">
        <v>0</v>
      </c>
      <c r="JC623">
        <v>0</v>
      </c>
      <c r="JD623">
        <v>0</v>
      </c>
      <c r="JE623">
        <v>0</v>
      </c>
      <c r="JF623">
        <v>0</v>
      </c>
      <c r="JG623">
        <v>0</v>
      </c>
      <c r="JH623">
        <v>0</v>
      </c>
      <c r="JI623">
        <v>0</v>
      </c>
      <c r="JJ623">
        <v>0</v>
      </c>
      <c r="JK623">
        <v>0</v>
      </c>
      <c r="JL623">
        <v>0</v>
      </c>
      <c r="JM623">
        <v>0</v>
      </c>
      <c r="JN623">
        <v>0</v>
      </c>
      <c r="JO623">
        <v>0</v>
      </c>
      <c r="JP623">
        <v>2</v>
      </c>
    </row>
    <row r="624" spans="1:276">
      <c r="A624" t="s">
        <v>348</v>
      </c>
      <c r="B624" t="s">
        <v>328</v>
      </c>
      <c r="C624" t="str">
        <f>"101807"</f>
        <v>101807</v>
      </c>
      <c r="D624" t="s">
        <v>347</v>
      </c>
      <c r="E624">
        <v>3</v>
      </c>
      <c r="F624">
        <v>1099</v>
      </c>
      <c r="G624">
        <v>800</v>
      </c>
      <c r="H624">
        <v>241</v>
      </c>
      <c r="I624">
        <v>559</v>
      </c>
      <c r="J624">
        <v>1</v>
      </c>
      <c r="K624">
        <v>8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559</v>
      </c>
      <c r="T624">
        <v>0</v>
      </c>
      <c r="U624">
        <v>0</v>
      </c>
      <c r="V624">
        <v>559</v>
      </c>
      <c r="W624">
        <v>14</v>
      </c>
      <c r="X624">
        <v>9</v>
      </c>
      <c r="Y624">
        <v>5</v>
      </c>
      <c r="Z624">
        <v>0</v>
      </c>
      <c r="AA624">
        <v>545</v>
      </c>
      <c r="AB624">
        <v>165</v>
      </c>
      <c r="AC624">
        <v>54</v>
      </c>
      <c r="AD624">
        <v>33</v>
      </c>
      <c r="AE624">
        <v>8</v>
      </c>
      <c r="AF624">
        <v>6</v>
      </c>
      <c r="AG624">
        <v>0</v>
      </c>
      <c r="AH624">
        <v>12</v>
      </c>
      <c r="AI624">
        <v>0</v>
      </c>
      <c r="AJ624">
        <v>11</v>
      </c>
      <c r="AK624">
        <v>0</v>
      </c>
      <c r="AL624">
        <v>0</v>
      </c>
      <c r="AM624">
        <v>6</v>
      </c>
      <c r="AN624">
        <v>15</v>
      </c>
      <c r="AO624">
        <v>0</v>
      </c>
      <c r="AP624">
        <v>0</v>
      </c>
      <c r="AQ624">
        <v>0</v>
      </c>
      <c r="AR624">
        <v>2</v>
      </c>
      <c r="AS624">
        <v>0</v>
      </c>
      <c r="AT624">
        <v>0</v>
      </c>
      <c r="AU624">
        <v>1</v>
      </c>
      <c r="AV624">
        <v>0</v>
      </c>
      <c r="AW624">
        <v>0</v>
      </c>
      <c r="AX624">
        <v>3</v>
      </c>
      <c r="AY624">
        <v>0</v>
      </c>
      <c r="AZ624">
        <v>14</v>
      </c>
      <c r="BA624">
        <v>165</v>
      </c>
      <c r="BB624">
        <v>170</v>
      </c>
      <c r="BC624">
        <v>29</v>
      </c>
      <c r="BD624">
        <v>1</v>
      </c>
      <c r="BE624">
        <v>3</v>
      </c>
      <c r="BF624">
        <v>0</v>
      </c>
      <c r="BG624">
        <v>129</v>
      </c>
      <c r="BH624">
        <v>0</v>
      </c>
      <c r="BI624">
        <v>0</v>
      </c>
      <c r="BJ624">
        <v>0</v>
      </c>
      <c r="BK624">
        <v>1</v>
      </c>
      <c r="BL624">
        <v>0</v>
      </c>
      <c r="BM624">
        <v>0</v>
      </c>
      <c r="BN624">
        <v>1</v>
      </c>
      <c r="BO624">
        <v>0</v>
      </c>
      <c r="BP624">
        <v>1</v>
      </c>
      <c r="BQ624">
        <v>0</v>
      </c>
      <c r="BR624">
        <v>0</v>
      </c>
      <c r="BS624">
        <v>0</v>
      </c>
      <c r="BT624">
        <v>0</v>
      </c>
      <c r="BU624">
        <v>1</v>
      </c>
      <c r="BV624">
        <v>0</v>
      </c>
      <c r="BW624">
        <v>1</v>
      </c>
      <c r="BX624">
        <v>0</v>
      </c>
      <c r="BY624">
        <v>0</v>
      </c>
      <c r="BZ624">
        <v>3</v>
      </c>
      <c r="CA624">
        <v>170</v>
      </c>
      <c r="CB624">
        <v>21</v>
      </c>
      <c r="CC624">
        <v>6</v>
      </c>
      <c r="CD624">
        <v>0</v>
      </c>
      <c r="CE624">
        <v>2</v>
      </c>
      <c r="CF624">
        <v>1</v>
      </c>
      <c r="CG624">
        <v>1</v>
      </c>
      <c r="CH624">
        <v>4</v>
      </c>
      <c r="CI624">
        <v>0</v>
      </c>
      <c r="CJ624">
        <v>0</v>
      </c>
      <c r="CK624">
        <v>3</v>
      </c>
      <c r="CL624">
        <v>0</v>
      </c>
      <c r="CM624">
        <v>1</v>
      </c>
      <c r="CN624">
        <v>2</v>
      </c>
      <c r="CO624">
        <v>1</v>
      </c>
      <c r="CP624">
        <v>0</v>
      </c>
      <c r="CQ624">
        <v>21</v>
      </c>
      <c r="CR624">
        <v>22</v>
      </c>
      <c r="CS624">
        <v>12</v>
      </c>
      <c r="CT624">
        <v>1</v>
      </c>
      <c r="CU624">
        <v>1</v>
      </c>
      <c r="CV624">
        <v>1</v>
      </c>
      <c r="CW624">
        <v>1</v>
      </c>
      <c r="CX624">
        <v>0</v>
      </c>
      <c r="CY624">
        <v>1</v>
      </c>
      <c r="CZ624">
        <v>0</v>
      </c>
      <c r="DA624">
        <v>1</v>
      </c>
      <c r="DB624">
        <v>0</v>
      </c>
      <c r="DC624">
        <v>1</v>
      </c>
      <c r="DD624">
        <v>0</v>
      </c>
      <c r="DE624">
        <v>1</v>
      </c>
      <c r="DF624">
        <v>2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22</v>
      </c>
      <c r="DR624">
        <v>42</v>
      </c>
      <c r="DS624">
        <v>0</v>
      </c>
      <c r="DT624">
        <v>38</v>
      </c>
      <c r="DU624">
        <v>0</v>
      </c>
      <c r="DV624">
        <v>0</v>
      </c>
      <c r="DW624">
        <v>1</v>
      </c>
      <c r="DX624">
        <v>1</v>
      </c>
      <c r="DY624">
        <v>0</v>
      </c>
      <c r="DZ624">
        <v>0</v>
      </c>
      <c r="EA624">
        <v>0</v>
      </c>
      <c r="EB624">
        <v>0</v>
      </c>
      <c r="EC624">
        <v>1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1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42</v>
      </c>
      <c r="ER624">
        <v>47</v>
      </c>
      <c r="ES624">
        <v>23</v>
      </c>
      <c r="ET624">
        <v>0</v>
      </c>
      <c r="EU624">
        <v>0</v>
      </c>
      <c r="EV624">
        <v>0</v>
      </c>
      <c r="EW624">
        <v>0</v>
      </c>
      <c r="EX624">
        <v>13</v>
      </c>
      <c r="EY624">
        <v>0</v>
      </c>
      <c r="EZ624">
        <v>5</v>
      </c>
      <c r="FA624">
        <v>0</v>
      </c>
      <c r="FB624">
        <v>0</v>
      </c>
      <c r="FC624">
        <v>1</v>
      </c>
      <c r="FD624">
        <v>0</v>
      </c>
      <c r="FE624">
        <v>0</v>
      </c>
      <c r="FF624">
        <v>1</v>
      </c>
      <c r="FG624">
        <v>1</v>
      </c>
      <c r="FH624">
        <v>0</v>
      </c>
      <c r="FI624">
        <v>0</v>
      </c>
      <c r="FJ624">
        <v>0</v>
      </c>
      <c r="FK624">
        <v>2</v>
      </c>
      <c r="FL624">
        <v>0</v>
      </c>
      <c r="FM624">
        <v>1</v>
      </c>
      <c r="FN624">
        <v>0</v>
      </c>
      <c r="FO624">
        <v>0</v>
      </c>
      <c r="FP624">
        <v>47</v>
      </c>
      <c r="FQ624">
        <v>36</v>
      </c>
      <c r="FR624">
        <v>12</v>
      </c>
      <c r="FS624">
        <v>2</v>
      </c>
      <c r="FT624">
        <v>1</v>
      </c>
      <c r="FU624">
        <v>1</v>
      </c>
      <c r="FV624">
        <v>0</v>
      </c>
      <c r="FW624">
        <v>9</v>
      </c>
      <c r="FX624">
        <v>0</v>
      </c>
      <c r="FY624">
        <v>2</v>
      </c>
      <c r="FZ624">
        <v>4</v>
      </c>
      <c r="GA624">
        <v>0</v>
      </c>
      <c r="GB624">
        <v>3</v>
      </c>
      <c r="GC624">
        <v>0</v>
      </c>
      <c r="GD624">
        <v>0</v>
      </c>
      <c r="GE624">
        <v>0</v>
      </c>
      <c r="GF624">
        <v>1</v>
      </c>
      <c r="GG624">
        <v>1</v>
      </c>
      <c r="GH624">
        <v>36</v>
      </c>
      <c r="GI624">
        <v>36</v>
      </c>
      <c r="GJ624">
        <v>19</v>
      </c>
      <c r="GK624">
        <v>1</v>
      </c>
      <c r="GL624">
        <v>1</v>
      </c>
      <c r="GM624">
        <v>5</v>
      </c>
      <c r="GN624">
        <v>2</v>
      </c>
      <c r="GO624">
        <v>0</v>
      </c>
      <c r="GP624">
        <v>0</v>
      </c>
      <c r="GQ624">
        <v>1</v>
      </c>
      <c r="GR624">
        <v>0</v>
      </c>
      <c r="GS624">
        <v>0</v>
      </c>
      <c r="GT624">
        <v>0</v>
      </c>
      <c r="GU624">
        <v>1</v>
      </c>
      <c r="GV624">
        <v>1</v>
      </c>
      <c r="GW624">
        <v>0</v>
      </c>
      <c r="GX624">
        <v>1</v>
      </c>
      <c r="GY624">
        <v>1</v>
      </c>
      <c r="GZ624">
        <v>0</v>
      </c>
      <c r="HA624">
        <v>2</v>
      </c>
      <c r="HB624">
        <v>1</v>
      </c>
      <c r="HC624">
        <v>36</v>
      </c>
      <c r="HD624">
        <v>3</v>
      </c>
      <c r="HE624">
        <v>1</v>
      </c>
      <c r="HF624">
        <v>1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1</v>
      </c>
      <c r="HW624">
        <v>0</v>
      </c>
      <c r="HX624">
        <v>0</v>
      </c>
      <c r="HY624">
        <v>3</v>
      </c>
      <c r="HZ624">
        <v>2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1</v>
      </c>
      <c r="IG624">
        <v>0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1</v>
      </c>
      <c r="IU624">
        <v>0</v>
      </c>
      <c r="IV624">
        <v>2</v>
      </c>
      <c r="IW624">
        <v>1</v>
      </c>
      <c r="IX624">
        <v>0</v>
      </c>
      <c r="IY624">
        <v>0</v>
      </c>
      <c r="IZ624">
        <v>0</v>
      </c>
      <c r="JA624">
        <v>0</v>
      </c>
      <c r="JB624">
        <v>0</v>
      </c>
      <c r="JC624">
        <v>0</v>
      </c>
      <c r="JD624">
        <v>0</v>
      </c>
      <c r="JE624">
        <v>0</v>
      </c>
      <c r="JF624">
        <v>0</v>
      </c>
      <c r="JG624">
        <v>0</v>
      </c>
      <c r="JH624">
        <v>0</v>
      </c>
      <c r="JI624">
        <v>0</v>
      </c>
      <c r="JJ624">
        <v>1</v>
      </c>
      <c r="JK624">
        <v>0</v>
      </c>
      <c r="JL624">
        <v>0</v>
      </c>
      <c r="JM624">
        <v>0</v>
      </c>
      <c r="JN624">
        <v>0</v>
      </c>
      <c r="JO624">
        <v>0</v>
      </c>
      <c r="JP624">
        <v>1</v>
      </c>
    </row>
    <row r="625" spans="1:276">
      <c r="A625" t="s">
        <v>346</v>
      </c>
      <c r="B625" t="s">
        <v>328</v>
      </c>
      <c r="C625" t="str">
        <f>"101807"</f>
        <v>101807</v>
      </c>
      <c r="D625" t="s">
        <v>344</v>
      </c>
      <c r="E625">
        <v>4</v>
      </c>
      <c r="F625">
        <v>1441</v>
      </c>
      <c r="G625">
        <v>1100</v>
      </c>
      <c r="H625">
        <v>424</v>
      </c>
      <c r="I625">
        <v>676</v>
      </c>
      <c r="J625">
        <v>0</v>
      </c>
      <c r="K625">
        <v>7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676</v>
      </c>
      <c r="T625">
        <v>0</v>
      </c>
      <c r="U625">
        <v>0</v>
      </c>
      <c r="V625">
        <v>676</v>
      </c>
      <c r="W625">
        <v>20</v>
      </c>
      <c r="X625">
        <v>13</v>
      </c>
      <c r="Y625">
        <v>7</v>
      </c>
      <c r="Z625">
        <v>0</v>
      </c>
      <c r="AA625">
        <v>656</v>
      </c>
      <c r="AB625">
        <v>225</v>
      </c>
      <c r="AC625">
        <v>66</v>
      </c>
      <c r="AD625">
        <v>44</v>
      </c>
      <c r="AE625">
        <v>6</v>
      </c>
      <c r="AF625">
        <v>9</v>
      </c>
      <c r="AG625">
        <v>4</v>
      </c>
      <c r="AH625">
        <v>20</v>
      </c>
      <c r="AI625">
        <v>1</v>
      </c>
      <c r="AJ625">
        <v>15</v>
      </c>
      <c r="AK625">
        <v>8</v>
      </c>
      <c r="AL625">
        <v>3</v>
      </c>
      <c r="AM625">
        <v>6</v>
      </c>
      <c r="AN625">
        <v>20</v>
      </c>
      <c r="AO625">
        <v>0</v>
      </c>
      <c r="AP625">
        <v>1</v>
      </c>
      <c r="AQ625">
        <v>2</v>
      </c>
      <c r="AR625">
        <v>1</v>
      </c>
      <c r="AS625">
        <v>0</v>
      </c>
      <c r="AT625">
        <v>0</v>
      </c>
      <c r="AU625">
        <v>2</v>
      </c>
      <c r="AV625">
        <v>1</v>
      </c>
      <c r="AW625">
        <v>0</v>
      </c>
      <c r="AX625">
        <v>0</v>
      </c>
      <c r="AY625">
        <v>0</v>
      </c>
      <c r="AZ625">
        <v>16</v>
      </c>
      <c r="BA625">
        <v>225</v>
      </c>
      <c r="BB625">
        <v>167</v>
      </c>
      <c r="BC625">
        <v>29</v>
      </c>
      <c r="BD625">
        <v>5</v>
      </c>
      <c r="BE625">
        <v>3</v>
      </c>
      <c r="BF625">
        <v>2</v>
      </c>
      <c r="BG625">
        <v>110</v>
      </c>
      <c r="BH625">
        <v>0</v>
      </c>
      <c r="BI625">
        <v>1</v>
      </c>
      <c r="BJ625">
        <v>0</v>
      </c>
      <c r="BK625">
        <v>3</v>
      </c>
      <c r="BL625">
        <v>1</v>
      </c>
      <c r="BM625">
        <v>0</v>
      </c>
      <c r="BN625">
        <v>0</v>
      </c>
      <c r="BO625">
        <v>1</v>
      </c>
      <c r="BP625">
        <v>1</v>
      </c>
      <c r="BQ625">
        <v>3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2</v>
      </c>
      <c r="BX625">
        <v>3</v>
      </c>
      <c r="BY625">
        <v>3</v>
      </c>
      <c r="BZ625">
        <v>0</v>
      </c>
      <c r="CA625">
        <v>167</v>
      </c>
      <c r="CB625">
        <v>29</v>
      </c>
      <c r="CC625">
        <v>11</v>
      </c>
      <c r="CD625">
        <v>7</v>
      </c>
      <c r="CE625">
        <v>2</v>
      </c>
      <c r="CF625">
        <v>2</v>
      </c>
      <c r="CG625">
        <v>2</v>
      </c>
      <c r="CH625">
        <v>2</v>
      </c>
      <c r="CI625">
        <v>0</v>
      </c>
      <c r="CJ625">
        <v>0</v>
      </c>
      <c r="CK625">
        <v>0</v>
      </c>
      <c r="CL625">
        <v>0</v>
      </c>
      <c r="CM625">
        <v>1</v>
      </c>
      <c r="CN625">
        <v>0</v>
      </c>
      <c r="CO625">
        <v>1</v>
      </c>
      <c r="CP625">
        <v>1</v>
      </c>
      <c r="CQ625">
        <v>29</v>
      </c>
      <c r="CR625">
        <v>25</v>
      </c>
      <c r="CS625">
        <v>11</v>
      </c>
      <c r="CT625">
        <v>1</v>
      </c>
      <c r="CU625">
        <v>0</v>
      </c>
      <c r="CV625">
        <v>0</v>
      </c>
      <c r="CW625">
        <v>0</v>
      </c>
      <c r="CX625">
        <v>1</v>
      </c>
      <c r="CY625">
        <v>3</v>
      </c>
      <c r="CZ625">
        <v>0</v>
      </c>
      <c r="DA625">
        <v>1</v>
      </c>
      <c r="DB625">
        <v>0</v>
      </c>
      <c r="DC625">
        <v>0</v>
      </c>
      <c r="DD625">
        <v>1</v>
      </c>
      <c r="DE625">
        <v>0</v>
      </c>
      <c r="DF625">
        <v>1</v>
      </c>
      <c r="DG625">
        <v>0</v>
      </c>
      <c r="DH625">
        <v>0</v>
      </c>
      <c r="DI625">
        <v>1</v>
      </c>
      <c r="DJ625">
        <v>0</v>
      </c>
      <c r="DK625">
        <v>0</v>
      </c>
      <c r="DL625">
        <v>3</v>
      </c>
      <c r="DM625">
        <v>0</v>
      </c>
      <c r="DN625">
        <v>1</v>
      </c>
      <c r="DO625">
        <v>0</v>
      </c>
      <c r="DP625">
        <v>1</v>
      </c>
      <c r="DQ625">
        <v>25</v>
      </c>
      <c r="DR625">
        <v>52</v>
      </c>
      <c r="DS625">
        <v>2</v>
      </c>
      <c r="DT625">
        <v>45</v>
      </c>
      <c r="DU625">
        <v>1</v>
      </c>
      <c r="DV625">
        <v>0</v>
      </c>
      <c r="DW625">
        <v>0</v>
      </c>
      <c r="DX625">
        <v>1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1</v>
      </c>
      <c r="EI625">
        <v>0</v>
      </c>
      <c r="EJ625">
        <v>0</v>
      </c>
      <c r="EK625">
        <v>1</v>
      </c>
      <c r="EL625">
        <v>0</v>
      </c>
      <c r="EM625">
        <v>0</v>
      </c>
      <c r="EN625">
        <v>0</v>
      </c>
      <c r="EO625">
        <v>1</v>
      </c>
      <c r="EP625">
        <v>0</v>
      </c>
      <c r="EQ625">
        <v>52</v>
      </c>
      <c r="ER625">
        <v>68</v>
      </c>
      <c r="ES625">
        <v>17</v>
      </c>
      <c r="ET625">
        <v>1</v>
      </c>
      <c r="EU625">
        <v>2</v>
      </c>
      <c r="EV625">
        <v>2</v>
      </c>
      <c r="EW625">
        <v>3</v>
      </c>
      <c r="EX625">
        <v>29</v>
      </c>
      <c r="EY625">
        <v>1</v>
      </c>
      <c r="EZ625">
        <v>3</v>
      </c>
      <c r="FA625">
        <v>0</v>
      </c>
      <c r="FB625">
        <v>1</v>
      </c>
      <c r="FC625">
        <v>1</v>
      </c>
      <c r="FD625">
        <v>0</v>
      </c>
      <c r="FE625">
        <v>3</v>
      </c>
      <c r="FF625">
        <v>0</v>
      </c>
      <c r="FG625">
        <v>0</v>
      </c>
      <c r="FH625">
        <v>0</v>
      </c>
      <c r="FI625">
        <v>1</v>
      </c>
      <c r="FJ625">
        <v>0</v>
      </c>
      <c r="FK625">
        <v>1</v>
      </c>
      <c r="FL625">
        <v>1</v>
      </c>
      <c r="FM625">
        <v>1</v>
      </c>
      <c r="FN625">
        <v>1</v>
      </c>
      <c r="FO625">
        <v>0</v>
      </c>
      <c r="FP625">
        <v>68</v>
      </c>
      <c r="FQ625">
        <v>53</v>
      </c>
      <c r="FR625">
        <v>14</v>
      </c>
      <c r="FS625">
        <v>0</v>
      </c>
      <c r="FT625">
        <v>3</v>
      </c>
      <c r="FU625">
        <v>3</v>
      </c>
      <c r="FV625">
        <v>2</v>
      </c>
      <c r="FW625">
        <v>11</v>
      </c>
      <c r="FX625">
        <v>3</v>
      </c>
      <c r="FY625">
        <v>0</v>
      </c>
      <c r="FZ625">
        <v>2</v>
      </c>
      <c r="GA625">
        <v>4</v>
      </c>
      <c r="GB625">
        <v>7</v>
      </c>
      <c r="GC625">
        <v>1</v>
      </c>
      <c r="GD625">
        <v>0</v>
      </c>
      <c r="GE625">
        <v>1</v>
      </c>
      <c r="GF625">
        <v>2</v>
      </c>
      <c r="GG625">
        <v>0</v>
      </c>
      <c r="GH625">
        <v>53</v>
      </c>
      <c r="GI625">
        <v>32</v>
      </c>
      <c r="GJ625">
        <v>13</v>
      </c>
      <c r="GK625">
        <v>3</v>
      </c>
      <c r="GL625">
        <v>1</v>
      </c>
      <c r="GM625">
        <v>3</v>
      </c>
      <c r="GN625">
        <v>1</v>
      </c>
      <c r="GO625">
        <v>0</v>
      </c>
      <c r="GP625">
        <v>1</v>
      </c>
      <c r="GQ625">
        <v>0</v>
      </c>
      <c r="GR625">
        <v>2</v>
      </c>
      <c r="GS625">
        <v>1</v>
      </c>
      <c r="GT625">
        <v>1</v>
      </c>
      <c r="GU625">
        <v>0</v>
      </c>
      <c r="GV625">
        <v>0</v>
      </c>
      <c r="GW625">
        <v>0</v>
      </c>
      <c r="GX625">
        <v>0</v>
      </c>
      <c r="GY625">
        <v>2</v>
      </c>
      <c r="GZ625">
        <v>2</v>
      </c>
      <c r="HA625">
        <v>0</v>
      </c>
      <c r="HB625">
        <v>2</v>
      </c>
      <c r="HC625">
        <v>32</v>
      </c>
      <c r="HD625">
        <v>3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1</v>
      </c>
      <c r="HM625">
        <v>0</v>
      </c>
      <c r="HN625">
        <v>0</v>
      </c>
      <c r="HO625">
        <v>0</v>
      </c>
      <c r="HP625">
        <v>2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3</v>
      </c>
      <c r="HZ625">
        <v>1</v>
      </c>
      <c r="IA625">
        <v>0</v>
      </c>
      <c r="IB625">
        <v>0</v>
      </c>
      <c r="IC625">
        <v>0</v>
      </c>
      <c r="ID625">
        <v>0</v>
      </c>
      <c r="IE625">
        <v>0</v>
      </c>
      <c r="IF625">
        <v>0</v>
      </c>
      <c r="IG625">
        <v>0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1</v>
      </c>
      <c r="IV625">
        <v>1</v>
      </c>
      <c r="IW625">
        <v>1</v>
      </c>
      <c r="IX625">
        <v>1</v>
      </c>
      <c r="IY625">
        <v>0</v>
      </c>
      <c r="IZ625">
        <v>0</v>
      </c>
      <c r="JA625">
        <v>0</v>
      </c>
      <c r="JB625">
        <v>0</v>
      </c>
      <c r="JC625">
        <v>0</v>
      </c>
      <c r="JD625">
        <v>0</v>
      </c>
      <c r="JE625">
        <v>0</v>
      </c>
      <c r="JF625">
        <v>0</v>
      </c>
      <c r="JG625">
        <v>0</v>
      </c>
      <c r="JH625">
        <v>0</v>
      </c>
      <c r="JI625">
        <v>0</v>
      </c>
      <c r="JJ625">
        <v>0</v>
      </c>
      <c r="JK625">
        <v>0</v>
      </c>
      <c r="JL625">
        <v>0</v>
      </c>
      <c r="JM625">
        <v>0</v>
      </c>
      <c r="JN625">
        <v>0</v>
      </c>
      <c r="JO625">
        <v>0</v>
      </c>
      <c r="JP625">
        <v>1</v>
      </c>
    </row>
    <row r="626" spans="1:276">
      <c r="A626" t="s">
        <v>345</v>
      </c>
      <c r="B626" t="s">
        <v>328</v>
      </c>
      <c r="C626" t="str">
        <f>"101807"</f>
        <v>101807</v>
      </c>
      <c r="D626" t="s">
        <v>344</v>
      </c>
      <c r="E626">
        <v>5</v>
      </c>
      <c r="F626">
        <v>1268</v>
      </c>
      <c r="G626">
        <v>950</v>
      </c>
      <c r="H626">
        <v>294</v>
      </c>
      <c r="I626">
        <v>656</v>
      </c>
      <c r="J626">
        <v>1</v>
      </c>
      <c r="K626">
        <v>1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656</v>
      </c>
      <c r="T626">
        <v>0</v>
      </c>
      <c r="U626">
        <v>0</v>
      </c>
      <c r="V626">
        <v>656</v>
      </c>
      <c r="W626">
        <v>16</v>
      </c>
      <c r="X626">
        <v>10</v>
      </c>
      <c r="Y626">
        <v>6</v>
      </c>
      <c r="Z626">
        <v>0</v>
      </c>
      <c r="AA626">
        <v>640</v>
      </c>
      <c r="AB626">
        <v>175</v>
      </c>
      <c r="AC626">
        <v>43</v>
      </c>
      <c r="AD626">
        <v>50</v>
      </c>
      <c r="AE626">
        <v>8</v>
      </c>
      <c r="AF626">
        <v>4</v>
      </c>
      <c r="AG626">
        <v>5</v>
      </c>
      <c r="AH626">
        <v>20</v>
      </c>
      <c r="AI626">
        <v>1</v>
      </c>
      <c r="AJ626">
        <v>2</v>
      </c>
      <c r="AK626">
        <v>1</v>
      </c>
      <c r="AL626">
        <v>0</v>
      </c>
      <c r="AM626">
        <v>2</v>
      </c>
      <c r="AN626">
        <v>15</v>
      </c>
      <c r="AO626">
        <v>1</v>
      </c>
      <c r="AP626">
        <v>0</v>
      </c>
      <c r="AQ626">
        <v>1</v>
      </c>
      <c r="AR626">
        <v>0</v>
      </c>
      <c r="AS626">
        <v>0</v>
      </c>
      <c r="AT626">
        <v>0</v>
      </c>
      <c r="AU626">
        <v>1</v>
      </c>
      <c r="AV626">
        <v>1</v>
      </c>
      <c r="AW626">
        <v>0</v>
      </c>
      <c r="AX626">
        <v>0</v>
      </c>
      <c r="AY626">
        <v>2</v>
      </c>
      <c r="AZ626">
        <v>18</v>
      </c>
      <c r="BA626">
        <v>175</v>
      </c>
      <c r="BB626">
        <v>205</v>
      </c>
      <c r="BC626">
        <v>31</v>
      </c>
      <c r="BD626">
        <v>5</v>
      </c>
      <c r="BE626">
        <v>3</v>
      </c>
      <c r="BF626">
        <v>1</v>
      </c>
      <c r="BG626">
        <v>132</v>
      </c>
      <c r="BH626">
        <v>0</v>
      </c>
      <c r="BI626">
        <v>3</v>
      </c>
      <c r="BJ626">
        <v>0</v>
      </c>
      <c r="BK626">
        <v>2</v>
      </c>
      <c r="BL626">
        <v>8</v>
      </c>
      <c r="BM626">
        <v>0</v>
      </c>
      <c r="BN626">
        <v>0</v>
      </c>
      <c r="BO626">
        <v>0</v>
      </c>
      <c r="BP626">
        <v>1</v>
      </c>
      <c r="BQ626">
        <v>1</v>
      </c>
      <c r="BR626">
        <v>0</v>
      </c>
      <c r="BS626">
        <v>1</v>
      </c>
      <c r="BT626">
        <v>3</v>
      </c>
      <c r="BU626">
        <v>3</v>
      </c>
      <c r="BV626">
        <v>2</v>
      </c>
      <c r="BW626">
        <v>1</v>
      </c>
      <c r="BX626">
        <v>0</v>
      </c>
      <c r="BY626">
        <v>1</v>
      </c>
      <c r="BZ626">
        <v>7</v>
      </c>
      <c r="CA626">
        <v>205</v>
      </c>
      <c r="CB626">
        <v>29</v>
      </c>
      <c r="CC626">
        <v>11</v>
      </c>
      <c r="CD626">
        <v>4</v>
      </c>
      <c r="CE626">
        <v>2</v>
      </c>
      <c r="CF626">
        <v>0</v>
      </c>
      <c r="CG626">
        <v>1</v>
      </c>
      <c r="CH626">
        <v>1</v>
      </c>
      <c r="CI626">
        <v>3</v>
      </c>
      <c r="CJ626">
        <v>0</v>
      </c>
      <c r="CK626">
        <v>2</v>
      </c>
      <c r="CL626">
        <v>0</v>
      </c>
      <c r="CM626">
        <v>0</v>
      </c>
      <c r="CN626">
        <v>3</v>
      </c>
      <c r="CO626">
        <v>1</v>
      </c>
      <c r="CP626">
        <v>1</v>
      </c>
      <c r="CQ626">
        <v>29</v>
      </c>
      <c r="CR626">
        <v>41</v>
      </c>
      <c r="CS626">
        <v>19</v>
      </c>
      <c r="CT626">
        <v>4</v>
      </c>
      <c r="CU626">
        <v>3</v>
      </c>
      <c r="CV626">
        <v>0</v>
      </c>
      <c r="CW626">
        <v>0</v>
      </c>
      <c r="CX626">
        <v>1</v>
      </c>
      <c r="CY626">
        <v>1</v>
      </c>
      <c r="CZ626">
        <v>4</v>
      </c>
      <c r="DA626">
        <v>1</v>
      </c>
      <c r="DB626">
        <v>0</v>
      </c>
      <c r="DC626">
        <v>0</v>
      </c>
      <c r="DD626">
        <v>1</v>
      </c>
      <c r="DE626">
        <v>2</v>
      </c>
      <c r="DF626">
        <v>0</v>
      </c>
      <c r="DG626">
        <v>0</v>
      </c>
      <c r="DH626">
        <v>0</v>
      </c>
      <c r="DI626">
        <v>1</v>
      </c>
      <c r="DJ626">
        <v>0</v>
      </c>
      <c r="DK626">
        <v>0</v>
      </c>
      <c r="DL626">
        <v>3</v>
      </c>
      <c r="DM626">
        <v>0</v>
      </c>
      <c r="DN626">
        <v>1</v>
      </c>
      <c r="DO626">
        <v>0</v>
      </c>
      <c r="DP626">
        <v>0</v>
      </c>
      <c r="DQ626">
        <v>41</v>
      </c>
      <c r="DR626">
        <v>52</v>
      </c>
      <c r="DS626">
        <v>1</v>
      </c>
      <c r="DT626">
        <v>49</v>
      </c>
      <c r="DU626">
        <v>1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1</v>
      </c>
      <c r="EN626">
        <v>0</v>
      </c>
      <c r="EO626">
        <v>0</v>
      </c>
      <c r="EP626">
        <v>0</v>
      </c>
      <c r="EQ626">
        <v>52</v>
      </c>
      <c r="ER626">
        <v>45</v>
      </c>
      <c r="ES626">
        <v>17</v>
      </c>
      <c r="ET626">
        <v>1</v>
      </c>
      <c r="EU626">
        <v>0</v>
      </c>
      <c r="EV626">
        <v>1</v>
      </c>
      <c r="EW626">
        <v>2</v>
      </c>
      <c r="EX626">
        <v>16</v>
      </c>
      <c r="EY626">
        <v>0</v>
      </c>
      <c r="EZ626">
        <v>1</v>
      </c>
      <c r="FA626">
        <v>1</v>
      </c>
      <c r="FB626">
        <v>1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1</v>
      </c>
      <c r="FI626">
        <v>0</v>
      </c>
      <c r="FJ626">
        <v>1</v>
      </c>
      <c r="FK626">
        <v>2</v>
      </c>
      <c r="FL626">
        <v>1</v>
      </c>
      <c r="FM626">
        <v>0</v>
      </c>
      <c r="FN626">
        <v>0</v>
      </c>
      <c r="FO626">
        <v>0</v>
      </c>
      <c r="FP626">
        <v>45</v>
      </c>
      <c r="FQ626">
        <v>56</v>
      </c>
      <c r="FR626">
        <v>20</v>
      </c>
      <c r="FS626">
        <v>4</v>
      </c>
      <c r="FT626">
        <v>3</v>
      </c>
      <c r="FU626">
        <v>0</v>
      </c>
      <c r="FV626">
        <v>3</v>
      </c>
      <c r="FW626">
        <v>5</v>
      </c>
      <c r="FX626">
        <v>1</v>
      </c>
      <c r="FY626">
        <v>3</v>
      </c>
      <c r="FZ626">
        <v>3</v>
      </c>
      <c r="GA626">
        <v>0</v>
      </c>
      <c r="GB626">
        <v>5</v>
      </c>
      <c r="GC626">
        <v>3</v>
      </c>
      <c r="GD626">
        <v>1</v>
      </c>
      <c r="GE626">
        <v>1</v>
      </c>
      <c r="GF626">
        <v>2</v>
      </c>
      <c r="GG626">
        <v>2</v>
      </c>
      <c r="GH626">
        <v>56</v>
      </c>
      <c r="GI626">
        <v>34</v>
      </c>
      <c r="GJ626">
        <v>13</v>
      </c>
      <c r="GK626">
        <v>2</v>
      </c>
      <c r="GL626">
        <v>0</v>
      </c>
      <c r="GM626">
        <v>6</v>
      </c>
      <c r="GN626">
        <v>0</v>
      </c>
      <c r="GO626">
        <v>0</v>
      </c>
      <c r="GP626">
        <v>5</v>
      </c>
      <c r="GQ626">
        <v>0</v>
      </c>
      <c r="GR626">
        <v>2</v>
      </c>
      <c r="GS626">
        <v>1</v>
      </c>
      <c r="GT626">
        <v>0</v>
      </c>
      <c r="GU626">
        <v>1</v>
      </c>
      <c r="GV626">
        <v>0</v>
      </c>
      <c r="GW626">
        <v>2</v>
      </c>
      <c r="GX626">
        <v>0</v>
      </c>
      <c r="GY626">
        <v>1</v>
      </c>
      <c r="GZ626">
        <v>0</v>
      </c>
      <c r="HA626">
        <v>0</v>
      </c>
      <c r="HB626">
        <v>1</v>
      </c>
      <c r="HC626">
        <v>34</v>
      </c>
      <c r="HD626">
        <v>2</v>
      </c>
      <c r="HE626">
        <v>0</v>
      </c>
      <c r="HF626">
        <v>0</v>
      </c>
      <c r="HG626">
        <v>0</v>
      </c>
      <c r="HH626">
        <v>1</v>
      </c>
      <c r="HI626">
        <v>0</v>
      </c>
      <c r="HJ626">
        <v>0</v>
      </c>
      <c r="HK626">
        <v>0</v>
      </c>
      <c r="HL626">
        <v>1</v>
      </c>
      <c r="HM626">
        <v>0</v>
      </c>
      <c r="HN626">
        <v>0</v>
      </c>
      <c r="HO626">
        <v>0</v>
      </c>
      <c r="HP626">
        <v>0</v>
      </c>
      <c r="HQ626">
        <v>0</v>
      </c>
      <c r="HR626">
        <v>0</v>
      </c>
      <c r="HS626">
        <v>0</v>
      </c>
      <c r="HT626">
        <v>0</v>
      </c>
      <c r="HU626">
        <v>0</v>
      </c>
      <c r="HV626">
        <v>0</v>
      </c>
      <c r="HW626">
        <v>0</v>
      </c>
      <c r="HX626">
        <v>0</v>
      </c>
      <c r="HY626">
        <v>2</v>
      </c>
      <c r="HZ626">
        <v>0</v>
      </c>
      <c r="IA626">
        <v>0</v>
      </c>
      <c r="IB626">
        <v>0</v>
      </c>
      <c r="IC626">
        <v>0</v>
      </c>
      <c r="ID626">
        <v>0</v>
      </c>
      <c r="IE626">
        <v>0</v>
      </c>
      <c r="IF626">
        <v>0</v>
      </c>
      <c r="IG626">
        <v>0</v>
      </c>
      <c r="IH626">
        <v>0</v>
      </c>
      <c r="II626">
        <v>0</v>
      </c>
      <c r="IJ626">
        <v>0</v>
      </c>
      <c r="IK626">
        <v>0</v>
      </c>
      <c r="IL626">
        <v>0</v>
      </c>
      <c r="IM626">
        <v>0</v>
      </c>
      <c r="IN626">
        <v>0</v>
      </c>
      <c r="IO626">
        <v>0</v>
      </c>
      <c r="IP626">
        <v>0</v>
      </c>
      <c r="IQ626">
        <v>0</v>
      </c>
      <c r="IR626">
        <v>0</v>
      </c>
      <c r="IS626">
        <v>0</v>
      </c>
      <c r="IT626">
        <v>0</v>
      </c>
      <c r="IU626">
        <v>0</v>
      </c>
      <c r="IV626">
        <v>0</v>
      </c>
      <c r="IW626">
        <v>1</v>
      </c>
      <c r="IX626">
        <v>1</v>
      </c>
      <c r="IY626">
        <v>0</v>
      </c>
      <c r="IZ626">
        <v>0</v>
      </c>
      <c r="JA626">
        <v>0</v>
      </c>
      <c r="JB626">
        <v>0</v>
      </c>
      <c r="JC626">
        <v>0</v>
      </c>
      <c r="JD626">
        <v>0</v>
      </c>
      <c r="JE626">
        <v>0</v>
      </c>
      <c r="JF626">
        <v>0</v>
      </c>
      <c r="JG626">
        <v>0</v>
      </c>
      <c r="JH626">
        <v>0</v>
      </c>
      <c r="JI626">
        <v>0</v>
      </c>
      <c r="JJ626">
        <v>0</v>
      </c>
      <c r="JK626">
        <v>0</v>
      </c>
      <c r="JL626">
        <v>0</v>
      </c>
      <c r="JM626">
        <v>0</v>
      </c>
      <c r="JN626">
        <v>0</v>
      </c>
      <c r="JO626">
        <v>0</v>
      </c>
      <c r="JP626">
        <v>1</v>
      </c>
    </row>
    <row r="627" spans="1:276">
      <c r="A627" t="s">
        <v>343</v>
      </c>
      <c r="B627" t="s">
        <v>328</v>
      </c>
      <c r="C627" t="str">
        <f>"101807"</f>
        <v>101807</v>
      </c>
      <c r="D627" t="s">
        <v>342</v>
      </c>
      <c r="E627">
        <v>6</v>
      </c>
      <c r="F627">
        <v>586</v>
      </c>
      <c r="G627">
        <v>450</v>
      </c>
      <c r="H627">
        <v>106</v>
      </c>
      <c r="I627">
        <v>344</v>
      </c>
      <c r="J627">
        <v>0</v>
      </c>
      <c r="K627">
        <v>3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344</v>
      </c>
      <c r="T627">
        <v>0</v>
      </c>
      <c r="U627">
        <v>0</v>
      </c>
      <c r="V627">
        <v>344</v>
      </c>
      <c r="W627">
        <v>5</v>
      </c>
      <c r="X627">
        <v>3</v>
      </c>
      <c r="Y627">
        <v>2</v>
      </c>
      <c r="Z627">
        <v>0</v>
      </c>
      <c r="AA627">
        <v>339</v>
      </c>
      <c r="AB627">
        <v>96</v>
      </c>
      <c r="AC627">
        <v>29</v>
      </c>
      <c r="AD627">
        <v>15</v>
      </c>
      <c r="AE627">
        <v>1</v>
      </c>
      <c r="AF627">
        <v>5</v>
      </c>
      <c r="AG627">
        <v>1</v>
      </c>
      <c r="AH627">
        <v>9</v>
      </c>
      <c r="AI627">
        <v>0</v>
      </c>
      <c r="AJ627">
        <v>11</v>
      </c>
      <c r="AK627">
        <v>0</v>
      </c>
      <c r="AL627">
        <v>0</v>
      </c>
      <c r="AM627">
        <v>2</v>
      </c>
      <c r="AN627">
        <v>7</v>
      </c>
      <c r="AO627">
        <v>0</v>
      </c>
      <c r="AP627">
        <v>0</v>
      </c>
      <c r="AQ627">
        <v>1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1</v>
      </c>
      <c r="AX627">
        <v>1</v>
      </c>
      <c r="AY627">
        <v>0</v>
      </c>
      <c r="AZ627">
        <v>13</v>
      </c>
      <c r="BA627">
        <v>96</v>
      </c>
      <c r="BB627">
        <v>89</v>
      </c>
      <c r="BC627">
        <v>12</v>
      </c>
      <c r="BD627">
        <v>1</v>
      </c>
      <c r="BE627">
        <v>2</v>
      </c>
      <c r="BF627">
        <v>3</v>
      </c>
      <c r="BG627">
        <v>64</v>
      </c>
      <c r="BH627">
        <v>0</v>
      </c>
      <c r="BI627">
        <v>0</v>
      </c>
      <c r="BJ627">
        <v>0</v>
      </c>
      <c r="BK627">
        <v>2</v>
      </c>
      <c r="BL627">
        <v>1</v>
      </c>
      <c r="BM627">
        <v>0</v>
      </c>
      <c r="BN627">
        <v>0</v>
      </c>
      <c r="BO627">
        <v>0</v>
      </c>
      <c r="BP627">
        <v>1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1</v>
      </c>
      <c r="BY627">
        <v>1</v>
      </c>
      <c r="BZ627">
        <v>1</v>
      </c>
      <c r="CA627">
        <v>89</v>
      </c>
      <c r="CB627">
        <v>14</v>
      </c>
      <c r="CC627">
        <v>3</v>
      </c>
      <c r="CD627">
        <v>0</v>
      </c>
      <c r="CE627">
        <v>0</v>
      </c>
      <c r="CF627">
        <v>0</v>
      </c>
      <c r="CG627">
        <v>0</v>
      </c>
      <c r="CH627">
        <v>1</v>
      </c>
      <c r="CI627">
        <v>2</v>
      </c>
      <c r="CJ627">
        <v>2</v>
      </c>
      <c r="CK627">
        <v>0</v>
      </c>
      <c r="CL627">
        <v>1</v>
      </c>
      <c r="CM627">
        <v>2</v>
      </c>
      <c r="CN627">
        <v>0</v>
      </c>
      <c r="CO627">
        <v>0</v>
      </c>
      <c r="CP627">
        <v>3</v>
      </c>
      <c r="CQ627">
        <v>14</v>
      </c>
      <c r="CR627">
        <v>20</v>
      </c>
      <c r="CS627">
        <v>14</v>
      </c>
      <c r="CT627">
        <v>1</v>
      </c>
      <c r="CU627">
        <v>0</v>
      </c>
      <c r="CV627">
        <v>0</v>
      </c>
      <c r="CW627">
        <v>1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2</v>
      </c>
      <c r="DF627">
        <v>0</v>
      </c>
      <c r="DG627">
        <v>0</v>
      </c>
      <c r="DH627">
        <v>2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20</v>
      </c>
      <c r="DR627">
        <v>50</v>
      </c>
      <c r="DS627">
        <v>0</v>
      </c>
      <c r="DT627">
        <v>48</v>
      </c>
      <c r="DU627">
        <v>1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1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50</v>
      </c>
      <c r="ER627">
        <v>32</v>
      </c>
      <c r="ES627">
        <v>19</v>
      </c>
      <c r="ET627">
        <v>0</v>
      </c>
      <c r="EU627">
        <v>1</v>
      </c>
      <c r="EV627">
        <v>3</v>
      </c>
      <c r="EW627">
        <v>0</v>
      </c>
      <c r="EX627">
        <v>5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1</v>
      </c>
      <c r="FF627">
        <v>0</v>
      </c>
      <c r="FG627">
        <v>1</v>
      </c>
      <c r="FH627">
        <v>0</v>
      </c>
      <c r="FI627">
        <v>1</v>
      </c>
      <c r="FJ627">
        <v>0</v>
      </c>
      <c r="FK627">
        <v>0</v>
      </c>
      <c r="FL627">
        <v>0</v>
      </c>
      <c r="FM627">
        <v>0</v>
      </c>
      <c r="FN627">
        <v>1</v>
      </c>
      <c r="FO627">
        <v>0</v>
      </c>
      <c r="FP627">
        <v>32</v>
      </c>
      <c r="FQ627">
        <v>18</v>
      </c>
      <c r="FR627">
        <v>7</v>
      </c>
      <c r="FS627">
        <v>0</v>
      </c>
      <c r="FT627">
        <v>0</v>
      </c>
      <c r="FU627">
        <v>1</v>
      </c>
      <c r="FV627">
        <v>2</v>
      </c>
      <c r="FW627">
        <v>2</v>
      </c>
      <c r="FX627">
        <v>0</v>
      </c>
      <c r="FY627">
        <v>1</v>
      </c>
      <c r="FZ627">
        <v>0</v>
      </c>
      <c r="GA627">
        <v>1</v>
      </c>
      <c r="GB627">
        <v>1</v>
      </c>
      <c r="GC627">
        <v>1</v>
      </c>
      <c r="GD627">
        <v>0</v>
      </c>
      <c r="GE627">
        <v>0</v>
      </c>
      <c r="GF627">
        <v>2</v>
      </c>
      <c r="GG627">
        <v>0</v>
      </c>
      <c r="GH627">
        <v>18</v>
      </c>
      <c r="GI627">
        <v>19</v>
      </c>
      <c r="GJ627">
        <v>12</v>
      </c>
      <c r="GK627">
        <v>1</v>
      </c>
      <c r="GL627">
        <v>0</v>
      </c>
      <c r="GM627">
        <v>2</v>
      </c>
      <c r="GN627">
        <v>0</v>
      </c>
      <c r="GO627">
        <v>0</v>
      </c>
      <c r="GP627">
        <v>0</v>
      </c>
      <c r="GQ627">
        <v>1</v>
      </c>
      <c r="GR627">
        <v>0</v>
      </c>
      <c r="GS627">
        <v>0</v>
      </c>
      <c r="GT627">
        <v>0</v>
      </c>
      <c r="GU627">
        <v>0</v>
      </c>
      <c r="GV627">
        <v>0</v>
      </c>
      <c r="GW627">
        <v>0</v>
      </c>
      <c r="GX627">
        <v>1</v>
      </c>
      <c r="GY627">
        <v>0</v>
      </c>
      <c r="GZ627">
        <v>0</v>
      </c>
      <c r="HA627">
        <v>0</v>
      </c>
      <c r="HB627">
        <v>2</v>
      </c>
      <c r="HC627">
        <v>19</v>
      </c>
      <c r="HD627">
        <v>1</v>
      </c>
      <c r="HE627">
        <v>0</v>
      </c>
      <c r="HF627">
        <v>0</v>
      </c>
      <c r="HG627">
        <v>0</v>
      </c>
      <c r="HH627">
        <v>0</v>
      </c>
      <c r="HI627">
        <v>0</v>
      </c>
      <c r="HJ627">
        <v>0</v>
      </c>
      <c r="HK627">
        <v>0</v>
      </c>
      <c r="HL627">
        <v>0</v>
      </c>
      <c r="HM627">
        <v>0</v>
      </c>
      <c r="HN627">
        <v>0</v>
      </c>
      <c r="HO627">
        <v>0</v>
      </c>
      <c r="HP627">
        <v>0</v>
      </c>
      <c r="HQ627">
        <v>0</v>
      </c>
      <c r="HR627">
        <v>1</v>
      </c>
      <c r="HS627">
        <v>0</v>
      </c>
      <c r="HT627">
        <v>0</v>
      </c>
      <c r="HU627">
        <v>0</v>
      </c>
      <c r="HV627">
        <v>0</v>
      </c>
      <c r="HW627">
        <v>0</v>
      </c>
      <c r="HX627">
        <v>0</v>
      </c>
      <c r="HY627">
        <v>1</v>
      </c>
      <c r="HZ627">
        <v>0</v>
      </c>
      <c r="IA627">
        <v>0</v>
      </c>
      <c r="IB627">
        <v>0</v>
      </c>
      <c r="IC627">
        <v>0</v>
      </c>
      <c r="ID627">
        <v>0</v>
      </c>
      <c r="IE627">
        <v>0</v>
      </c>
      <c r="IF627">
        <v>0</v>
      </c>
      <c r="IG627">
        <v>0</v>
      </c>
      <c r="IH627">
        <v>0</v>
      </c>
      <c r="II627">
        <v>0</v>
      </c>
      <c r="IJ627">
        <v>0</v>
      </c>
      <c r="IK627">
        <v>0</v>
      </c>
      <c r="IL627">
        <v>0</v>
      </c>
      <c r="IM627">
        <v>0</v>
      </c>
      <c r="IN627">
        <v>0</v>
      </c>
      <c r="IO627">
        <v>0</v>
      </c>
      <c r="IP627">
        <v>0</v>
      </c>
      <c r="IQ627">
        <v>0</v>
      </c>
      <c r="IR627">
        <v>0</v>
      </c>
      <c r="IS627">
        <v>0</v>
      </c>
      <c r="IT627">
        <v>0</v>
      </c>
      <c r="IU627">
        <v>0</v>
      </c>
      <c r="IV627">
        <v>0</v>
      </c>
      <c r="IW627">
        <v>0</v>
      </c>
      <c r="IX627">
        <v>0</v>
      </c>
      <c r="IY627">
        <v>0</v>
      </c>
      <c r="IZ627">
        <v>0</v>
      </c>
      <c r="JA627">
        <v>0</v>
      </c>
      <c r="JB627">
        <v>0</v>
      </c>
      <c r="JC627">
        <v>0</v>
      </c>
      <c r="JD627">
        <v>0</v>
      </c>
      <c r="JE627">
        <v>0</v>
      </c>
      <c r="JF627">
        <v>0</v>
      </c>
      <c r="JG627">
        <v>0</v>
      </c>
      <c r="JH627">
        <v>0</v>
      </c>
      <c r="JI627">
        <v>0</v>
      </c>
      <c r="JJ627">
        <v>0</v>
      </c>
      <c r="JK627">
        <v>0</v>
      </c>
      <c r="JL627">
        <v>0</v>
      </c>
      <c r="JM627">
        <v>0</v>
      </c>
      <c r="JN627">
        <v>0</v>
      </c>
      <c r="JO627">
        <v>0</v>
      </c>
      <c r="JP627">
        <v>0</v>
      </c>
    </row>
    <row r="628" spans="1:276">
      <c r="A628" t="s">
        <v>341</v>
      </c>
      <c r="B628" t="s">
        <v>328</v>
      </c>
      <c r="C628" t="str">
        <f>"101807"</f>
        <v>101807</v>
      </c>
      <c r="D628" t="s">
        <v>340</v>
      </c>
      <c r="E628">
        <v>7</v>
      </c>
      <c r="F628">
        <v>786</v>
      </c>
      <c r="G628">
        <v>550</v>
      </c>
      <c r="H628">
        <v>227</v>
      </c>
      <c r="I628">
        <v>323</v>
      </c>
      <c r="J628">
        <v>0</v>
      </c>
      <c r="K628">
        <v>5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323</v>
      </c>
      <c r="T628">
        <v>0</v>
      </c>
      <c r="U628">
        <v>0</v>
      </c>
      <c r="V628">
        <v>323</v>
      </c>
      <c r="W628">
        <v>14</v>
      </c>
      <c r="X628">
        <v>7</v>
      </c>
      <c r="Y628">
        <v>7</v>
      </c>
      <c r="Z628">
        <v>0</v>
      </c>
      <c r="AA628">
        <v>309</v>
      </c>
      <c r="AB628">
        <v>141</v>
      </c>
      <c r="AC628">
        <v>44</v>
      </c>
      <c r="AD628">
        <v>24</v>
      </c>
      <c r="AE628">
        <v>6</v>
      </c>
      <c r="AF628">
        <v>6</v>
      </c>
      <c r="AG628">
        <v>1</v>
      </c>
      <c r="AH628">
        <v>8</v>
      </c>
      <c r="AI628">
        <v>2</v>
      </c>
      <c r="AJ628">
        <v>8</v>
      </c>
      <c r="AK628">
        <v>6</v>
      </c>
      <c r="AL628">
        <v>1</v>
      </c>
      <c r="AM628">
        <v>4</v>
      </c>
      <c r="AN628">
        <v>11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1</v>
      </c>
      <c r="AV628">
        <v>1</v>
      </c>
      <c r="AW628">
        <v>1</v>
      </c>
      <c r="AX628">
        <v>2</v>
      </c>
      <c r="AY628">
        <v>1</v>
      </c>
      <c r="AZ628">
        <v>14</v>
      </c>
      <c r="BA628">
        <v>141</v>
      </c>
      <c r="BB628">
        <v>48</v>
      </c>
      <c r="BC628">
        <v>12</v>
      </c>
      <c r="BD628">
        <v>2</v>
      </c>
      <c r="BE628">
        <v>0</v>
      </c>
      <c r="BF628">
        <v>0</v>
      </c>
      <c r="BG628">
        <v>34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48</v>
      </c>
      <c r="CB628">
        <v>4</v>
      </c>
      <c r="CC628">
        <v>2</v>
      </c>
      <c r="CD628">
        <v>0</v>
      </c>
      <c r="CE628">
        <v>1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1</v>
      </c>
      <c r="CN628">
        <v>0</v>
      </c>
      <c r="CO628">
        <v>0</v>
      </c>
      <c r="CP628">
        <v>0</v>
      </c>
      <c r="CQ628">
        <v>4</v>
      </c>
      <c r="CR628">
        <v>11</v>
      </c>
      <c r="CS628">
        <v>7</v>
      </c>
      <c r="CT628">
        <v>0</v>
      </c>
      <c r="CU628">
        <v>0</v>
      </c>
      <c r="CV628">
        <v>1</v>
      </c>
      <c r="CW628">
        <v>1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1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1</v>
      </c>
      <c r="DN628">
        <v>0</v>
      </c>
      <c r="DO628">
        <v>0</v>
      </c>
      <c r="DP628">
        <v>0</v>
      </c>
      <c r="DQ628">
        <v>11</v>
      </c>
      <c r="DR628">
        <v>51</v>
      </c>
      <c r="DS628">
        <v>50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1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51</v>
      </c>
      <c r="ER628">
        <v>17</v>
      </c>
      <c r="ES628">
        <v>8</v>
      </c>
      <c r="ET628">
        <v>1</v>
      </c>
      <c r="EU628">
        <v>0</v>
      </c>
      <c r="EV628">
        <v>0</v>
      </c>
      <c r="EW628">
        <v>0</v>
      </c>
      <c r="EX628">
        <v>6</v>
      </c>
      <c r="EY628">
        <v>0</v>
      </c>
      <c r="EZ628">
        <v>1</v>
      </c>
      <c r="FA628">
        <v>0</v>
      </c>
      <c r="FB628">
        <v>0</v>
      </c>
      <c r="FC628">
        <v>1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17</v>
      </c>
      <c r="FQ628">
        <v>26</v>
      </c>
      <c r="FR628">
        <v>12</v>
      </c>
      <c r="FS628">
        <v>1</v>
      </c>
      <c r="FT628">
        <v>2</v>
      </c>
      <c r="FU628">
        <v>0</v>
      </c>
      <c r="FV628">
        <v>0</v>
      </c>
      <c r="FW628">
        <v>6</v>
      </c>
      <c r="FX628">
        <v>0</v>
      </c>
      <c r="FY628">
        <v>0</v>
      </c>
      <c r="FZ628">
        <v>2</v>
      </c>
      <c r="GA628">
        <v>0</v>
      </c>
      <c r="GB628">
        <v>2</v>
      </c>
      <c r="GC628">
        <v>1</v>
      </c>
      <c r="GD628">
        <v>0</v>
      </c>
      <c r="GE628">
        <v>0</v>
      </c>
      <c r="GF628">
        <v>0</v>
      </c>
      <c r="GG628">
        <v>0</v>
      </c>
      <c r="GH628">
        <v>26</v>
      </c>
      <c r="GI628">
        <v>5</v>
      </c>
      <c r="GJ628">
        <v>1</v>
      </c>
      <c r="GK628">
        <v>0</v>
      </c>
      <c r="GL628">
        <v>1</v>
      </c>
      <c r="GM628">
        <v>0</v>
      </c>
      <c r="GN628">
        <v>0</v>
      </c>
      <c r="GO628">
        <v>0</v>
      </c>
      <c r="GP628">
        <v>0</v>
      </c>
      <c r="GQ628">
        <v>2</v>
      </c>
      <c r="GR628">
        <v>0</v>
      </c>
      <c r="GS628">
        <v>0</v>
      </c>
      <c r="GT628">
        <v>1</v>
      </c>
      <c r="GU628">
        <v>0</v>
      </c>
      <c r="GV628">
        <v>0</v>
      </c>
      <c r="GW628">
        <v>0</v>
      </c>
      <c r="GX628">
        <v>0</v>
      </c>
      <c r="GY628">
        <v>0</v>
      </c>
      <c r="GZ628">
        <v>0</v>
      </c>
      <c r="HA628">
        <v>0</v>
      </c>
      <c r="HB628">
        <v>0</v>
      </c>
      <c r="HC628">
        <v>5</v>
      </c>
      <c r="HD628">
        <v>3</v>
      </c>
      <c r="HE628">
        <v>2</v>
      </c>
      <c r="HF628">
        <v>0</v>
      </c>
      <c r="HG628">
        <v>1</v>
      </c>
      <c r="HH628">
        <v>0</v>
      </c>
      <c r="HI628">
        <v>0</v>
      </c>
      <c r="HJ628">
        <v>0</v>
      </c>
      <c r="HK628">
        <v>0</v>
      </c>
      <c r="HL628">
        <v>0</v>
      </c>
      <c r="HM628">
        <v>0</v>
      </c>
      <c r="HN628">
        <v>0</v>
      </c>
      <c r="HO628">
        <v>0</v>
      </c>
      <c r="HP628">
        <v>0</v>
      </c>
      <c r="HQ628">
        <v>0</v>
      </c>
      <c r="HR628">
        <v>0</v>
      </c>
      <c r="HS628">
        <v>0</v>
      </c>
      <c r="HT628">
        <v>0</v>
      </c>
      <c r="HU628">
        <v>0</v>
      </c>
      <c r="HV628">
        <v>0</v>
      </c>
      <c r="HW628">
        <v>0</v>
      </c>
      <c r="HX628">
        <v>0</v>
      </c>
      <c r="HY628">
        <v>3</v>
      </c>
      <c r="HZ628">
        <v>1</v>
      </c>
      <c r="IA628">
        <v>0</v>
      </c>
      <c r="IB628">
        <v>0</v>
      </c>
      <c r="IC628">
        <v>0</v>
      </c>
      <c r="ID628">
        <v>0</v>
      </c>
      <c r="IE628">
        <v>0</v>
      </c>
      <c r="IF628">
        <v>0</v>
      </c>
      <c r="IG628">
        <v>0</v>
      </c>
      <c r="IH628">
        <v>0</v>
      </c>
      <c r="II628">
        <v>0</v>
      </c>
      <c r="IJ628">
        <v>0</v>
      </c>
      <c r="IK628">
        <v>1</v>
      </c>
      <c r="IL628">
        <v>0</v>
      </c>
      <c r="IM628">
        <v>0</v>
      </c>
      <c r="IN628">
        <v>0</v>
      </c>
      <c r="IO628">
        <v>0</v>
      </c>
      <c r="IP628">
        <v>0</v>
      </c>
      <c r="IQ628">
        <v>0</v>
      </c>
      <c r="IR628">
        <v>0</v>
      </c>
      <c r="IS628">
        <v>0</v>
      </c>
      <c r="IT628">
        <v>0</v>
      </c>
      <c r="IU628">
        <v>0</v>
      </c>
      <c r="IV628">
        <v>1</v>
      </c>
      <c r="IW628">
        <v>2</v>
      </c>
      <c r="IX628">
        <v>1</v>
      </c>
      <c r="IY628">
        <v>0</v>
      </c>
      <c r="IZ628">
        <v>0</v>
      </c>
      <c r="JA628">
        <v>0</v>
      </c>
      <c r="JB628">
        <v>0</v>
      </c>
      <c r="JC628">
        <v>0</v>
      </c>
      <c r="JD628">
        <v>0</v>
      </c>
      <c r="JE628">
        <v>0</v>
      </c>
      <c r="JF628">
        <v>0</v>
      </c>
      <c r="JG628">
        <v>1</v>
      </c>
      <c r="JH628">
        <v>0</v>
      </c>
      <c r="JI628">
        <v>0</v>
      </c>
      <c r="JJ628">
        <v>0</v>
      </c>
      <c r="JK628">
        <v>0</v>
      </c>
      <c r="JL628">
        <v>0</v>
      </c>
      <c r="JM628">
        <v>0</v>
      </c>
      <c r="JN628">
        <v>0</v>
      </c>
      <c r="JO628">
        <v>0</v>
      </c>
      <c r="JP628">
        <v>2</v>
      </c>
    </row>
    <row r="629" spans="1:276">
      <c r="A629" t="s">
        <v>339</v>
      </c>
      <c r="B629" t="s">
        <v>328</v>
      </c>
      <c r="C629" t="str">
        <f>"101807"</f>
        <v>101807</v>
      </c>
      <c r="D629" t="s">
        <v>338</v>
      </c>
      <c r="E629">
        <v>8</v>
      </c>
      <c r="F629">
        <v>870</v>
      </c>
      <c r="G629">
        <v>650</v>
      </c>
      <c r="H629">
        <v>258</v>
      </c>
      <c r="I629">
        <v>392</v>
      </c>
      <c r="J629">
        <v>0</v>
      </c>
      <c r="K629">
        <v>2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391</v>
      </c>
      <c r="T629">
        <v>0</v>
      </c>
      <c r="U629">
        <v>0</v>
      </c>
      <c r="V629">
        <v>391</v>
      </c>
      <c r="W629">
        <v>11</v>
      </c>
      <c r="X629">
        <v>6</v>
      </c>
      <c r="Y629">
        <v>5</v>
      </c>
      <c r="Z629">
        <v>0</v>
      </c>
      <c r="AA629">
        <v>380</v>
      </c>
      <c r="AB629">
        <v>128</v>
      </c>
      <c r="AC629">
        <v>38</v>
      </c>
      <c r="AD629">
        <v>21</v>
      </c>
      <c r="AE629">
        <v>7</v>
      </c>
      <c r="AF629">
        <v>9</v>
      </c>
      <c r="AG629">
        <v>1</v>
      </c>
      <c r="AH629">
        <v>14</v>
      </c>
      <c r="AI629">
        <v>0</v>
      </c>
      <c r="AJ629">
        <v>4</v>
      </c>
      <c r="AK629">
        <v>2</v>
      </c>
      <c r="AL629">
        <v>1</v>
      </c>
      <c r="AM629">
        <v>4</v>
      </c>
      <c r="AN629">
        <v>11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1</v>
      </c>
      <c r="AW629">
        <v>2</v>
      </c>
      <c r="AX629">
        <v>2</v>
      </c>
      <c r="AY629">
        <v>1</v>
      </c>
      <c r="AZ629">
        <v>10</v>
      </c>
      <c r="BA629">
        <v>128</v>
      </c>
      <c r="BB629">
        <v>78</v>
      </c>
      <c r="BC629">
        <v>4</v>
      </c>
      <c r="BD629">
        <v>1</v>
      </c>
      <c r="BE629">
        <v>1</v>
      </c>
      <c r="BF629">
        <v>1</v>
      </c>
      <c r="BG629">
        <v>65</v>
      </c>
      <c r="BH629">
        <v>1</v>
      </c>
      <c r="BI629">
        <v>0</v>
      </c>
      <c r="BJ629">
        <v>0</v>
      </c>
      <c r="BK629">
        <v>1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1</v>
      </c>
      <c r="BR629">
        <v>0</v>
      </c>
      <c r="BS629">
        <v>0</v>
      </c>
      <c r="BT629">
        <v>1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2</v>
      </c>
      <c r="CA629">
        <v>78</v>
      </c>
      <c r="CB629">
        <v>14</v>
      </c>
      <c r="CC629">
        <v>0</v>
      </c>
      <c r="CD629">
        <v>1</v>
      </c>
      <c r="CE629">
        <v>1</v>
      </c>
      <c r="CF629">
        <v>0</v>
      </c>
      <c r="CG629">
        <v>2</v>
      </c>
      <c r="CH629">
        <v>3</v>
      </c>
      <c r="CI629">
        <v>0</v>
      </c>
      <c r="CJ629">
        <v>1</v>
      </c>
      <c r="CK629">
        <v>0</v>
      </c>
      <c r="CL629">
        <v>0</v>
      </c>
      <c r="CM629">
        <v>1</v>
      </c>
      <c r="CN629">
        <v>3</v>
      </c>
      <c r="CO629">
        <v>0</v>
      </c>
      <c r="CP629">
        <v>2</v>
      </c>
      <c r="CQ629">
        <v>14</v>
      </c>
      <c r="CR629">
        <v>20</v>
      </c>
      <c r="CS629">
        <v>7</v>
      </c>
      <c r="CT629">
        <v>1</v>
      </c>
      <c r="CU629">
        <v>0</v>
      </c>
      <c r="CV629">
        <v>0</v>
      </c>
      <c r="CW629">
        <v>3</v>
      </c>
      <c r="CX629">
        <v>1</v>
      </c>
      <c r="CY629">
        <v>0</v>
      </c>
      <c r="CZ629">
        <v>0</v>
      </c>
      <c r="DA629">
        <v>0</v>
      </c>
      <c r="DB629">
        <v>2</v>
      </c>
      <c r="DC629">
        <v>1</v>
      </c>
      <c r="DD629">
        <v>1</v>
      </c>
      <c r="DE629">
        <v>0</v>
      </c>
      <c r="DF629">
        <v>0</v>
      </c>
      <c r="DG629">
        <v>1</v>
      </c>
      <c r="DH629">
        <v>0</v>
      </c>
      <c r="DI629">
        <v>1</v>
      </c>
      <c r="DJ629">
        <v>0</v>
      </c>
      <c r="DK629">
        <v>1</v>
      </c>
      <c r="DL629">
        <v>0</v>
      </c>
      <c r="DM629">
        <v>0</v>
      </c>
      <c r="DN629">
        <v>1</v>
      </c>
      <c r="DO629">
        <v>0</v>
      </c>
      <c r="DP629">
        <v>0</v>
      </c>
      <c r="DQ629">
        <v>20</v>
      </c>
      <c r="DR629">
        <v>58</v>
      </c>
      <c r="DS629">
        <v>3</v>
      </c>
      <c r="DT629">
        <v>50</v>
      </c>
      <c r="DU629">
        <v>0</v>
      </c>
      <c r="DV629">
        <v>0</v>
      </c>
      <c r="DW629">
        <v>1</v>
      </c>
      <c r="DX629">
        <v>1</v>
      </c>
      <c r="DY629">
        <v>1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2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58</v>
      </c>
      <c r="ER629">
        <v>23</v>
      </c>
      <c r="ES629">
        <v>19</v>
      </c>
      <c r="ET629">
        <v>0</v>
      </c>
      <c r="EU629">
        <v>0</v>
      </c>
      <c r="EV629">
        <v>0</v>
      </c>
      <c r="EW629">
        <v>0</v>
      </c>
      <c r="EX629">
        <v>3</v>
      </c>
      <c r="EY629">
        <v>0</v>
      </c>
      <c r="EZ629">
        <v>1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23</v>
      </c>
      <c r="FQ629">
        <v>40</v>
      </c>
      <c r="FR629">
        <v>14</v>
      </c>
      <c r="FS629">
        <v>5</v>
      </c>
      <c r="FT629">
        <v>2</v>
      </c>
      <c r="FU629">
        <v>1</v>
      </c>
      <c r="FV629">
        <v>2</v>
      </c>
      <c r="FW629">
        <v>9</v>
      </c>
      <c r="FX629">
        <v>1</v>
      </c>
      <c r="FY629">
        <v>0</v>
      </c>
      <c r="FZ629">
        <v>3</v>
      </c>
      <c r="GA629">
        <v>0</v>
      </c>
      <c r="GB629">
        <v>1</v>
      </c>
      <c r="GC629">
        <v>0</v>
      </c>
      <c r="GD629">
        <v>0</v>
      </c>
      <c r="GE629">
        <v>0</v>
      </c>
      <c r="GF629">
        <v>0</v>
      </c>
      <c r="GG629">
        <v>2</v>
      </c>
      <c r="GH629">
        <v>40</v>
      </c>
      <c r="GI629">
        <v>13</v>
      </c>
      <c r="GJ629">
        <v>7</v>
      </c>
      <c r="GK629">
        <v>0</v>
      </c>
      <c r="GL629">
        <v>0</v>
      </c>
      <c r="GM629">
        <v>2</v>
      </c>
      <c r="GN629">
        <v>0</v>
      </c>
      <c r="GO629">
        <v>1</v>
      </c>
      <c r="GP629">
        <v>0</v>
      </c>
      <c r="GQ629">
        <v>0</v>
      </c>
      <c r="GR629">
        <v>0</v>
      </c>
      <c r="GS629">
        <v>1</v>
      </c>
      <c r="GT629">
        <v>0</v>
      </c>
      <c r="GU629">
        <v>0</v>
      </c>
      <c r="GV629">
        <v>2</v>
      </c>
      <c r="GW629">
        <v>0</v>
      </c>
      <c r="GX629">
        <v>0</v>
      </c>
      <c r="GY629">
        <v>0</v>
      </c>
      <c r="GZ629">
        <v>0</v>
      </c>
      <c r="HA629">
        <v>0</v>
      </c>
      <c r="HB629">
        <v>0</v>
      </c>
      <c r="HC629">
        <v>13</v>
      </c>
      <c r="HD629">
        <v>4</v>
      </c>
      <c r="HE629">
        <v>4</v>
      </c>
      <c r="HF629">
        <v>0</v>
      </c>
      <c r="HG629">
        <v>0</v>
      </c>
      <c r="HH629">
        <v>0</v>
      </c>
      <c r="HI629">
        <v>0</v>
      </c>
      <c r="HJ629">
        <v>0</v>
      </c>
      <c r="HK629">
        <v>0</v>
      </c>
      <c r="HL629">
        <v>0</v>
      </c>
      <c r="HM629">
        <v>0</v>
      </c>
      <c r="HN629">
        <v>0</v>
      </c>
      <c r="HO629">
        <v>0</v>
      </c>
      <c r="HP629">
        <v>0</v>
      </c>
      <c r="HQ629">
        <v>0</v>
      </c>
      <c r="HR629">
        <v>0</v>
      </c>
      <c r="HS629">
        <v>0</v>
      </c>
      <c r="HT629">
        <v>0</v>
      </c>
      <c r="HU629">
        <v>0</v>
      </c>
      <c r="HV629">
        <v>0</v>
      </c>
      <c r="HW629">
        <v>0</v>
      </c>
      <c r="HX629">
        <v>0</v>
      </c>
      <c r="HY629">
        <v>4</v>
      </c>
      <c r="HZ629">
        <v>2</v>
      </c>
      <c r="IA629">
        <v>0</v>
      </c>
      <c r="IB629">
        <v>0</v>
      </c>
      <c r="IC629">
        <v>0</v>
      </c>
      <c r="ID629">
        <v>0</v>
      </c>
      <c r="IE629">
        <v>0</v>
      </c>
      <c r="IF629">
        <v>0</v>
      </c>
      <c r="IG629">
        <v>0</v>
      </c>
      <c r="IH629">
        <v>0</v>
      </c>
      <c r="II629">
        <v>0</v>
      </c>
      <c r="IJ629">
        <v>0</v>
      </c>
      <c r="IK629">
        <v>1</v>
      </c>
      <c r="IL629">
        <v>0</v>
      </c>
      <c r="IM629">
        <v>0</v>
      </c>
      <c r="IN629">
        <v>0</v>
      </c>
      <c r="IO629">
        <v>0</v>
      </c>
      <c r="IP629">
        <v>0</v>
      </c>
      <c r="IQ629">
        <v>0</v>
      </c>
      <c r="IR629">
        <v>0</v>
      </c>
      <c r="IS629">
        <v>0</v>
      </c>
      <c r="IT629">
        <v>0</v>
      </c>
      <c r="IU629">
        <v>1</v>
      </c>
      <c r="IV629">
        <v>2</v>
      </c>
      <c r="IW629">
        <v>0</v>
      </c>
      <c r="IX629">
        <v>0</v>
      </c>
      <c r="IY629">
        <v>0</v>
      </c>
      <c r="IZ629">
        <v>0</v>
      </c>
      <c r="JA629">
        <v>0</v>
      </c>
      <c r="JB629">
        <v>0</v>
      </c>
      <c r="JC629">
        <v>0</v>
      </c>
      <c r="JD629">
        <v>0</v>
      </c>
      <c r="JE629">
        <v>0</v>
      </c>
      <c r="JF629">
        <v>0</v>
      </c>
      <c r="JG629">
        <v>0</v>
      </c>
      <c r="JH629">
        <v>0</v>
      </c>
      <c r="JI629">
        <v>0</v>
      </c>
      <c r="JJ629">
        <v>0</v>
      </c>
      <c r="JK629">
        <v>0</v>
      </c>
      <c r="JL629">
        <v>0</v>
      </c>
      <c r="JM629">
        <v>0</v>
      </c>
      <c r="JN629">
        <v>0</v>
      </c>
      <c r="JO629">
        <v>0</v>
      </c>
      <c r="JP629">
        <v>0</v>
      </c>
    </row>
    <row r="630" spans="1:276">
      <c r="A630" t="s">
        <v>337</v>
      </c>
      <c r="B630" t="s">
        <v>328</v>
      </c>
      <c r="C630" t="str">
        <f>"101807"</f>
        <v>101807</v>
      </c>
      <c r="D630" t="s">
        <v>336</v>
      </c>
      <c r="E630">
        <v>9</v>
      </c>
      <c r="F630">
        <v>909</v>
      </c>
      <c r="G630">
        <v>650</v>
      </c>
      <c r="H630">
        <v>183</v>
      </c>
      <c r="I630">
        <v>467</v>
      </c>
      <c r="J630">
        <v>0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467</v>
      </c>
      <c r="T630">
        <v>0</v>
      </c>
      <c r="U630">
        <v>0</v>
      </c>
      <c r="V630">
        <v>467</v>
      </c>
      <c r="W630">
        <v>21</v>
      </c>
      <c r="X630">
        <v>5</v>
      </c>
      <c r="Y630">
        <v>16</v>
      </c>
      <c r="Z630">
        <v>0</v>
      </c>
      <c r="AA630">
        <v>446</v>
      </c>
      <c r="AB630">
        <v>144</v>
      </c>
      <c r="AC630">
        <v>36</v>
      </c>
      <c r="AD630">
        <v>20</v>
      </c>
      <c r="AE630">
        <v>7</v>
      </c>
      <c r="AF630">
        <v>8</v>
      </c>
      <c r="AG630">
        <v>3</v>
      </c>
      <c r="AH630">
        <v>17</v>
      </c>
      <c r="AI630">
        <v>0</v>
      </c>
      <c r="AJ630">
        <v>2</v>
      </c>
      <c r="AK630">
        <v>2</v>
      </c>
      <c r="AL630">
        <v>2</v>
      </c>
      <c r="AM630">
        <v>2</v>
      </c>
      <c r="AN630">
        <v>14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3</v>
      </c>
      <c r="AW630">
        <v>3</v>
      </c>
      <c r="AX630">
        <v>0</v>
      </c>
      <c r="AY630">
        <v>1</v>
      </c>
      <c r="AZ630">
        <v>24</v>
      </c>
      <c r="BA630">
        <v>144</v>
      </c>
      <c r="BB630">
        <v>116</v>
      </c>
      <c r="BC630">
        <v>19</v>
      </c>
      <c r="BD630">
        <v>1</v>
      </c>
      <c r="BE630">
        <v>4</v>
      </c>
      <c r="BF630">
        <v>3</v>
      </c>
      <c r="BG630">
        <v>78</v>
      </c>
      <c r="BH630">
        <v>0</v>
      </c>
      <c r="BI630">
        <v>0</v>
      </c>
      <c r="BJ630">
        <v>1</v>
      </c>
      <c r="BK630">
        <v>1</v>
      </c>
      <c r="BL630">
        <v>1</v>
      </c>
      <c r="BM630">
        <v>0</v>
      </c>
      <c r="BN630">
        <v>2</v>
      </c>
      <c r="BO630">
        <v>1</v>
      </c>
      <c r="BP630">
        <v>1</v>
      </c>
      <c r="BQ630">
        <v>0</v>
      </c>
      <c r="BR630">
        <v>1</v>
      </c>
      <c r="BS630">
        <v>0</v>
      </c>
      <c r="BT630">
        <v>0</v>
      </c>
      <c r="BU630">
        <v>1</v>
      </c>
      <c r="BV630">
        <v>1</v>
      </c>
      <c r="BW630">
        <v>0</v>
      </c>
      <c r="BX630">
        <v>0</v>
      </c>
      <c r="BY630">
        <v>1</v>
      </c>
      <c r="BZ630">
        <v>0</v>
      </c>
      <c r="CA630">
        <v>116</v>
      </c>
      <c r="CB630">
        <v>12</v>
      </c>
      <c r="CC630">
        <v>2</v>
      </c>
      <c r="CD630">
        <v>4</v>
      </c>
      <c r="CE630">
        <v>0</v>
      </c>
      <c r="CF630">
        <v>0</v>
      </c>
      <c r="CG630">
        <v>2</v>
      </c>
      <c r="CH630">
        <v>0</v>
      </c>
      <c r="CI630">
        <v>1</v>
      </c>
      <c r="CJ630">
        <v>0</v>
      </c>
      <c r="CK630">
        <v>0</v>
      </c>
      <c r="CL630">
        <v>1</v>
      </c>
      <c r="CM630">
        <v>0</v>
      </c>
      <c r="CN630">
        <v>2</v>
      </c>
      <c r="CO630">
        <v>0</v>
      </c>
      <c r="CP630">
        <v>0</v>
      </c>
      <c r="CQ630">
        <v>12</v>
      </c>
      <c r="CR630">
        <v>32</v>
      </c>
      <c r="CS630">
        <v>11</v>
      </c>
      <c r="CT630">
        <v>4</v>
      </c>
      <c r="CU630">
        <v>2</v>
      </c>
      <c r="CV630">
        <v>1</v>
      </c>
      <c r="CW630">
        <v>1</v>
      </c>
      <c r="CX630">
        <v>0</v>
      </c>
      <c r="CY630">
        <v>0</v>
      </c>
      <c r="CZ630">
        <v>0</v>
      </c>
      <c r="DA630">
        <v>1</v>
      </c>
      <c r="DB630">
        <v>0</v>
      </c>
      <c r="DC630">
        <v>0</v>
      </c>
      <c r="DD630">
        <v>0</v>
      </c>
      <c r="DE630">
        <v>2</v>
      </c>
      <c r="DF630">
        <v>1</v>
      </c>
      <c r="DG630">
        <v>0</v>
      </c>
      <c r="DH630">
        <v>1</v>
      </c>
      <c r="DI630">
        <v>0</v>
      </c>
      <c r="DJ630">
        <v>1</v>
      </c>
      <c r="DK630">
        <v>2</v>
      </c>
      <c r="DL630">
        <v>2</v>
      </c>
      <c r="DM630">
        <v>1</v>
      </c>
      <c r="DN630">
        <v>2</v>
      </c>
      <c r="DO630">
        <v>0</v>
      </c>
      <c r="DP630">
        <v>0</v>
      </c>
      <c r="DQ630">
        <v>32</v>
      </c>
      <c r="DR630">
        <v>54</v>
      </c>
      <c r="DS630">
        <v>3</v>
      </c>
      <c r="DT630">
        <v>47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3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1</v>
      </c>
      <c r="EN630">
        <v>0</v>
      </c>
      <c r="EO630">
        <v>0</v>
      </c>
      <c r="EP630">
        <v>0</v>
      </c>
      <c r="EQ630">
        <v>54</v>
      </c>
      <c r="ER630">
        <v>22</v>
      </c>
      <c r="ES630">
        <v>11</v>
      </c>
      <c r="ET630">
        <v>0</v>
      </c>
      <c r="EU630">
        <v>1</v>
      </c>
      <c r="EV630">
        <v>0</v>
      </c>
      <c r="EW630">
        <v>0</v>
      </c>
      <c r="EX630">
        <v>7</v>
      </c>
      <c r="EY630">
        <v>0</v>
      </c>
      <c r="EZ630">
        <v>2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1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22</v>
      </c>
      <c r="FQ630">
        <v>44</v>
      </c>
      <c r="FR630">
        <v>8</v>
      </c>
      <c r="FS630">
        <v>7</v>
      </c>
      <c r="FT630">
        <v>1</v>
      </c>
      <c r="FU630">
        <v>3</v>
      </c>
      <c r="FV630">
        <v>0</v>
      </c>
      <c r="FW630">
        <v>9</v>
      </c>
      <c r="FX630">
        <v>2</v>
      </c>
      <c r="FY630">
        <v>0</v>
      </c>
      <c r="FZ630">
        <v>3</v>
      </c>
      <c r="GA630">
        <v>3</v>
      </c>
      <c r="GB630">
        <v>0</v>
      </c>
      <c r="GC630">
        <v>1</v>
      </c>
      <c r="GD630">
        <v>0</v>
      </c>
      <c r="GE630">
        <v>0</v>
      </c>
      <c r="GF630">
        <v>2</v>
      </c>
      <c r="GG630">
        <v>5</v>
      </c>
      <c r="GH630">
        <v>44</v>
      </c>
      <c r="GI630">
        <v>15</v>
      </c>
      <c r="GJ630">
        <v>7</v>
      </c>
      <c r="GK630">
        <v>0</v>
      </c>
      <c r="GL630">
        <v>0</v>
      </c>
      <c r="GM630">
        <v>2</v>
      </c>
      <c r="GN630">
        <v>0</v>
      </c>
      <c r="GO630">
        <v>1</v>
      </c>
      <c r="GP630">
        <v>0</v>
      </c>
      <c r="GQ630">
        <v>1</v>
      </c>
      <c r="GR630">
        <v>0</v>
      </c>
      <c r="GS630">
        <v>0</v>
      </c>
      <c r="GT630">
        <v>0</v>
      </c>
      <c r="GU630">
        <v>0</v>
      </c>
      <c r="GV630">
        <v>0</v>
      </c>
      <c r="GW630">
        <v>0</v>
      </c>
      <c r="GX630">
        <v>1</v>
      </c>
      <c r="GY630">
        <v>0</v>
      </c>
      <c r="GZ630">
        <v>0</v>
      </c>
      <c r="HA630">
        <v>1</v>
      </c>
      <c r="HB630">
        <v>2</v>
      </c>
      <c r="HC630">
        <v>15</v>
      </c>
      <c r="HD630">
        <v>6</v>
      </c>
      <c r="HE630">
        <v>2</v>
      </c>
      <c r="HF630">
        <v>0</v>
      </c>
      <c r="HG630">
        <v>0</v>
      </c>
      <c r="HH630">
        <v>0</v>
      </c>
      <c r="HI630">
        <v>0</v>
      </c>
      <c r="HJ630">
        <v>0</v>
      </c>
      <c r="HK630">
        <v>0</v>
      </c>
      <c r="HL630">
        <v>2</v>
      </c>
      <c r="HM630">
        <v>0</v>
      </c>
      <c r="HN630">
        <v>0</v>
      </c>
      <c r="HO630">
        <v>0</v>
      </c>
      <c r="HP630">
        <v>1</v>
      </c>
      <c r="HQ630">
        <v>0</v>
      </c>
      <c r="HR630">
        <v>0</v>
      </c>
      <c r="HS630">
        <v>0</v>
      </c>
      <c r="HT630">
        <v>0</v>
      </c>
      <c r="HU630">
        <v>0</v>
      </c>
      <c r="HV630">
        <v>0</v>
      </c>
      <c r="HW630">
        <v>0</v>
      </c>
      <c r="HX630">
        <v>1</v>
      </c>
      <c r="HY630">
        <v>6</v>
      </c>
      <c r="HZ630">
        <v>0</v>
      </c>
      <c r="IA630">
        <v>0</v>
      </c>
      <c r="IB630">
        <v>0</v>
      </c>
      <c r="IC630">
        <v>0</v>
      </c>
      <c r="ID630">
        <v>0</v>
      </c>
      <c r="IE630">
        <v>0</v>
      </c>
      <c r="IF630">
        <v>0</v>
      </c>
      <c r="IG630">
        <v>0</v>
      </c>
      <c r="IH630">
        <v>0</v>
      </c>
      <c r="II630">
        <v>0</v>
      </c>
      <c r="IJ630">
        <v>0</v>
      </c>
      <c r="IK630">
        <v>0</v>
      </c>
      <c r="IL630">
        <v>0</v>
      </c>
      <c r="IM630">
        <v>0</v>
      </c>
      <c r="IN630">
        <v>0</v>
      </c>
      <c r="IO630">
        <v>0</v>
      </c>
      <c r="IP630">
        <v>0</v>
      </c>
      <c r="IQ630">
        <v>0</v>
      </c>
      <c r="IR630">
        <v>0</v>
      </c>
      <c r="IS630">
        <v>0</v>
      </c>
      <c r="IT630">
        <v>0</v>
      </c>
      <c r="IU630">
        <v>0</v>
      </c>
      <c r="IV630">
        <v>0</v>
      </c>
      <c r="IW630">
        <v>1</v>
      </c>
      <c r="IX630">
        <v>0</v>
      </c>
      <c r="IY630">
        <v>0</v>
      </c>
      <c r="IZ630">
        <v>1</v>
      </c>
      <c r="JA630">
        <v>0</v>
      </c>
      <c r="JB630">
        <v>0</v>
      </c>
      <c r="JC630">
        <v>0</v>
      </c>
      <c r="JD630">
        <v>0</v>
      </c>
      <c r="JE630">
        <v>0</v>
      </c>
      <c r="JF630">
        <v>0</v>
      </c>
      <c r="JG630">
        <v>0</v>
      </c>
      <c r="JH630">
        <v>0</v>
      </c>
      <c r="JI630">
        <v>0</v>
      </c>
      <c r="JJ630">
        <v>0</v>
      </c>
      <c r="JK630">
        <v>0</v>
      </c>
      <c r="JL630">
        <v>0</v>
      </c>
      <c r="JM630">
        <v>0</v>
      </c>
      <c r="JN630">
        <v>0</v>
      </c>
      <c r="JO630">
        <v>0</v>
      </c>
      <c r="JP630">
        <v>1</v>
      </c>
    </row>
    <row r="631" spans="1:276">
      <c r="A631" t="s">
        <v>335</v>
      </c>
      <c r="B631" t="s">
        <v>328</v>
      </c>
      <c r="C631" t="str">
        <f>"101807"</f>
        <v>101807</v>
      </c>
      <c r="D631" t="s">
        <v>334</v>
      </c>
      <c r="E631">
        <v>10</v>
      </c>
      <c r="F631">
        <v>472</v>
      </c>
      <c r="G631">
        <v>351</v>
      </c>
      <c r="H631">
        <v>104</v>
      </c>
      <c r="I631">
        <v>247</v>
      </c>
      <c r="J631">
        <v>3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247</v>
      </c>
      <c r="T631">
        <v>0</v>
      </c>
      <c r="U631">
        <v>0</v>
      </c>
      <c r="V631">
        <v>247</v>
      </c>
      <c r="W631">
        <v>12</v>
      </c>
      <c r="X631">
        <v>7</v>
      </c>
      <c r="Y631">
        <v>5</v>
      </c>
      <c r="Z631">
        <v>0</v>
      </c>
      <c r="AA631">
        <v>235</v>
      </c>
      <c r="AB631">
        <v>101</v>
      </c>
      <c r="AC631">
        <v>19</v>
      </c>
      <c r="AD631">
        <v>11</v>
      </c>
      <c r="AE631">
        <v>8</v>
      </c>
      <c r="AF631">
        <v>13</v>
      </c>
      <c r="AG631">
        <v>2</v>
      </c>
      <c r="AH631">
        <v>3</v>
      </c>
      <c r="AI631">
        <v>1</v>
      </c>
      <c r="AJ631">
        <v>11</v>
      </c>
      <c r="AK631">
        <v>4</v>
      </c>
      <c r="AL631">
        <v>0</v>
      </c>
      <c r="AM631">
        <v>2</v>
      </c>
      <c r="AN631">
        <v>13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3</v>
      </c>
      <c r="AV631">
        <v>0</v>
      </c>
      <c r="AW631">
        <v>0</v>
      </c>
      <c r="AX631">
        <v>1</v>
      </c>
      <c r="AY631">
        <v>0</v>
      </c>
      <c r="AZ631">
        <v>10</v>
      </c>
      <c r="BA631">
        <v>101</v>
      </c>
      <c r="BB631">
        <v>41</v>
      </c>
      <c r="BC631">
        <v>3</v>
      </c>
      <c r="BD631">
        <v>1</v>
      </c>
      <c r="BE631">
        <v>1</v>
      </c>
      <c r="BF631">
        <v>0</v>
      </c>
      <c r="BG631">
        <v>34</v>
      </c>
      <c r="BH631">
        <v>1</v>
      </c>
      <c r="BI631">
        <v>0</v>
      </c>
      <c r="BJ631">
        <v>0</v>
      </c>
      <c r="BK631">
        <v>0</v>
      </c>
      <c r="BL631">
        <v>1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41</v>
      </c>
      <c r="CB631">
        <v>3</v>
      </c>
      <c r="CC631">
        <v>0</v>
      </c>
      <c r="CD631">
        <v>0</v>
      </c>
      <c r="CE631">
        <v>0</v>
      </c>
      <c r="CF631">
        <v>1</v>
      </c>
      <c r="CG631">
        <v>0</v>
      </c>
      <c r="CH631">
        <v>0</v>
      </c>
      <c r="CI631">
        <v>1</v>
      </c>
      <c r="CJ631">
        <v>0</v>
      </c>
      <c r="CK631">
        <v>1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3</v>
      </c>
      <c r="CR631">
        <v>12</v>
      </c>
      <c r="CS631">
        <v>11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1</v>
      </c>
      <c r="DM631">
        <v>0</v>
      </c>
      <c r="DN631">
        <v>0</v>
      </c>
      <c r="DO631">
        <v>0</v>
      </c>
      <c r="DP631">
        <v>0</v>
      </c>
      <c r="DQ631">
        <v>12</v>
      </c>
      <c r="DR631">
        <v>30</v>
      </c>
      <c r="DS631">
        <v>0</v>
      </c>
      <c r="DT631">
        <v>27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1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1</v>
      </c>
      <c r="EN631">
        <v>1</v>
      </c>
      <c r="EO631">
        <v>0</v>
      </c>
      <c r="EP631">
        <v>0</v>
      </c>
      <c r="EQ631">
        <v>30</v>
      </c>
      <c r="ER631">
        <v>3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1</v>
      </c>
      <c r="FA631">
        <v>1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1</v>
      </c>
      <c r="FL631">
        <v>0</v>
      </c>
      <c r="FM631">
        <v>0</v>
      </c>
      <c r="FN631">
        <v>0</v>
      </c>
      <c r="FO631">
        <v>0</v>
      </c>
      <c r="FP631">
        <v>3</v>
      </c>
      <c r="FQ631">
        <v>37</v>
      </c>
      <c r="FR631">
        <v>12</v>
      </c>
      <c r="FS631">
        <v>2</v>
      </c>
      <c r="FT631">
        <v>3</v>
      </c>
      <c r="FU631">
        <v>1</v>
      </c>
      <c r="FV631">
        <v>1</v>
      </c>
      <c r="FW631">
        <v>9</v>
      </c>
      <c r="FX631">
        <v>3</v>
      </c>
      <c r="FY631">
        <v>0</v>
      </c>
      <c r="FZ631">
        <v>1</v>
      </c>
      <c r="GA631">
        <v>1</v>
      </c>
      <c r="GB631">
        <v>1</v>
      </c>
      <c r="GC631">
        <v>2</v>
      </c>
      <c r="GD631">
        <v>1</v>
      </c>
      <c r="GE631">
        <v>0</v>
      </c>
      <c r="GF631">
        <v>0</v>
      </c>
      <c r="GG631">
        <v>0</v>
      </c>
      <c r="GH631">
        <v>37</v>
      </c>
      <c r="GI631">
        <v>4</v>
      </c>
      <c r="GJ631">
        <v>1</v>
      </c>
      <c r="GK631">
        <v>0</v>
      </c>
      <c r="GL631">
        <v>0</v>
      </c>
      <c r="GM631">
        <v>3</v>
      </c>
      <c r="GN631">
        <v>0</v>
      </c>
      <c r="GO631">
        <v>0</v>
      </c>
      <c r="GP631">
        <v>0</v>
      </c>
      <c r="GQ631">
        <v>0</v>
      </c>
      <c r="GR631">
        <v>0</v>
      </c>
      <c r="GS631">
        <v>0</v>
      </c>
      <c r="GT631">
        <v>0</v>
      </c>
      <c r="GU631">
        <v>0</v>
      </c>
      <c r="GV631">
        <v>0</v>
      </c>
      <c r="GW631">
        <v>0</v>
      </c>
      <c r="GX631">
        <v>0</v>
      </c>
      <c r="GY631">
        <v>0</v>
      </c>
      <c r="GZ631">
        <v>0</v>
      </c>
      <c r="HA631">
        <v>0</v>
      </c>
      <c r="HB631">
        <v>0</v>
      </c>
      <c r="HC631">
        <v>4</v>
      </c>
      <c r="HD631">
        <v>1</v>
      </c>
      <c r="HE631">
        <v>0</v>
      </c>
      <c r="HF631">
        <v>1</v>
      </c>
      <c r="HG631">
        <v>0</v>
      </c>
      <c r="HH631">
        <v>0</v>
      </c>
      <c r="HI631">
        <v>0</v>
      </c>
      <c r="HJ631">
        <v>0</v>
      </c>
      <c r="HK631">
        <v>0</v>
      </c>
      <c r="HL631">
        <v>0</v>
      </c>
      <c r="HM631">
        <v>0</v>
      </c>
      <c r="HN631">
        <v>0</v>
      </c>
      <c r="HO631">
        <v>0</v>
      </c>
      <c r="HP631">
        <v>0</v>
      </c>
      <c r="HQ631">
        <v>0</v>
      </c>
      <c r="HR631">
        <v>0</v>
      </c>
      <c r="HS631">
        <v>0</v>
      </c>
      <c r="HT631">
        <v>0</v>
      </c>
      <c r="HU631">
        <v>0</v>
      </c>
      <c r="HV631">
        <v>0</v>
      </c>
      <c r="HW631">
        <v>0</v>
      </c>
      <c r="HX631">
        <v>0</v>
      </c>
      <c r="HY631">
        <v>1</v>
      </c>
      <c r="HZ631">
        <v>1</v>
      </c>
      <c r="IA631">
        <v>1</v>
      </c>
      <c r="IB631">
        <v>0</v>
      </c>
      <c r="IC631">
        <v>0</v>
      </c>
      <c r="ID631">
        <v>0</v>
      </c>
      <c r="IE631">
        <v>0</v>
      </c>
      <c r="IF631">
        <v>0</v>
      </c>
      <c r="IG631">
        <v>0</v>
      </c>
      <c r="IH631">
        <v>0</v>
      </c>
      <c r="II631">
        <v>0</v>
      </c>
      <c r="IJ631">
        <v>0</v>
      </c>
      <c r="IK631">
        <v>0</v>
      </c>
      <c r="IL631">
        <v>0</v>
      </c>
      <c r="IM631">
        <v>0</v>
      </c>
      <c r="IN631">
        <v>0</v>
      </c>
      <c r="IO631">
        <v>0</v>
      </c>
      <c r="IP631">
        <v>0</v>
      </c>
      <c r="IQ631">
        <v>0</v>
      </c>
      <c r="IR631">
        <v>0</v>
      </c>
      <c r="IS631">
        <v>0</v>
      </c>
      <c r="IT631">
        <v>0</v>
      </c>
      <c r="IU631">
        <v>0</v>
      </c>
      <c r="IV631">
        <v>1</v>
      </c>
      <c r="IW631">
        <v>2</v>
      </c>
      <c r="IX631">
        <v>0</v>
      </c>
      <c r="IY631">
        <v>0</v>
      </c>
      <c r="IZ631">
        <v>0</v>
      </c>
      <c r="JA631">
        <v>0</v>
      </c>
      <c r="JB631">
        <v>0</v>
      </c>
      <c r="JC631">
        <v>0</v>
      </c>
      <c r="JD631">
        <v>0</v>
      </c>
      <c r="JE631">
        <v>0</v>
      </c>
      <c r="JF631">
        <v>0</v>
      </c>
      <c r="JG631">
        <v>0</v>
      </c>
      <c r="JH631">
        <v>1</v>
      </c>
      <c r="JI631">
        <v>0</v>
      </c>
      <c r="JJ631">
        <v>0</v>
      </c>
      <c r="JK631">
        <v>1</v>
      </c>
      <c r="JL631">
        <v>0</v>
      </c>
      <c r="JM631">
        <v>0</v>
      </c>
      <c r="JN631">
        <v>0</v>
      </c>
      <c r="JO631">
        <v>0</v>
      </c>
      <c r="JP631">
        <v>2</v>
      </c>
    </row>
    <row r="632" spans="1:276">
      <c r="A632" t="s">
        <v>333</v>
      </c>
      <c r="B632" t="s">
        <v>328</v>
      </c>
      <c r="C632" t="str">
        <f>"101807"</f>
        <v>101807</v>
      </c>
      <c r="D632" t="s">
        <v>332</v>
      </c>
      <c r="E632">
        <v>11</v>
      </c>
      <c r="F632">
        <v>551</v>
      </c>
      <c r="G632">
        <v>400</v>
      </c>
      <c r="H632">
        <v>161</v>
      </c>
      <c r="I632">
        <v>239</v>
      </c>
      <c r="J632">
        <v>0</v>
      </c>
      <c r="K632">
        <v>2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239</v>
      </c>
      <c r="T632">
        <v>0</v>
      </c>
      <c r="U632">
        <v>0</v>
      </c>
      <c r="V632">
        <v>239</v>
      </c>
      <c r="W632">
        <v>11</v>
      </c>
      <c r="X632">
        <v>8</v>
      </c>
      <c r="Y632">
        <v>3</v>
      </c>
      <c r="Z632">
        <v>0</v>
      </c>
      <c r="AA632">
        <v>228</v>
      </c>
      <c r="AB632">
        <v>68</v>
      </c>
      <c r="AC632">
        <v>16</v>
      </c>
      <c r="AD632">
        <v>17</v>
      </c>
      <c r="AE632">
        <v>5</v>
      </c>
      <c r="AF632">
        <v>1</v>
      </c>
      <c r="AG632">
        <v>3</v>
      </c>
      <c r="AH632">
        <v>2</v>
      </c>
      <c r="AI632">
        <v>0</v>
      </c>
      <c r="AJ632">
        <v>3</v>
      </c>
      <c r="AK632">
        <v>0</v>
      </c>
      <c r="AL632">
        <v>1</v>
      </c>
      <c r="AM632">
        <v>1</v>
      </c>
      <c r="AN632">
        <v>9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1</v>
      </c>
      <c r="AY632">
        <v>0</v>
      </c>
      <c r="AZ632">
        <v>9</v>
      </c>
      <c r="BA632">
        <v>68</v>
      </c>
      <c r="BB632">
        <v>60</v>
      </c>
      <c r="BC632">
        <v>8</v>
      </c>
      <c r="BD632">
        <v>3</v>
      </c>
      <c r="BE632">
        <v>0</v>
      </c>
      <c r="BF632">
        <v>2</v>
      </c>
      <c r="BG632">
        <v>43</v>
      </c>
      <c r="BH632">
        <v>1</v>
      </c>
      <c r="BI632">
        <v>0</v>
      </c>
      <c r="BJ632">
        <v>1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1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1</v>
      </c>
      <c r="CA632">
        <v>60</v>
      </c>
      <c r="CB632">
        <v>4</v>
      </c>
      <c r="CC632">
        <v>0</v>
      </c>
      <c r="CD632">
        <v>1</v>
      </c>
      <c r="CE632">
        <v>0</v>
      </c>
      <c r="CF632">
        <v>0</v>
      </c>
      <c r="CG632">
        <v>0</v>
      </c>
      <c r="CH632">
        <v>1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1</v>
      </c>
      <c r="CP632">
        <v>1</v>
      </c>
      <c r="CQ632">
        <v>4</v>
      </c>
      <c r="CR632">
        <v>6</v>
      </c>
      <c r="CS632">
        <v>5</v>
      </c>
      <c r="CT632">
        <v>1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6</v>
      </c>
      <c r="DR632">
        <v>31</v>
      </c>
      <c r="DS632">
        <v>0</v>
      </c>
      <c r="DT632">
        <v>25</v>
      </c>
      <c r="DU632">
        <v>1</v>
      </c>
      <c r="DV632">
        <v>0</v>
      </c>
      <c r="DW632">
        <v>0</v>
      </c>
      <c r="DX632">
        <v>0</v>
      </c>
      <c r="DY632">
        <v>2</v>
      </c>
      <c r="DZ632">
        <v>1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1</v>
      </c>
      <c r="EN632">
        <v>0</v>
      </c>
      <c r="EO632">
        <v>1</v>
      </c>
      <c r="EP632">
        <v>0</v>
      </c>
      <c r="EQ632">
        <v>31</v>
      </c>
      <c r="ER632">
        <v>10</v>
      </c>
      <c r="ES632">
        <v>4</v>
      </c>
      <c r="ET632">
        <v>1</v>
      </c>
      <c r="EU632">
        <v>0</v>
      </c>
      <c r="EV632">
        <v>0</v>
      </c>
      <c r="EW632">
        <v>0</v>
      </c>
      <c r="EX632">
        <v>0</v>
      </c>
      <c r="EY632">
        <v>2</v>
      </c>
      <c r="EZ632">
        <v>0</v>
      </c>
      <c r="FA632">
        <v>1</v>
      </c>
      <c r="FB632">
        <v>1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1</v>
      </c>
      <c r="FO632">
        <v>0</v>
      </c>
      <c r="FP632">
        <v>10</v>
      </c>
      <c r="FQ632">
        <v>20</v>
      </c>
      <c r="FR632">
        <v>7</v>
      </c>
      <c r="FS632">
        <v>0</v>
      </c>
      <c r="FT632">
        <v>2</v>
      </c>
      <c r="FU632">
        <v>1</v>
      </c>
      <c r="FV632">
        <v>3</v>
      </c>
      <c r="FW632">
        <v>4</v>
      </c>
      <c r="FX632">
        <v>0</v>
      </c>
      <c r="FY632">
        <v>0</v>
      </c>
      <c r="FZ632">
        <v>2</v>
      </c>
      <c r="GA632">
        <v>0</v>
      </c>
      <c r="GB632">
        <v>0</v>
      </c>
      <c r="GC632">
        <v>0</v>
      </c>
      <c r="GD632">
        <v>1</v>
      </c>
      <c r="GE632">
        <v>0</v>
      </c>
      <c r="GF632">
        <v>0</v>
      </c>
      <c r="GG632">
        <v>0</v>
      </c>
      <c r="GH632">
        <v>20</v>
      </c>
      <c r="GI632">
        <v>22</v>
      </c>
      <c r="GJ632">
        <v>12</v>
      </c>
      <c r="GK632">
        <v>1</v>
      </c>
      <c r="GL632">
        <v>0</v>
      </c>
      <c r="GM632">
        <v>1</v>
      </c>
      <c r="GN632">
        <v>0</v>
      </c>
      <c r="GO632">
        <v>0</v>
      </c>
      <c r="GP632">
        <v>0</v>
      </c>
      <c r="GQ632">
        <v>0</v>
      </c>
      <c r="GR632">
        <v>0</v>
      </c>
      <c r="GS632">
        <v>4</v>
      </c>
      <c r="GT632">
        <v>0</v>
      </c>
      <c r="GU632">
        <v>2</v>
      </c>
      <c r="GV632">
        <v>0</v>
      </c>
      <c r="GW632">
        <v>0</v>
      </c>
      <c r="GX632">
        <v>1</v>
      </c>
      <c r="GY632">
        <v>0</v>
      </c>
      <c r="GZ632">
        <v>0</v>
      </c>
      <c r="HA632">
        <v>0</v>
      </c>
      <c r="HB632">
        <v>1</v>
      </c>
      <c r="HC632">
        <v>22</v>
      </c>
      <c r="HD632">
        <v>6</v>
      </c>
      <c r="HE632">
        <v>3</v>
      </c>
      <c r="HF632">
        <v>1</v>
      </c>
      <c r="HG632">
        <v>0</v>
      </c>
      <c r="HH632">
        <v>0</v>
      </c>
      <c r="HI632">
        <v>0</v>
      </c>
      <c r="HJ632">
        <v>0</v>
      </c>
      <c r="HK632">
        <v>0</v>
      </c>
      <c r="HL632">
        <v>0</v>
      </c>
      <c r="HM632">
        <v>0</v>
      </c>
      <c r="HN632">
        <v>0</v>
      </c>
      <c r="HO632">
        <v>0</v>
      </c>
      <c r="HP632">
        <v>0</v>
      </c>
      <c r="HQ632">
        <v>1</v>
      </c>
      <c r="HR632">
        <v>0</v>
      </c>
      <c r="HS632">
        <v>0</v>
      </c>
      <c r="HT632">
        <v>0</v>
      </c>
      <c r="HU632">
        <v>0</v>
      </c>
      <c r="HV632">
        <v>0</v>
      </c>
      <c r="HW632">
        <v>0</v>
      </c>
      <c r="HX632">
        <v>1</v>
      </c>
      <c r="HY632">
        <v>6</v>
      </c>
      <c r="HZ632">
        <v>1</v>
      </c>
      <c r="IA632">
        <v>0</v>
      </c>
      <c r="IB632">
        <v>0</v>
      </c>
      <c r="IC632">
        <v>0</v>
      </c>
      <c r="ID632">
        <v>0</v>
      </c>
      <c r="IE632">
        <v>0</v>
      </c>
      <c r="IF632">
        <v>0</v>
      </c>
      <c r="IG632">
        <v>0</v>
      </c>
      <c r="IH632">
        <v>0</v>
      </c>
      <c r="II632">
        <v>0</v>
      </c>
      <c r="IJ632">
        <v>0</v>
      </c>
      <c r="IK632">
        <v>0</v>
      </c>
      <c r="IL632">
        <v>0</v>
      </c>
      <c r="IM632">
        <v>0</v>
      </c>
      <c r="IN632">
        <v>0</v>
      </c>
      <c r="IO632">
        <v>0</v>
      </c>
      <c r="IP632">
        <v>0</v>
      </c>
      <c r="IQ632">
        <v>0</v>
      </c>
      <c r="IR632">
        <v>0</v>
      </c>
      <c r="IS632">
        <v>0</v>
      </c>
      <c r="IT632">
        <v>0</v>
      </c>
      <c r="IU632">
        <v>1</v>
      </c>
      <c r="IV632">
        <v>1</v>
      </c>
      <c r="IW632">
        <v>0</v>
      </c>
      <c r="IX632">
        <v>0</v>
      </c>
      <c r="IY632">
        <v>0</v>
      </c>
      <c r="IZ632">
        <v>0</v>
      </c>
      <c r="JA632">
        <v>0</v>
      </c>
      <c r="JB632">
        <v>0</v>
      </c>
      <c r="JC632">
        <v>0</v>
      </c>
      <c r="JD632">
        <v>0</v>
      </c>
      <c r="JE632">
        <v>0</v>
      </c>
      <c r="JF632">
        <v>0</v>
      </c>
      <c r="JG632">
        <v>0</v>
      </c>
      <c r="JH632">
        <v>0</v>
      </c>
      <c r="JI632">
        <v>0</v>
      </c>
      <c r="JJ632">
        <v>0</v>
      </c>
      <c r="JK632">
        <v>0</v>
      </c>
      <c r="JL632">
        <v>0</v>
      </c>
      <c r="JM632">
        <v>0</v>
      </c>
      <c r="JN632">
        <v>0</v>
      </c>
      <c r="JO632">
        <v>0</v>
      </c>
      <c r="JP632">
        <v>0</v>
      </c>
    </row>
    <row r="633" spans="1:276">
      <c r="A633" t="s">
        <v>331</v>
      </c>
      <c r="B633" t="s">
        <v>328</v>
      </c>
      <c r="C633" t="str">
        <f>"101807"</f>
        <v>101807</v>
      </c>
      <c r="D633" t="s">
        <v>330</v>
      </c>
      <c r="E633">
        <v>12</v>
      </c>
      <c r="F633">
        <v>887</v>
      </c>
      <c r="G633">
        <v>650</v>
      </c>
      <c r="H633">
        <v>217</v>
      </c>
      <c r="I633">
        <v>433</v>
      </c>
      <c r="J633">
        <v>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433</v>
      </c>
      <c r="T633">
        <v>0</v>
      </c>
      <c r="U633">
        <v>0</v>
      </c>
      <c r="V633">
        <v>433</v>
      </c>
      <c r="W633">
        <v>19</v>
      </c>
      <c r="X633">
        <v>17</v>
      </c>
      <c r="Y633">
        <v>2</v>
      </c>
      <c r="Z633">
        <v>0</v>
      </c>
      <c r="AA633">
        <v>414</v>
      </c>
      <c r="AB633">
        <v>157</v>
      </c>
      <c r="AC633">
        <v>42</v>
      </c>
      <c r="AD633">
        <v>32</v>
      </c>
      <c r="AE633">
        <v>3</v>
      </c>
      <c r="AF633">
        <v>5</v>
      </c>
      <c r="AG633">
        <v>5</v>
      </c>
      <c r="AH633">
        <v>30</v>
      </c>
      <c r="AI633">
        <v>0</v>
      </c>
      <c r="AJ633">
        <v>4</v>
      </c>
      <c r="AK633">
        <v>0</v>
      </c>
      <c r="AL633">
        <v>0</v>
      </c>
      <c r="AM633">
        <v>2</v>
      </c>
      <c r="AN633">
        <v>16</v>
      </c>
      <c r="AO633">
        <v>0</v>
      </c>
      <c r="AP633">
        <v>1</v>
      </c>
      <c r="AQ633">
        <v>0</v>
      </c>
      <c r="AR633">
        <v>1</v>
      </c>
      <c r="AS633">
        <v>1</v>
      </c>
      <c r="AT633">
        <v>2</v>
      </c>
      <c r="AU633">
        <v>1</v>
      </c>
      <c r="AV633">
        <v>0</v>
      </c>
      <c r="AW633">
        <v>1</v>
      </c>
      <c r="AX633">
        <v>0</v>
      </c>
      <c r="AY633">
        <v>2</v>
      </c>
      <c r="AZ633">
        <v>9</v>
      </c>
      <c r="BA633">
        <v>157</v>
      </c>
      <c r="BB633">
        <v>87</v>
      </c>
      <c r="BC633">
        <v>6</v>
      </c>
      <c r="BD633">
        <v>3</v>
      </c>
      <c r="BE633">
        <v>4</v>
      </c>
      <c r="BF633">
        <v>1</v>
      </c>
      <c r="BG633">
        <v>64</v>
      </c>
      <c r="BH633">
        <v>0</v>
      </c>
      <c r="BI633">
        <v>1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2</v>
      </c>
      <c r="BT633">
        <v>0</v>
      </c>
      <c r="BU633">
        <v>0</v>
      </c>
      <c r="BV633">
        <v>1</v>
      </c>
      <c r="BW633">
        <v>0</v>
      </c>
      <c r="BX633">
        <v>0</v>
      </c>
      <c r="BY633">
        <v>1</v>
      </c>
      <c r="BZ633">
        <v>4</v>
      </c>
      <c r="CA633">
        <v>87</v>
      </c>
      <c r="CB633">
        <v>14</v>
      </c>
      <c r="CC633">
        <v>5</v>
      </c>
      <c r="CD633">
        <v>3</v>
      </c>
      <c r="CE633">
        <v>0</v>
      </c>
      <c r="CF633">
        <v>1</v>
      </c>
      <c r="CG633">
        <v>0</v>
      </c>
      <c r="CH633">
        <v>0</v>
      </c>
      <c r="CI633">
        <v>2</v>
      </c>
      <c r="CJ633">
        <v>0</v>
      </c>
      <c r="CK633">
        <v>0</v>
      </c>
      <c r="CL633">
        <v>0</v>
      </c>
      <c r="CM633">
        <v>0</v>
      </c>
      <c r="CN633">
        <v>1</v>
      </c>
      <c r="CO633">
        <v>0</v>
      </c>
      <c r="CP633">
        <v>2</v>
      </c>
      <c r="CQ633">
        <v>14</v>
      </c>
      <c r="CR633">
        <v>33</v>
      </c>
      <c r="CS633">
        <v>12</v>
      </c>
      <c r="CT633">
        <v>4</v>
      </c>
      <c r="CU633">
        <v>2</v>
      </c>
      <c r="CV633">
        <v>2</v>
      </c>
      <c r="CW633">
        <v>2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2</v>
      </c>
      <c r="DE633">
        <v>2</v>
      </c>
      <c r="DF633">
        <v>0</v>
      </c>
      <c r="DG633">
        <v>0</v>
      </c>
      <c r="DH633">
        <v>1</v>
      </c>
      <c r="DI633">
        <v>1</v>
      </c>
      <c r="DJ633">
        <v>2</v>
      </c>
      <c r="DK633">
        <v>0</v>
      </c>
      <c r="DL633">
        <v>1</v>
      </c>
      <c r="DM633">
        <v>0</v>
      </c>
      <c r="DN633">
        <v>1</v>
      </c>
      <c r="DO633">
        <v>1</v>
      </c>
      <c r="DP633">
        <v>0</v>
      </c>
      <c r="DQ633">
        <v>33</v>
      </c>
      <c r="DR633">
        <v>55</v>
      </c>
      <c r="DS633">
        <v>3</v>
      </c>
      <c r="DT633">
        <v>45</v>
      </c>
      <c r="DU633">
        <v>0</v>
      </c>
      <c r="DV633">
        <v>1</v>
      </c>
      <c r="DW633">
        <v>0</v>
      </c>
      <c r="DX633">
        <v>1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1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2</v>
      </c>
      <c r="EN633">
        <v>0</v>
      </c>
      <c r="EO633">
        <v>2</v>
      </c>
      <c r="EP633">
        <v>0</v>
      </c>
      <c r="EQ633">
        <v>55</v>
      </c>
      <c r="ER633">
        <v>30</v>
      </c>
      <c r="ES633">
        <v>17</v>
      </c>
      <c r="ET633">
        <v>1</v>
      </c>
      <c r="EU633">
        <v>0</v>
      </c>
      <c r="EV633">
        <v>0</v>
      </c>
      <c r="EW633">
        <v>0</v>
      </c>
      <c r="EX633">
        <v>9</v>
      </c>
      <c r="EY633">
        <v>0</v>
      </c>
      <c r="EZ633">
        <v>1</v>
      </c>
      <c r="FA633">
        <v>0</v>
      </c>
      <c r="FB633">
        <v>0</v>
      </c>
      <c r="FC633">
        <v>0</v>
      </c>
      <c r="FD633">
        <v>1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1</v>
      </c>
      <c r="FL633">
        <v>0</v>
      </c>
      <c r="FM633">
        <v>0</v>
      </c>
      <c r="FN633">
        <v>0</v>
      </c>
      <c r="FO633">
        <v>0</v>
      </c>
      <c r="FP633">
        <v>30</v>
      </c>
      <c r="FQ633">
        <v>30</v>
      </c>
      <c r="FR633">
        <v>9</v>
      </c>
      <c r="FS633">
        <v>1</v>
      </c>
      <c r="FT633">
        <v>3</v>
      </c>
      <c r="FU633">
        <v>0</v>
      </c>
      <c r="FV633">
        <v>3</v>
      </c>
      <c r="FW633">
        <v>7</v>
      </c>
      <c r="FX633">
        <v>1</v>
      </c>
      <c r="FY633">
        <v>0</v>
      </c>
      <c r="FZ633">
        <v>0</v>
      </c>
      <c r="GA633">
        <v>1</v>
      </c>
      <c r="GB633">
        <v>1</v>
      </c>
      <c r="GC633">
        <v>1</v>
      </c>
      <c r="GD633">
        <v>0</v>
      </c>
      <c r="GE633">
        <v>0</v>
      </c>
      <c r="GF633">
        <v>1</v>
      </c>
      <c r="GG633">
        <v>2</v>
      </c>
      <c r="GH633">
        <v>30</v>
      </c>
      <c r="GI633">
        <v>8</v>
      </c>
      <c r="GJ633">
        <v>4</v>
      </c>
      <c r="GK633">
        <v>0</v>
      </c>
      <c r="GL633">
        <v>2</v>
      </c>
      <c r="GM633">
        <v>0</v>
      </c>
      <c r="GN633">
        <v>0</v>
      </c>
      <c r="GO633">
        <v>0</v>
      </c>
      <c r="GP633">
        <v>0</v>
      </c>
      <c r="GQ633">
        <v>0</v>
      </c>
      <c r="GR633">
        <v>0</v>
      </c>
      <c r="GS633">
        <v>0</v>
      </c>
      <c r="GT633">
        <v>0</v>
      </c>
      <c r="GU633">
        <v>0</v>
      </c>
      <c r="GV633">
        <v>0</v>
      </c>
      <c r="GW633">
        <v>1</v>
      </c>
      <c r="GX633">
        <v>1</v>
      </c>
      <c r="GY633">
        <v>0</v>
      </c>
      <c r="GZ633">
        <v>0</v>
      </c>
      <c r="HA633">
        <v>0</v>
      </c>
      <c r="HB633">
        <v>0</v>
      </c>
      <c r="HC633">
        <v>8</v>
      </c>
      <c r="HD633">
        <v>0</v>
      </c>
      <c r="HE633">
        <v>0</v>
      </c>
      <c r="HF633">
        <v>0</v>
      </c>
      <c r="HG633">
        <v>0</v>
      </c>
      <c r="HH633">
        <v>0</v>
      </c>
      <c r="HI633">
        <v>0</v>
      </c>
      <c r="HJ633">
        <v>0</v>
      </c>
      <c r="HK633">
        <v>0</v>
      </c>
      <c r="HL633">
        <v>0</v>
      </c>
      <c r="HM633">
        <v>0</v>
      </c>
      <c r="HN633">
        <v>0</v>
      </c>
      <c r="HO633">
        <v>0</v>
      </c>
      <c r="HP633">
        <v>0</v>
      </c>
      <c r="HQ633">
        <v>0</v>
      </c>
      <c r="HR633">
        <v>0</v>
      </c>
      <c r="HS633">
        <v>0</v>
      </c>
      <c r="HT633">
        <v>0</v>
      </c>
      <c r="HU633">
        <v>0</v>
      </c>
      <c r="HV633">
        <v>0</v>
      </c>
      <c r="HW633">
        <v>0</v>
      </c>
      <c r="HX633">
        <v>0</v>
      </c>
      <c r="HY633">
        <v>0</v>
      </c>
      <c r="HZ633">
        <v>0</v>
      </c>
      <c r="IA633">
        <v>0</v>
      </c>
      <c r="IB633">
        <v>0</v>
      </c>
      <c r="IC633">
        <v>0</v>
      </c>
      <c r="ID633">
        <v>0</v>
      </c>
      <c r="IE633">
        <v>0</v>
      </c>
      <c r="IF633">
        <v>0</v>
      </c>
      <c r="IG633">
        <v>0</v>
      </c>
      <c r="IH633">
        <v>0</v>
      </c>
      <c r="II633">
        <v>0</v>
      </c>
      <c r="IJ633">
        <v>0</v>
      </c>
      <c r="IK633">
        <v>0</v>
      </c>
      <c r="IL633">
        <v>0</v>
      </c>
      <c r="IM633">
        <v>0</v>
      </c>
      <c r="IN633">
        <v>0</v>
      </c>
      <c r="IO633">
        <v>0</v>
      </c>
      <c r="IP633">
        <v>0</v>
      </c>
      <c r="IQ633">
        <v>0</v>
      </c>
      <c r="IR633">
        <v>0</v>
      </c>
      <c r="IS633">
        <v>0</v>
      </c>
      <c r="IT633">
        <v>0</v>
      </c>
      <c r="IU633">
        <v>0</v>
      </c>
      <c r="IV633">
        <v>0</v>
      </c>
      <c r="IW633">
        <v>0</v>
      </c>
      <c r="IX633">
        <v>0</v>
      </c>
      <c r="IY633">
        <v>0</v>
      </c>
      <c r="IZ633">
        <v>0</v>
      </c>
      <c r="JA633">
        <v>0</v>
      </c>
      <c r="JB633">
        <v>0</v>
      </c>
      <c r="JC633">
        <v>0</v>
      </c>
      <c r="JD633">
        <v>0</v>
      </c>
      <c r="JE633">
        <v>0</v>
      </c>
      <c r="JF633">
        <v>0</v>
      </c>
      <c r="JG633">
        <v>0</v>
      </c>
      <c r="JH633">
        <v>0</v>
      </c>
      <c r="JI633">
        <v>0</v>
      </c>
      <c r="JJ633">
        <v>0</v>
      </c>
      <c r="JK633">
        <v>0</v>
      </c>
      <c r="JL633">
        <v>0</v>
      </c>
      <c r="JM633">
        <v>0</v>
      </c>
      <c r="JN633">
        <v>0</v>
      </c>
      <c r="JO633">
        <v>0</v>
      </c>
      <c r="JP633">
        <v>0</v>
      </c>
    </row>
    <row r="634" spans="1:276">
      <c r="A634" t="s">
        <v>329</v>
      </c>
      <c r="B634" t="s">
        <v>328</v>
      </c>
      <c r="C634" t="str">
        <f>"101807"</f>
        <v>101807</v>
      </c>
      <c r="D634" t="s">
        <v>327</v>
      </c>
      <c r="E634">
        <v>13</v>
      </c>
      <c r="F634">
        <v>44</v>
      </c>
      <c r="G634">
        <v>65</v>
      </c>
      <c r="H634">
        <v>47</v>
      </c>
      <c r="I634">
        <v>18</v>
      </c>
      <c r="J634">
        <v>0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18</v>
      </c>
      <c r="T634">
        <v>0</v>
      </c>
      <c r="U634">
        <v>0</v>
      </c>
      <c r="V634">
        <v>18</v>
      </c>
      <c r="W634">
        <v>1</v>
      </c>
      <c r="X634">
        <v>0</v>
      </c>
      <c r="Y634">
        <v>1</v>
      </c>
      <c r="Z634">
        <v>0</v>
      </c>
      <c r="AA634">
        <v>17</v>
      </c>
      <c r="AB634">
        <v>8</v>
      </c>
      <c r="AC634">
        <v>3</v>
      </c>
      <c r="AD634">
        <v>2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1</v>
      </c>
      <c r="AO634">
        <v>1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1</v>
      </c>
      <c r="BA634">
        <v>8</v>
      </c>
      <c r="BB634">
        <v>8</v>
      </c>
      <c r="BC634">
        <v>0</v>
      </c>
      <c r="BD634">
        <v>0</v>
      </c>
      <c r="BE634">
        <v>0</v>
      </c>
      <c r="BF634">
        <v>0</v>
      </c>
      <c r="BG634">
        <v>7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1</v>
      </c>
      <c r="BX634">
        <v>0</v>
      </c>
      <c r="BY634">
        <v>0</v>
      </c>
      <c r="BZ634">
        <v>0</v>
      </c>
      <c r="CA634">
        <v>8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1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1</v>
      </c>
      <c r="FX634">
        <v>0</v>
      </c>
      <c r="FY634">
        <v>0</v>
      </c>
      <c r="FZ634">
        <v>0</v>
      </c>
      <c r="GA634">
        <v>0</v>
      </c>
      <c r="GB634">
        <v>0</v>
      </c>
      <c r="GC634">
        <v>0</v>
      </c>
      <c r="GD634">
        <v>0</v>
      </c>
      <c r="GE634">
        <v>0</v>
      </c>
      <c r="GF634">
        <v>0</v>
      </c>
      <c r="GG634">
        <v>0</v>
      </c>
      <c r="GH634">
        <v>1</v>
      </c>
      <c r="GI634">
        <v>0</v>
      </c>
      <c r="GJ634">
        <v>0</v>
      </c>
      <c r="GK634">
        <v>0</v>
      </c>
      <c r="GL634">
        <v>0</v>
      </c>
      <c r="GM634">
        <v>0</v>
      </c>
      <c r="GN634">
        <v>0</v>
      </c>
      <c r="GO634">
        <v>0</v>
      </c>
      <c r="GP634">
        <v>0</v>
      </c>
      <c r="GQ634">
        <v>0</v>
      </c>
      <c r="GR634">
        <v>0</v>
      </c>
      <c r="GS634">
        <v>0</v>
      </c>
      <c r="GT634">
        <v>0</v>
      </c>
      <c r="GU634">
        <v>0</v>
      </c>
      <c r="GV634">
        <v>0</v>
      </c>
      <c r="GW634">
        <v>0</v>
      </c>
      <c r="GX634">
        <v>0</v>
      </c>
      <c r="GY634">
        <v>0</v>
      </c>
      <c r="GZ634">
        <v>0</v>
      </c>
      <c r="HA634">
        <v>0</v>
      </c>
      <c r="HB634">
        <v>0</v>
      </c>
      <c r="HC634">
        <v>0</v>
      </c>
      <c r="HD634">
        <v>0</v>
      </c>
      <c r="HE634">
        <v>0</v>
      </c>
      <c r="HF634">
        <v>0</v>
      </c>
      <c r="HG634">
        <v>0</v>
      </c>
      <c r="HH634">
        <v>0</v>
      </c>
      <c r="HI634">
        <v>0</v>
      </c>
      <c r="HJ634">
        <v>0</v>
      </c>
      <c r="HK634">
        <v>0</v>
      </c>
      <c r="HL634">
        <v>0</v>
      </c>
      <c r="HM634">
        <v>0</v>
      </c>
      <c r="HN634">
        <v>0</v>
      </c>
      <c r="HO634">
        <v>0</v>
      </c>
      <c r="HP634">
        <v>0</v>
      </c>
      <c r="HQ634">
        <v>0</v>
      </c>
      <c r="HR634">
        <v>0</v>
      </c>
      <c r="HS634">
        <v>0</v>
      </c>
      <c r="HT634">
        <v>0</v>
      </c>
      <c r="HU634">
        <v>0</v>
      </c>
      <c r="HV634">
        <v>0</v>
      </c>
      <c r="HW634">
        <v>0</v>
      </c>
      <c r="HX634">
        <v>0</v>
      </c>
      <c r="HY634">
        <v>0</v>
      </c>
      <c r="HZ634">
        <v>0</v>
      </c>
      <c r="IA634">
        <v>0</v>
      </c>
      <c r="IB634">
        <v>0</v>
      </c>
      <c r="IC634">
        <v>0</v>
      </c>
      <c r="ID634">
        <v>0</v>
      </c>
      <c r="IE634">
        <v>0</v>
      </c>
      <c r="IF634">
        <v>0</v>
      </c>
      <c r="IG634">
        <v>0</v>
      </c>
      <c r="IH634">
        <v>0</v>
      </c>
      <c r="II634">
        <v>0</v>
      </c>
      <c r="IJ634">
        <v>0</v>
      </c>
      <c r="IK634">
        <v>0</v>
      </c>
      <c r="IL634">
        <v>0</v>
      </c>
      <c r="IM634">
        <v>0</v>
      </c>
      <c r="IN634">
        <v>0</v>
      </c>
      <c r="IO634">
        <v>0</v>
      </c>
      <c r="IP634">
        <v>0</v>
      </c>
      <c r="IQ634">
        <v>0</v>
      </c>
      <c r="IR634">
        <v>0</v>
      </c>
      <c r="IS634">
        <v>0</v>
      </c>
      <c r="IT634">
        <v>0</v>
      </c>
      <c r="IU634">
        <v>0</v>
      </c>
      <c r="IV634">
        <v>0</v>
      </c>
      <c r="IW634">
        <v>0</v>
      </c>
      <c r="IX634">
        <v>0</v>
      </c>
      <c r="IY634">
        <v>0</v>
      </c>
      <c r="IZ634">
        <v>0</v>
      </c>
      <c r="JA634">
        <v>0</v>
      </c>
      <c r="JB634">
        <v>0</v>
      </c>
      <c r="JC634">
        <v>0</v>
      </c>
      <c r="JD634">
        <v>0</v>
      </c>
      <c r="JE634">
        <v>0</v>
      </c>
      <c r="JF634">
        <v>0</v>
      </c>
      <c r="JG634">
        <v>0</v>
      </c>
      <c r="JH634">
        <v>0</v>
      </c>
      <c r="JI634">
        <v>0</v>
      </c>
      <c r="JJ634">
        <v>0</v>
      </c>
      <c r="JK634">
        <v>0</v>
      </c>
      <c r="JL634">
        <v>0</v>
      </c>
      <c r="JM634">
        <v>0</v>
      </c>
      <c r="JN634">
        <v>0</v>
      </c>
      <c r="JO634">
        <v>0</v>
      </c>
      <c r="JP634">
        <v>0</v>
      </c>
    </row>
    <row r="635" spans="1:276">
      <c r="A635" t="s">
        <v>326</v>
      </c>
      <c r="B635" t="s">
        <v>282</v>
      </c>
      <c r="C635" t="str">
        <f>"101901"</f>
        <v>101901</v>
      </c>
      <c r="D635" t="s">
        <v>325</v>
      </c>
      <c r="E635">
        <v>1</v>
      </c>
      <c r="F635">
        <v>1449</v>
      </c>
      <c r="G635">
        <v>1100</v>
      </c>
      <c r="H635">
        <v>603</v>
      </c>
      <c r="I635">
        <v>497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496</v>
      </c>
      <c r="T635">
        <v>0</v>
      </c>
      <c r="U635">
        <v>0</v>
      </c>
      <c r="V635">
        <v>496</v>
      </c>
      <c r="W635">
        <v>15</v>
      </c>
      <c r="X635">
        <v>10</v>
      </c>
      <c r="Y635">
        <v>5</v>
      </c>
      <c r="Z635">
        <v>0</v>
      </c>
      <c r="AA635">
        <v>481</v>
      </c>
      <c r="AB635">
        <v>154</v>
      </c>
      <c r="AC635">
        <v>39</v>
      </c>
      <c r="AD635">
        <v>51</v>
      </c>
      <c r="AE635">
        <v>6</v>
      </c>
      <c r="AF635">
        <v>11</v>
      </c>
      <c r="AG635">
        <v>5</v>
      </c>
      <c r="AH635">
        <v>14</v>
      </c>
      <c r="AI635">
        <v>4</v>
      </c>
      <c r="AJ635">
        <v>8</v>
      </c>
      <c r="AK635">
        <v>2</v>
      </c>
      <c r="AL635">
        <v>0</v>
      </c>
      <c r="AM635">
        <v>6</v>
      </c>
      <c r="AN635">
        <v>0</v>
      </c>
      <c r="AO635">
        <v>1</v>
      </c>
      <c r="AP635">
        <v>4</v>
      </c>
      <c r="AQ635">
        <v>1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1</v>
      </c>
      <c r="AY635">
        <v>1</v>
      </c>
      <c r="AZ635">
        <v>0</v>
      </c>
      <c r="BA635">
        <v>154</v>
      </c>
      <c r="BB635">
        <v>121</v>
      </c>
      <c r="BC635">
        <v>64</v>
      </c>
      <c r="BD635">
        <v>9</v>
      </c>
      <c r="BE635">
        <v>6</v>
      </c>
      <c r="BF635">
        <v>1</v>
      </c>
      <c r="BG635">
        <v>2</v>
      </c>
      <c r="BH635">
        <v>1</v>
      </c>
      <c r="BI635">
        <v>26</v>
      </c>
      <c r="BJ635">
        <v>1</v>
      </c>
      <c r="BK635">
        <v>2</v>
      </c>
      <c r="BL635">
        <v>5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1</v>
      </c>
      <c r="BW635">
        <v>0</v>
      </c>
      <c r="BX635">
        <v>2</v>
      </c>
      <c r="BY635">
        <v>0</v>
      </c>
      <c r="BZ635">
        <v>1</v>
      </c>
      <c r="CA635">
        <v>121</v>
      </c>
      <c r="CB635">
        <v>25</v>
      </c>
      <c r="CC635">
        <v>10</v>
      </c>
      <c r="CD635">
        <v>5</v>
      </c>
      <c r="CE635">
        <v>2</v>
      </c>
      <c r="CF635">
        <v>0</v>
      </c>
      <c r="CG635">
        <v>3</v>
      </c>
      <c r="CH635">
        <v>0</v>
      </c>
      <c r="CI635">
        <v>0</v>
      </c>
      <c r="CJ635">
        <v>0</v>
      </c>
      <c r="CK635">
        <v>0</v>
      </c>
      <c r="CL635">
        <v>2</v>
      </c>
      <c r="CM635">
        <v>2</v>
      </c>
      <c r="CN635">
        <v>0</v>
      </c>
      <c r="CO635">
        <v>1</v>
      </c>
      <c r="CP635">
        <v>0</v>
      </c>
      <c r="CQ635">
        <v>25</v>
      </c>
      <c r="CR635">
        <v>22</v>
      </c>
      <c r="CS635">
        <v>9</v>
      </c>
      <c r="CT635">
        <v>2</v>
      </c>
      <c r="CU635">
        <v>3</v>
      </c>
      <c r="CV635">
        <v>0</v>
      </c>
      <c r="CW635">
        <v>1</v>
      </c>
      <c r="CX635">
        <v>1</v>
      </c>
      <c r="CY635">
        <v>1</v>
      </c>
      <c r="CZ635">
        <v>1</v>
      </c>
      <c r="DA635">
        <v>0</v>
      </c>
      <c r="DB635">
        <v>0</v>
      </c>
      <c r="DC635">
        <v>1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1</v>
      </c>
      <c r="DJ635">
        <v>0</v>
      </c>
      <c r="DK635">
        <v>1</v>
      </c>
      <c r="DL635">
        <v>1</v>
      </c>
      <c r="DM635">
        <v>0</v>
      </c>
      <c r="DN635">
        <v>0</v>
      </c>
      <c r="DO635">
        <v>0</v>
      </c>
      <c r="DP635">
        <v>0</v>
      </c>
      <c r="DQ635">
        <v>22</v>
      </c>
      <c r="DR635">
        <v>29</v>
      </c>
      <c r="DS635">
        <v>0</v>
      </c>
      <c r="DT635">
        <v>3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2</v>
      </c>
      <c r="EC635">
        <v>1</v>
      </c>
      <c r="ED635">
        <v>0</v>
      </c>
      <c r="EE635">
        <v>0</v>
      </c>
      <c r="EF635">
        <v>0</v>
      </c>
      <c r="EG635">
        <v>1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22</v>
      </c>
      <c r="EP635">
        <v>0</v>
      </c>
      <c r="EQ635">
        <v>29</v>
      </c>
      <c r="ER635">
        <v>35</v>
      </c>
      <c r="ES635">
        <v>20</v>
      </c>
      <c r="ET635">
        <v>1</v>
      </c>
      <c r="EU635">
        <v>1</v>
      </c>
      <c r="EV635">
        <v>1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4</v>
      </c>
      <c r="FE635">
        <v>2</v>
      </c>
      <c r="FF635">
        <v>0</v>
      </c>
      <c r="FG635">
        <v>0</v>
      </c>
      <c r="FH635">
        <v>0</v>
      </c>
      <c r="FI635">
        <v>1</v>
      </c>
      <c r="FJ635">
        <v>0</v>
      </c>
      <c r="FK635">
        <v>1</v>
      </c>
      <c r="FL635">
        <v>4</v>
      </c>
      <c r="FM635">
        <v>0</v>
      </c>
      <c r="FN635">
        <v>0</v>
      </c>
      <c r="FO635">
        <v>0</v>
      </c>
      <c r="FP635">
        <v>35</v>
      </c>
      <c r="FQ635">
        <v>46</v>
      </c>
      <c r="FR635">
        <v>15</v>
      </c>
      <c r="FS635">
        <v>3</v>
      </c>
      <c r="FT635">
        <v>1</v>
      </c>
      <c r="FU635">
        <v>1</v>
      </c>
      <c r="FV635">
        <v>3</v>
      </c>
      <c r="FW635">
        <v>3</v>
      </c>
      <c r="FX635">
        <v>8</v>
      </c>
      <c r="FY635">
        <v>3</v>
      </c>
      <c r="FZ635">
        <v>6</v>
      </c>
      <c r="GA635">
        <v>0</v>
      </c>
      <c r="GB635">
        <v>1</v>
      </c>
      <c r="GC635">
        <v>0</v>
      </c>
      <c r="GD635">
        <v>0</v>
      </c>
      <c r="GE635">
        <v>0</v>
      </c>
      <c r="GF635">
        <v>2</v>
      </c>
      <c r="GG635">
        <v>0</v>
      </c>
      <c r="GH635">
        <v>46</v>
      </c>
      <c r="GI635">
        <v>40</v>
      </c>
      <c r="GJ635">
        <v>27</v>
      </c>
      <c r="GK635">
        <v>0</v>
      </c>
      <c r="GL635">
        <v>3</v>
      </c>
      <c r="GM635">
        <v>6</v>
      </c>
      <c r="GN635">
        <v>0</v>
      </c>
      <c r="GO635">
        <v>0</v>
      </c>
      <c r="GP635">
        <v>1</v>
      </c>
      <c r="GQ635">
        <v>1</v>
      </c>
      <c r="GR635">
        <v>1</v>
      </c>
      <c r="GS635">
        <v>0</v>
      </c>
      <c r="GT635">
        <v>1</v>
      </c>
      <c r="GU635">
        <v>0</v>
      </c>
      <c r="GV635">
        <v>0</v>
      </c>
      <c r="GW635">
        <v>0</v>
      </c>
      <c r="GX635">
        <v>0</v>
      </c>
      <c r="GY635">
        <v>0</v>
      </c>
      <c r="GZ635">
        <v>0</v>
      </c>
      <c r="HA635">
        <v>0</v>
      </c>
      <c r="HB635">
        <v>0</v>
      </c>
      <c r="HC635">
        <v>40</v>
      </c>
      <c r="HD635">
        <v>5</v>
      </c>
      <c r="HE635">
        <v>2</v>
      </c>
      <c r="HF635">
        <v>0</v>
      </c>
      <c r="HG635">
        <v>0</v>
      </c>
      <c r="HH635">
        <v>0</v>
      </c>
      <c r="HI635">
        <v>0</v>
      </c>
      <c r="HJ635">
        <v>1</v>
      </c>
      <c r="HK635">
        <v>0</v>
      </c>
      <c r="HL635">
        <v>0</v>
      </c>
      <c r="HM635">
        <v>0</v>
      </c>
      <c r="HN635">
        <v>2</v>
      </c>
      <c r="HO635">
        <v>0</v>
      </c>
      <c r="HP635">
        <v>0</v>
      </c>
      <c r="HQ635">
        <v>0</v>
      </c>
      <c r="HR635">
        <v>0</v>
      </c>
      <c r="HS635">
        <v>0</v>
      </c>
      <c r="HT635">
        <v>0</v>
      </c>
      <c r="HU635">
        <v>0</v>
      </c>
      <c r="HV635">
        <v>0</v>
      </c>
      <c r="HW635">
        <v>0</v>
      </c>
      <c r="HX635">
        <v>0</v>
      </c>
      <c r="HY635">
        <v>5</v>
      </c>
      <c r="HZ635">
        <v>0</v>
      </c>
      <c r="IA635">
        <v>0</v>
      </c>
      <c r="IB635">
        <v>0</v>
      </c>
      <c r="IC635">
        <v>0</v>
      </c>
      <c r="ID635">
        <v>0</v>
      </c>
      <c r="IE635">
        <v>0</v>
      </c>
      <c r="IF635">
        <v>0</v>
      </c>
      <c r="IG635">
        <v>0</v>
      </c>
      <c r="IH635">
        <v>0</v>
      </c>
      <c r="II635">
        <v>0</v>
      </c>
      <c r="IJ635">
        <v>0</v>
      </c>
      <c r="IK635">
        <v>0</v>
      </c>
      <c r="IL635">
        <v>0</v>
      </c>
      <c r="IM635">
        <v>0</v>
      </c>
      <c r="IN635">
        <v>0</v>
      </c>
      <c r="IO635">
        <v>0</v>
      </c>
      <c r="IP635">
        <v>0</v>
      </c>
      <c r="IQ635">
        <v>0</v>
      </c>
      <c r="IR635">
        <v>0</v>
      </c>
      <c r="IS635">
        <v>0</v>
      </c>
      <c r="IT635">
        <v>0</v>
      </c>
      <c r="IU635">
        <v>0</v>
      </c>
      <c r="IV635">
        <v>0</v>
      </c>
      <c r="IW635">
        <v>4</v>
      </c>
      <c r="IX635">
        <v>2</v>
      </c>
      <c r="IY635">
        <v>0</v>
      </c>
      <c r="IZ635">
        <v>0</v>
      </c>
      <c r="JA635">
        <v>0</v>
      </c>
      <c r="JB635">
        <v>0</v>
      </c>
      <c r="JC635">
        <v>0</v>
      </c>
      <c r="JD635">
        <v>0</v>
      </c>
      <c r="JE635">
        <v>0</v>
      </c>
      <c r="JF635">
        <v>0</v>
      </c>
      <c r="JG635">
        <v>0</v>
      </c>
      <c r="JH635">
        <v>1</v>
      </c>
      <c r="JI635">
        <v>0</v>
      </c>
      <c r="JJ635">
        <v>0</v>
      </c>
      <c r="JK635">
        <v>0</v>
      </c>
      <c r="JL635">
        <v>0</v>
      </c>
      <c r="JM635">
        <v>0</v>
      </c>
      <c r="JN635">
        <v>1</v>
      </c>
      <c r="JO635">
        <v>0</v>
      </c>
      <c r="JP635">
        <v>4</v>
      </c>
    </row>
    <row r="636" spans="1:276">
      <c r="A636" t="s">
        <v>324</v>
      </c>
      <c r="B636" t="s">
        <v>282</v>
      </c>
      <c r="C636" t="str">
        <f>"101901"</f>
        <v>101901</v>
      </c>
      <c r="D636" t="s">
        <v>323</v>
      </c>
      <c r="E636">
        <v>2</v>
      </c>
      <c r="F636">
        <v>1567</v>
      </c>
      <c r="G636">
        <v>1200</v>
      </c>
      <c r="H636">
        <v>438</v>
      </c>
      <c r="I636">
        <v>762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762</v>
      </c>
      <c r="T636">
        <v>0</v>
      </c>
      <c r="U636">
        <v>0</v>
      </c>
      <c r="V636">
        <v>762</v>
      </c>
      <c r="W636">
        <v>15</v>
      </c>
      <c r="X636">
        <v>6</v>
      </c>
      <c r="Y636">
        <v>9</v>
      </c>
      <c r="Z636">
        <v>0</v>
      </c>
      <c r="AA636">
        <v>747</v>
      </c>
      <c r="AB636">
        <v>270</v>
      </c>
      <c r="AC636">
        <v>68</v>
      </c>
      <c r="AD636">
        <v>99</v>
      </c>
      <c r="AE636">
        <v>10</v>
      </c>
      <c r="AF636">
        <v>6</v>
      </c>
      <c r="AG636">
        <v>10</v>
      </c>
      <c r="AH636">
        <v>15</v>
      </c>
      <c r="AI636">
        <v>12</v>
      </c>
      <c r="AJ636">
        <v>24</v>
      </c>
      <c r="AK636">
        <v>5</v>
      </c>
      <c r="AL636">
        <v>0</v>
      </c>
      <c r="AM636">
        <v>6</v>
      </c>
      <c r="AN636">
        <v>1</v>
      </c>
      <c r="AO636">
        <v>0</v>
      </c>
      <c r="AP636">
        <v>5</v>
      </c>
      <c r="AQ636">
        <v>1</v>
      </c>
      <c r="AR636">
        <v>1</v>
      </c>
      <c r="AS636">
        <v>0</v>
      </c>
      <c r="AT636">
        <v>0</v>
      </c>
      <c r="AU636">
        <v>0</v>
      </c>
      <c r="AV636">
        <v>2</v>
      </c>
      <c r="AW636">
        <v>1</v>
      </c>
      <c r="AX636">
        <v>4</v>
      </c>
      <c r="AY636">
        <v>0</v>
      </c>
      <c r="AZ636">
        <v>0</v>
      </c>
      <c r="BA636">
        <v>270</v>
      </c>
      <c r="BB636">
        <v>164</v>
      </c>
      <c r="BC636">
        <v>107</v>
      </c>
      <c r="BD636">
        <v>6</v>
      </c>
      <c r="BE636">
        <v>16</v>
      </c>
      <c r="BF636">
        <v>1</v>
      </c>
      <c r="BG636">
        <v>5</v>
      </c>
      <c r="BH636">
        <v>1</v>
      </c>
      <c r="BI636">
        <v>14</v>
      </c>
      <c r="BJ636">
        <v>0</v>
      </c>
      <c r="BK636">
        <v>1</v>
      </c>
      <c r="BL636">
        <v>1</v>
      </c>
      <c r="BM636">
        <v>0</v>
      </c>
      <c r="BN636">
        <v>1</v>
      </c>
      <c r="BO636">
        <v>0</v>
      </c>
      <c r="BP636">
        <v>0</v>
      </c>
      <c r="BQ636">
        <v>0</v>
      </c>
      <c r="BR636">
        <v>0</v>
      </c>
      <c r="BS636">
        <v>2</v>
      </c>
      <c r="BT636">
        <v>1</v>
      </c>
      <c r="BU636">
        <v>0</v>
      </c>
      <c r="BV636">
        <v>0</v>
      </c>
      <c r="BW636">
        <v>1</v>
      </c>
      <c r="BX636">
        <v>0</v>
      </c>
      <c r="BY636">
        <v>3</v>
      </c>
      <c r="BZ636">
        <v>4</v>
      </c>
      <c r="CA636">
        <v>164</v>
      </c>
      <c r="CB636">
        <v>25</v>
      </c>
      <c r="CC636">
        <v>6</v>
      </c>
      <c r="CD636">
        <v>2</v>
      </c>
      <c r="CE636">
        <v>1</v>
      </c>
      <c r="CF636">
        <v>1</v>
      </c>
      <c r="CG636">
        <v>6</v>
      </c>
      <c r="CH636">
        <v>1</v>
      </c>
      <c r="CI636">
        <v>0</v>
      </c>
      <c r="CJ636">
        <v>0</v>
      </c>
      <c r="CK636">
        <v>2</v>
      </c>
      <c r="CL636">
        <v>0</v>
      </c>
      <c r="CM636">
        <v>1</v>
      </c>
      <c r="CN636">
        <v>1</v>
      </c>
      <c r="CO636">
        <v>0</v>
      </c>
      <c r="CP636">
        <v>4</v>
      </c>
      <c r="CQ636">
        <v>25</v>
      </c>
      <c r="CR636">
        <v>31</v>
      </c>
      <c r="CS636">
        <v>11</v>
      </c>
      <c r="CT636">
        <v>2</v>
      </c>
      <c r="CU636">
        <v>1</v>
      </c>
      <c r="CV636">
        <v>0</v>
      </c>
      <c r="CW636">
        <v>11</v>
      </c>
      <c r="CX636">
        <v>0</v>
      </c>
      <c r="CY636">
        <v>1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1</v>
      </c>
      <c r="DF636">
        <v>0</v>
      </c>
      <c r="DG636">
        <v>1</v>
      </c>
      <c r="DH636">
        <v>1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1</v>
      </c>
      <c r="DO636">
        <v>0</v>
      </c>
      <c r="DP636">
        <v>1</v>
      </c>
      <c r="DQ636">
        <v>31</v>
      </c>
      <c r="DR636">
        <v>40</v>
      </c>
      <c r="DS636">
        <v>0</v>
      </c>
      <c r="DT636">
        <v>1</v>
      </c>
      <c r="DU636">
        <v>1</v>
      </c>
      <c r="DV636">
        <v>0</v>
      </c>
      <c r="DW636">
        <v>0</v>
      </c>
      <c r="DX636">
        <v>1</v>
      </c>
      <c r="DY636">
        <v>0</v>
      </c>
      <c r="DZ636">
        <v>0</v>
      </c>
      <c r="EA636">
        <v>0</v>
      </c>
      <c r="EB636">
        <v>0</v>
      </c>
      <c r="EC636">
        <v>1</v>
      </c>
      <c r="ED636">
        <v>0</v>
      </c>
      <c r="EE636">
        <v>0</v>
      </c>
      <c r="EF636">
        <v>0</v>
      </c>
      <c r="EG636">
        <v>1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1</v>
      </c>
      <c r="EN636">
        <v>0</v>
      </c>
      <c r="EO636">
        <v>34</v>
      </c>
      <c r="EP636">
        <v>0</v>
      </c>
      <c r="EQ636">
        <v>40</v>
      </c>
      <c r="ER636">
        <v>76</v>
      </c>
      <c r="ES636">
        <v>38</v>
      </c>
      <c r="ET636">
        <v>1</v>
      </c>
      <c r="EU636">
        <v>2</v>
      </c>
      <c r="EV636">
        <v>9</v>
      </c>
      <c r="EW636">
        <v>0</v>
      </c>
      <c r="EX636">
        <v>1</v>
      </c>
      <c r="EY636">
        <v>0</v>
      </c>
      <c r="EZ636">
        <v>0</v>
      </c>
      <c r="FA636">
        <v>2</v>
      </c>
      <c r="FB636">
        <v>1</v>
      </c>
      <c r="FC636">
        <v>1</v>
      </c>
      <c r="FD636">
        <v>13</v>
      </c>
      <c r="FE636">
        <v>1</v>
      </c>
      <c r="FF636">
        <v>1</v>
      </c>
      <c r="FG636">
        <v>0</v>
      </c>
      <c r="FH636">
        <v>0</v>
      </c>
      <c r="FI636">
        <v>1</v>
      </c>
      <c r="FJ636">
        <v>0</v>
      </c>
      <c r="FK636">
        <v>3</v>
      </c>
      <c r="FL636">
        <v>0</v>
      </c>
      <c r="FM636">
        <v>1</v>
      </c>
      <c r="FN636">
        <v>0</v>
      </c>
      <c r="FO636">
        <v>1</v>
      </c>
      <c r="FP636">
        <v>76</v>
      </c>
      <c r="FQ636">
        <v>75</v>
      </c>
      <c r="FR636">
        <v>28</v>
      </c>
      <c r="FS636">
        <v>10</v>
      </c>
      <c r="FT636">
        <v>4</v>
      </c>
      <c r="FU636">
        <v>3</v>
      </c>
      <c r="FV636">
        <v>5</v>
      </c>
      <c r="FW636">
        <v>0</v>
      </c>
      <c r="FX636">
        <v>6</v>
      </c>
      <c r="FY636">
        <v>1</v>
      </c>
      <c r="FZ636">
        <v>6</v>
      </c>
      <c r="GA636">
        <v>0</v>
      </c>
      <c r="GB636">
        <v>3</v>
      </c>
      <c r="GC636">
        <v>0</v>
      </c>
      <c r="GD636">
        <v>1</v>
      </c>
      <c r="GE636">
        <v>1</v>
      </c>
      <c r="GF636">
        <v>4</v>
      </c>
      <c r="GG636">
        <v>3</v>
      </c>
      <c r="GH636">
        <v>75</v>
      </c>
      <c r="GI636">
        <v>59</v>
      </c>
      <c r="GJ636">
        <v>31</v>
      </c>
      <c r="GK636">
        <v>1</v>
      </c>
      <c r="GL636">
        <v>8</v>
      </c>
      <c r="GM636">
        <v>2</v>
      </c>
      <c r="GN636">
        <v>4</v>
      </c>
      <c r="GO636">
        <v>3</v>
      </c>
      <c r="GP636">
        <v>0</v>
      </c>
      <c r="GQ636">
        <v>1</v>
      </c>
      <c r="GR636">
        <v>0</v>
      </c>
      <c r="GS636">
        <v>2</v>
      </c>
      <c r="GT636">
        <v>1</v>
      </c>
      <c r="GU636">
        <v>0</v>
      </c>
      <c r="GV636">
        <v>0</v>
      </c>
      <c r="GW636">
        <v>3</v>
      </c>
      <c r="GX636">
        <v>0</v>
      </c>
      <c r="GY636">
        <v>0</v>
      </c>
      <c r="GZ636">
        <v>0</v>
      </c>
      <c r="HA636">
        <v>0</v>
      </c>
      <c r="HB636">
        <v>3</v>
      </c>
      <c r="HC636">
        <v>59</v>
      </c>
      <c r="HD636">
        <v>6</v>
      </c>
      <c r="HE636">
        <v>2</v>
      </c>
      <c r="HF636">
        <v>0</v>
      </c>
      <c r="HG636">
        <v>1</v>
      </c>
      <c r="HH636">
        <v>0</v>
      </c>
      <c r="HI636">
        <v>0</v>
      </c>
      <c r="HJ636">
        <v>0</v>
      </c>
      <c r="HK636">
        <v>1</v>
      </c>
      <c r="HL636">
        <v>0</v>
      </c>
      <c r="HM636">
        <v>1</v>
      </c>
      <c r="HN636">
        <v>0</v>
      </c>
      <c r="HO636">
        <v>0</v>
      </c>
      <c r="HP636">
        <v>0</v>
      </c>
      <c r="HQ636">
        <v>1</v>
      </c>
      <c r="HR636">
        <v>0</v>
      </c>
      <c r="HS636">
        <v>0</v>
      </c>
      <c r="HT636">
        <v>0</v>
      </c>
      <c r="HU636">
        <v>0</v>
      </c>
      <c r="HV636">
        <v>0</v>
      </c>
      <c r="HW636">
        <v>0</v>
      </c>
      <c r="HX636">
        <v>0</v>
      </c>
      <c r="HY636">
        <v>6</v>
      </c>
      <c r="HZ636">
        <v>0</v>
      </c>
      <c r="IA636">
        <v>0</v>
      </c>
      <c r="IB636">
        <v>0</v>
      </c>
      <c r="IC636">
        <v>0</v>
      </c>
      <c r="ID636">
        <v>0</v>
      </c>
      <c r="IE636">
        <v>0</v>
      </c>
      <c r="IF636">
        <v>0</v>
      </c>
      <c r="IG636">
        <v>0</v>
      </c>
      <c r="IH636">
        <v>0</v>
      </c>
      <c r="II636">
        <v>0</v>
      </c>
      <c r="IJ636">
        <v>0</v>
      </c>
      <c r="IK636">
        <v>0</v>
      </c>
      <c r="IL636">
        <v>0</v>
      </c>
      <c r="IM636">
        <v>0</v>
      </c>
      <c r="IN636">
        <v>0</v>
      </c>
      <c r="IO636">
        <v>0</v>
      </c>
      <c r="IP636">
        <v>0</v>
      </c>
      <c r="IQ636">
        <v>0</v>
      </c>
      <c r="IR636">
        <v>0</v>
      </c>
      <c r="IS636">
        <v>0</v>
      </c>
      <c r="IT636">
        <v>0</v>
      </c>
      <c r="IU636">
        <v>0</v>
      </c>
      <c r="IV636">
        <v>0</v>
      </c>
      <c r="IW636">
        <v>1</v>
      </c>
      <c r="IX636">
        <v>0</v>
      </c>
      <c r="IY636">
        <v>0</v>
      </c>
      <c r="IZ636">
        <v>0</v>
      </c>
      <c r="JA636">
        <v>0</v>
      </c>
      <c r="JB636">
        <v>0</v>
      </c>
      <c r="JC636">
        <v>0</v>
      </c>
      <c r="JD636">
        <v>0</v>
      </c>
      <c r="JE636">
        <v>0</v>
      </c>
      <c r="JF636">
        <v>0</v>
      </c>
      <c r="JG636">
        <v>0</v>
      </c>
      <c r="JH636">
        <v>0</v>
      </c>
      <c r="JI636">
        <v>0</v>
      </c>
      <c r="JJ636">
        <v>0</v>
      </c>
      <c r="JK636">
        <v>1</v>
      </c>
      <c r="JL636">
        <v>0</v>
      </c>
      <c r="JM636">
        <v>0</v>
      </c>
      <c r="JN636">
        <v>0</v>
      </c>
      <c r="JO636">
        <v>0</v>
      </c>
      <c r="JP636">
        <v>1</v>
      </c>
    </row>
    <row r="637" spans="1:276">
      <c r="A637" t="s">
        <v>322</v>
      </c>
      <c r="B637" t="s">
        <v>282</v>
      </c>
      <c r="C637" t="str">
        <f>"101901"</f>
        <v>101901</v>
      </c>
      <c r="D637" t="s">
        <v>321</v>
      </c>
      <c r="E637">
        <v>3</v>
      </c>
      <c r="F637">
        <v>1475</v>
      </c>
      <c r="G637">
        <v>1100</v>
      </c>
      <c r="H637">
        <v>356</v>
      </c>
      <c r="I637">
        <v>744</v>
      </c>
      <c r="J637">
        <v>0</v>
      </c>
      <c r="K637">
        <v>2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744</v>
      </c>
      <c r="T637">
        <v>0</v>
      </c>
      <c r="U637">
        <v>0</v>
      </c>
      <c r="V637">
        <v>744</v>
      </c>
      <c r="W637">
        <v>11</v>
      </c>
      <c r="X637">
        <v>6</v>
      </c>
      <c r="Y637">
        <v>5</v>
      </c>
      <c r="Z637">
        <v>0</v>
      </c>
      <c r="AA637">
        <v>733</v>
      </c>
      <c r="AB637">
        <v>249</v>
      </c>
      <c r="AC637">
        <v>61</v>
      </c>
      <c r="AD637">
        <v>78</v>
      </c>
      <c r="AE637">
        <v>5</v>
      </c>
      <c r="AF637">
        <v>8</v>
      </c>
      <c r="AG637">
        <v>10</v>
      </c>
      <c r="AH637">
        <v>20</v>
      </c>
      <c r="AI637">
        <v>9</v>
      </c>
      <c r="AJ637">
        <v>14</v>
      </c>
      <c r="AK637">
        <v>5</v>
      </c>
      <c r="AL637">
        <v>0</v>
      </c>
      <c r="AM637">
        <v>9</v>
      </c>
      <c r="AN637">
        <v>4</v>
      </c>
      <c r="AO637">
        <v>2</v>
      </c>
      <c r="AP637">
        <v>3</v>
      </c>
      <c r="AQ637">
        <v>4</v>
      </c>
      <c r="AR637">
        <v>1</v>
      </c>
      <c r="AS637">
        <v>0</v>
      </c>
      <c r="AT637">
        <v>2</v>
      </c>
      <c r="AU637">
        <v>2</v>
      </c>
      <c r="AV637">
        <v>0</v>
      </c>
      <c r="AW637">
        <v>0</v>
      </c>
      <c r="AX637">
        <v>5</v>
      </c>
      <c r="AY637">
        <v>3</v>
      </c>
      <c r="AZ637">
        <v>4</v>
      </c>
      <c r="BA637">
        <v>249</v>
      </c>
      <c r="BB637">
        <v>250</v>
      </c>
      <c r="BC637">
        <v>150</v>
      </c>
      <c r="BD637">
        <v>6</v>
      </c>
      <c r="BE637">
        <v>21</v>
      </c>
      <c r="BF637">
        <v>4</v>
      </c>
      <c r="BG637">
        <v>2</v>
      </c>
      <c r="BH637">
        <v>2</v>
      </c>
      <c r="BI637">
        <v>32</v>
      </c>
      <c r="BJ637">
        <v>0</v>
      </c>
      <c r="BK637">
        <v>3</v>
      </c>
      <c r="BL637">
        <v>5</v>
      </c>
      <c r="BM637">
        <v>0</v>
      </c>
      <c r="BN637">
        <v>0</v>
      </c>
      <c r="BO637">
        <v>0</v>
      </c>
      <c r="BP637">
        <v>0</v>
      </c>
      <c r="BQ637">
        <v>1</v>
      </c>
      <c r="BR637">
        <v>0</v>
      </c>
      <c r="BS637">
        <v>5</v>
      </c>
      <c r="BT637">
        <v>0</v>
      </c>
      <c r="BU637">
        <v>0</v>
      </c>
      <c r="BV637">
        <v>0</v>
      </c>
      <c r="BW637">
        <v>0</v>
      </c>
      <c r="BX637">
        <v>3</v>
      </c>
      <c r="BY637">
        <v>5</v>
      </c>
      <c r="BZ637">
        <v>11</v>
      </c>
      <c r="CA637">
        <v>250</v>
      </c>
      <c r="CB637">
        <v>25</v>
      </c>
      <c r="CC637">
        <v>8</v>
      </c>
      <c r="CD637">
        <v>2</v>
      </c>
      <c r="CE637">
        <v>3</v>
      </c>
      <c r="CF637">
        <v>1</v>
      </c>
      <c r="CG637">
        <v>5</v>
      </c>
      <c r="CH637">
        <v>0</v>
      </c>
      <c r="CI637">
        <v>1</v>
      </c>
      <c r="CJ637">
        <v>0</v>
      </c>
      <c r="CK637">
        <v>0</v>
      </c>
      <c r="CL637">
        <v>1</v>
      </c>
      <c r="CM637">
        <v>2</v>
      </c>
      <c r="CN637">
        <v>1</v>
      </c>
      <c r="CO637">
        <v>1</v>
      </c>
      <c r="CP637">
        <v>0</v>
      </c>
      <c r="CQ637">
        <v>25</v>
      </c>
      <c r="CR637">
        <v>22</v>
      </c>
      <c r="CS637">
        <v>2</v>
      </c>
      <c r="CT637">
        <v>0</v>
      </c>
      <c r="CU637">
        <v>3</v>
      </c>
      <c r="CV637">
        <v>1</v>
      </c>
      <c r="CW637">
        <v>11</v>
      </c>
      <c r="CX637">
        <v>0</v>
      </c>
      <c r="CY637">
        <v>0</v>
      </c>
      <c r="CZ637">
        <v>0</v>
      </c>
      <c r="DA637">
        <v>0</v>
      </c>
      <c r="DB637">
        <v>1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1</v>
      </c>
      <c r="DI637">
        <v>2</v>
      </c>
      <c r="DJ637">
        <v>0</v>
      </c>
      <c r="DK637">
        <v>1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22</v>
      </c>
      <c r="DR637">
        <v>43</v>
      </c>
      <c r="DS637">
        <v>1</v>
      </c>
      <c r="DT637">
        <v>0</v>
      </c>
      <c r="DU637">
        <v>3</v>
      </c>
      <c r="DV637">
        <v>0</v>
      </c>
      <c r="DW637">
        <v>1</v>
      </c>
      <c r="DX637">
        <v>1</v>
      </c>
      <c r="DY637">
        <v>0</v>
      </c>
      <c r="DZ637">
        <v>0</v>
      </c>
      <c r="EA637">
        <v>0</v>
      </c>
      <c r="EB637">
        <v>1</v>
      </c>
      <c r="EC637">
        <v>3</v>
      </c>
      <c r="ED637">
        <v>1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1</v>
      </c>
      <c r="EL637">
        <v>0</v>
      </c>
      <c r="EM637">
        <v>0</v>
      </c>
      <c r="EN637">
        <v>0</v>
      </c>
      <c r="EO637">
        <v>30</v>
      </c>
      <c r="EP637">
        <v>1</v>
      </c>
      <c r="EQ637">
        <v>43</v>
      </c>
      <c r="ER637">
        <v>53</v>
      </c>
      <c r="ES637">
        <v>37</v>
      </c>
      <c r="ET637">
        <v>0</v>
      </c>
      <c r="EU637">
        <v>0</v>
      </c>
      <c r="EV637">
        <v>3</v>
      </c>
      <c r="EW637">
        <v>0</v>
      </c>
      <c r="EX637">
        <v>0</v>
      </c>
      <c r="EY637">
        <v>0</v>
      </c>
      <c r="EZ637">
        <v>0</v>
      </c>
      <c r="FA637">
        <v>1</v>
      </c>
      <c r="FB637">
        <v>0</v>
      </c>
      <c r="FC637">
        <v>0</v>
      </c>
      <c r="FD637">
        <v>4</v>
      </c>
      <c r="FE637">
        <v>1</v>
      </c>
      <c r="FF637">
        <v>0</v>
      </c>
      <c r="FG637">
        <v>0</v>
      </c>
      <c r="FH637">
        <v>0</v>
      </c>
      <c r="FI637">
        <v>2</v>
      </c>
      <c r="FJ637">
        <v>1</v>
      </c>
      <c r="FK637">
        <v>0</v>
      </c>
      <c r="FL637">
        <v>1</v>
      </c>
      <c r="FM637">
        <v>0</v>
      </c>
      <c r="FN637">
        <v>2</v>
      </c>
      <c r="FO637">
        <v>1</v>
      </c>
      <c r="FP637">
        <v>53</v>
      </c>
      <c r="FQ637">
        <v>61</v>
      </c>
      <c r="FR637">
        <v>23</v>
      </c>
      <c r="FS637">
        <v>7</v>
      </c>
      <c r="FT637">
        <v>3</v>
      </c>
      <c r="FU637">
        <v>2</v>
      </c>
      <c r="FV637">
        <v>4</v>
      </c>
      <c r="FW637">
        <v>2</v>
      </c>
      <c r="FX637">
        <v>3</v>
      </c>
      <c r="FY637">
        <v>1</v>
      </c>
      <c r="FZ637">
        <v>4</v>
      </c>
      <c r="GA637">
        <v>4</v>
      </c>
      <c r="GB637">
        <v>2</v>
      </c>
      <c r="GC637">
        <v>1</v>
      </c>
      <c r="GD637">
        <v>0</v>
      </c>
      <c r="GE637">
        <v>0</v>
      </c>
      <c r="GF637">
        <v>0</v>
      </c>
      <c r="GG637">
        <v>5</v>
      </c>
      <c r="GH637">
        <v>61</v>
      </c>
      <c r="GI637">
        <v>23</v>
      </c>
      <c r="GJ637">
        <v>14</v>
      </c>
      <c r="GK637">
        <v>0</v>
      </c>
      <c r="GL637">
        <v>1</v>
      </c>
      <c r="GM637">
        <v>2</v>
      </c>
      <c r="GN637">
        <v>0</v>
      </c>
      <c r="GO637">
        <v>0</v>
      </c>
      <c r="GP637">
        <v>1</v>
      </c>
      <c r="GQ637">
        <v>2</v>
      </c>
      <c r="GR637">
        <v>0</v>
      </c>
      <c r="GS637">
        <v>0</v>
      </c>
      <c r="GT637">
        <v>1</v>
      </c>
      <c r="GU637">
        <v>0</v>
      </c>
      <c r="GV637">
        <v>1</v>
      </c>
      <c r="GW637">
        <v>0</v>
      </c>
      <c r="GX637">
        <v>0</v>
      </c>
      <c r="GY637">
        <v>0</v>
      </c>
      <c r="GZ637">
        <v>1</v>
      </c>
      <c r="HA637">
        <v>0</v>
      </c>
      <c r="HB637">
        <v>0</v>
      </c>
      <c r="HC637">
        <v>23</v>
      </c>
      <c r="HD637">
        <v>6</v>
      </c>
      <c r="HE637">
        <v>0</v>
      </c>
      <c r="HF637">
        <v>0</v>
      </c>
      <c r="HG637">
        <v>0</v>
      </c>
      <c r="HH637">
        <v>0</v>
      </c>
      <c r="HI637">
        <v>0</v>
      </c>
      <c r="HJ637">
        <v>1</v>
      </c>
      <c r="HK637">
        <v>1</v>
      </c>
      <c r="HL637">
        <v>0</v>
      </c>
      <c r="HM637">
        <v>1</v>
      </c>
      <c r="HN637">
        <v>0</v>
      </c>
      <c r="HO637">
        <v>1</v>
      </c>
      <c r="HP637">
        <v>0</v>
      </c>
      <c r="HQ637">
        <v>1</v>
      </c>
      <c r="HR637">
        <v>0</v>
      </c>
      <c r="HS637">
        <v>0</v>
      </c>
      <c r="HT637">
        <v>0</v>
      </c>
      <c r="HU637">
        <v>0</v>
      </c>
      <c r="HV637">
        <v>0</v>
      </c>
      <c r="HW637">
        <v>1</v>
      </c>
      <c r="HX637">
        <v>0</v>
      </c>
      <c r="HY637">
        <v>6</v>
      </c>
      <c r="HZ637">
        <v>1</v>
      </c>
      <c r="IA637">
        <v>0</v>
      </c>
      <c r="IB637">
        <v>0</v>
      </c>
      <c r="IC637">
        <v>0</v>
      </c>
      <c r="ID637">
        <v>0</v>
      </c>
      <c r="IE637">
        <v>0</v>
      </c>
      <c r="IF637">
        <v>0</v>
      </c>
      <c r="IG637">
        <v>0</v>
      </c>
      <c r="IH637">
        <v>0</v>
      </c>
      <c r="II637">
        <v>0</v>
      </c>
      <c r="IJ637">
        <v>0</v>
      </c>
      <c r="IK637">
        <v>1</v>
      </c>
      <c r="IL637">
        <v>0</v>
      </c>
      <c r="IM637">
        <v>0</v>
      </c>
      <c r="IN637">
        <v>0</v>
      </c>
      <c r="IO637">
        <v>0</v>
      </c>
      <c r="IP637">
        <v>0</v>
      </c>
      <c r="IQ637">
        <v>0</v>
      </c>
      <c r="IR637">
        <v>0</v>
      </c>
      <c r="IS637">
        <v>0</v>
      </c>
      <c r="IT637">
        <v>0</v>
      </c>
      <c r="IU637">
        <v>0</v>
      </c>
      <c r="IV637">
        <v>1</v>
      </c>
      <c r="IW637">
        <v>0</v>
      </c>
      <c r="IX637">
        <v>0</v>
      </c>
      <c r="IY637">
        <v>0</v>
      </c>
      <c r="IZ637">
        <v>0</v>
      </c>
      <c r="JA637">
        <v>0</v>
      </c>
      <c r="JB637">
        <v>0</v>
      </c>
      <c r="JC637">
        <v>0</v>
      </c>
      <c r="JD637">
        <v>0</v>
      </c>
      <c r="JE637">
        <v>0</v>
      </c>
      <c r="JF637">
        <v>0</v>
      </c>
      <c r="JG637">
        <v>0</v>
      </c>
      <c r="JH637">
        <v>0</v>
      </c>
      <c r="JI637">
        <v>0</v>
      </c>
      <c r="JJ637">
        <v>0</v>
      </c>
      <c r="JK637">
        <v>0</v>
      </c>
      <c r="JL637">
        <v>0</v>
      </c>
      <c r="JM637">
        <v>0</v>
      </c>
      <c r="JN637">
        <v>0</v>
      </c>
      <c r="JO637">
        <v>0</v>
      </c>
      <c r="JP637">
        <v>0</v>
      </c>
    </row>
    <row r="638" spans="1:276">
      <c r="A638" t="s">
        <v>320</v>
      </c>
      <c r="B638" t="s">
        <v>282</v>
      </c>
      <c r="C638" t="str">
        <f>"101901"</f>
        <v>101901</v>
      </c>
      <c r="D638" t="s">
        <v>319</v>
      </c>
      <c r="E638">
        <v>4</v>
      </c>
      <c r="F638">
        <v>1753</v>
      </c>
      <c r="G638">
        <v>1300</v>
      </c>
      <c r="H638">
        <v>322</v>
      </c>
      <c r="I638">
        <v>978</v>
      </c>
      <c r="J638">
        <v>0</v>
      </c>
      <c r="K638">
        <v>4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978</v>
      </c>
      <c r="T638">
        <v>0</v>
      </c>
      <c r="U638">
        <v>0</v>
      </c>
      <c r="V638">
        <v>978</v>
      </c>
      <c r="W638">
        <v>10</v>
      </c>
      <c r="X638">
        <v>4</v>
      </c>
      <c r="Y638">
        <v>6</v>
      </c>
      <c r="Z638">
        <v>0</v>
      </c>
      <c r="AA638">
        <v>968</v>
      </c>
      <c r="AB638">
        <v>360</v>
      </c>
      <c r="AC638">
        <v>106</v>
      </c>
      <c r="AD638">
        <v>83</v>
      </c>
      <c r="AE638">
        <v>12</v>
      </c>
      <c r="AF638">
        <v>7</v>
      </c>
      <c r="AG638">
        <v>18</v>
      </c>
      <c r="AH638">
        <v>30</v>
      </c>
      <c r="AI638">
        <v>10</v>
      </c>
      <c r="AJ638">
        <v>46</v>
      </c>
      <c r="AK638">
        <v>5</v>
      </c>
      <c r="AL638">
        <v>2</v>
      </c>
      <c r="AM638">
        <v>5</v>
      </c>
      <c r="AN638">
        <v>1</v>
      </c>
      <c r="AO638">
        <v>0</v>
      </c>
      <c r="AP638">
        <v>10</v>
      </c>
      <c r="AQ638">
        <v>2</v>
      </c>
      <c r="AR638">
        <v>0</v>
      </c>
      <c r="AS638">
        <v>1</v>
      </c>
      <c r="AT638">
        <v>0</v>
      </c>
      <c r="AU638">
        <v>1</v>
      </c>
      <c r="AV638">
        <v>3</v>
      </c>
      <c r="AW638">
        <v>2</v>
      </c>
      <c r="AX638">
        <v>9</v>
      </c>
      <c r="AY638">
        <v>2</v>
      </c>
      <c r="AZ638">
        <v>5</v>
      </c>
      <c r="BA638">
        <v>360</v>
      </c>
      <c r="BB638">
        <v>242</v>
      </c>
      <c r="BC638">
        <v>157</v>
      </c>
      <c r="BD638">
        <v>4</v>
      </c>
      <c r="BE638">
        <v>17</v>
      </c>
      <c r="BF638">
        <v>3</v>
      </c>
      <c r="BG638">
        <v>0</v>
      </c>
      <c r="BH638">
        <v>2</v>
      </c>
      <c r="BI638">
        <v>36</v>
      </c>
      <c r="BJ638">
        <v>2</v>
      </c>
      <c r="BK638">
        <v>0</v>
      </c>
      <c r="BL638">
        <v>6</v>
      </c>
      <c r="BM638">
        <v>0</v>
      </c>
      <c r="BN638">
        <v>2</v>
      </c>
      <c r="BO638">
        <v>5</v>
      </c>
      <c r="BP638">
        <v>0</v>
      </c>
      <c r="BQ638">
        <v>0</v>
      </c>
      <c r="BR638">
        <v>1</v>
      </c>
      <c r="BS638">
        <v>3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4</v>
      </c>
      <c r="CA638">
        <v>242</v>
      </c>
      <c r="CB638">
        <v>39</v>
      </c>
      <c r="CC638">
        <v>16</v>
      </c>
      <c r="CD638">
        <v>5</v>
      </c>
      <c r="CE638">
        <v>4</v>
      </c>
      <c r="CF638">
        <v>0</v>
      </c>
      <c r="CG638">
        <v>6</v>
      </c>
      <c r="CH638">
        <v>0</v>
      </c>
      <c r="CI638">
        <v>0</v>
      </c>
      <c r="CJ638">
        <v>1</v>
      </c>
      <c r="CK638">
        <v>0</v>
      </c>
      <c r="CL638">
        <v>0</v>
      </c>
      <c r="CM638">
        <v>2</v>
      </c>
      <c r="CN638">
        <v>1</v>
      </c>
      <c r="CO638">
        <v>1</v>
      </c>
      <c r="CP638">
        <v>3</v>
      </c>
      <c r="CQ638">
        <v>39</v>
      </c>
      <c r="CR638">
        <v>44</v>
      </c>
      <c r="CS638">
        <v>18</v>
      </c>
      <c r="CT638">
        <v>0</v>
      </c>
      <c r="CU638">
        <v>3</v>
      </c>
      <c r="CV638">
        <v>1</v>
      </c>
      <c r="CW638">
        <v>11</v>
      </c>
      <c r="CX638">
        <v>2</v>
      </c>
      <c r="CY638">
        <v>1</v>
      </c>
      <c r="CZ638">
        <v>0</v>
      </c>
      <c r="DA638">
        <v>0</v>
      </c>
      <c r="DB638">
        <v>0</v>
      </c>
      <c r="DC638">
        <v>0</v>
      </c>
      <c r="DD638">
        <v>2</v>
      </c>
      <c r="DE638">
        <v>1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1</v>
      </c>
      <c r="DM638">
        <v>1</v>
      </c>
      <c r="DN638">
        <v>0</v>
      </c>
      <c r="DO638">
        <v>3</v>
      </c>
      <c r="DP638">
        <v>0</v>
      </c>
      <c r="DQ638">
        <v>44</v>
      </c>
      <c r="DR638">
        <v>51</v>
      </c>
      <c r="DS638">
        <v>2</v>
      </c>
      <c r="DT638">
        <v>4</v>
      </c>
      <c r="DU638">
        <v>3</v>
      </c>
      <c r="DV638">
        <v>0</v>
      </c>
      <c r="DW638">
        <v>1</v>
      </c>
      <c r="DX638">
        <v>1</v>
      </c>
      <c r="DY638">
        <v>0</v>
      </c>
      <c r="DZ638">
        <v>0</v>
      </c>
      <c r="EA638">
        <v>0</v>
      </c>
      <c r="EB638">
        <v>0</v>
      </c>
      <c r="EC638">
        <v>3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36</v>
      </c>
      <c r="EP638">
        <v>1</v>
      </c>
      <c r="EQ638">
        <v>51</v>
      </c>
      <c r="ER638">
        <v>91</v>
      </c>
      <c r="ES638">
        <v>44</v>
      </c>
      <c r="ET638">
        <v>2</v>
      </c>
      <c r="EU638">
        <v>1</v>
      </c>
      <c r="EV638">
        <v>8</v>
      </c>
      <c r="EW638">
        <v>0</v>
      </c>
      <c r="EX638">
        <v>1</v>
      </c>
      <c r="EY638">
        <v>0</v>
      </c>
      <c r="EZ638">
        <v>1</v>
      </c>
      <c r="FA638">
        <v>1</v>
      </c>
      <c r="FB638">
        <v>0</v>
      </c>
      <c r="FC638">
        <v>2</v>
      </c>
      <c r="FD638">
        <v>21</v>
      </c>
      <c r="FE638">
        <v>0</v>
      </c>
      <c r="FF638">
        <v>2</v>
      </c>
      <c r="FG638">
        <v>0</v>
      </c>
      <c r="FH638">
        <v>0</v>
      </c>
      <c r="FI638">
        <v>0</v>
      </c>
      <c r="FJ638">
        <v>0</v>
      </c>
      <c r="FK638">
        <v>3</v>
      </c>
      <c r="FL638">
        <v>1</v>
      </c>
      <c r="FM638">
        <v>0</v>
      </c>
      <c r="FN638">
        <v>1</v>
      </c>
      <c r="FO638">
        <v>3</v>
      </c>
      <c r="FP638">
        <v>91</v>
      </c>
      <c r="FQ638">
        <v>74</v>
      </c>
      <c r="FR638">
        <v>30</v>
      </c>
      <c r="FS638">
        <v>10</v>
      </c>
      <c r="FT638">
        <v>1</v>
      </c>
      <c r="FU638">
        <v>1</v>
      </c>
      <c r="FV638">
        <v>2</v>
      </c>
      <c r="FW638">
        <v>2</v>
      </c>
      <c r="FX638">
        <v>4</v>
      </c>
      <c r="FY638">
        <v>5</v>
      </c>
      <c r="FZ638">
        <v>0</v>
      </c>
      <c r="GA638">
        <v>1</v>
      </c>
      <c r="GB638">
        <v>2</v>
      </c>
      <c r="GC638">
        <v>4</v>
      </c>
      <c r="GD638">
        <v>1</v>
      </c>
      <c r="GE638">
        <v>1</v>
      </c>
      <c r="GF638">
        <v>1</v>
      </c>
      <c r="GG638">
        <v>9</v>
      </c>
      <c r="GH638">
        <v>74</v>
      </c>
      <c r="GI638">
        <v>65</v>
      </c>
      <c r="GJ638">
        <v>39</v>
      </c>
      <c r="GK638">
        <v>3</v>
      </c>
      <c r="GL638">
        <v>3</v>
      </c>
      <c r="GM638">
        <v>4</v>
      </c>
      <c r="GN638">
        <v>3</v>
      </c>
      <c r="GO638">
        <v>0</v>
      </c>
      <c r="GP638">
        <v>0</v>
      </c>
      <c r="GQ638">
        <v>1</v>
      </c>
      <c r="GR638">
        <v>2</v>
      </c>
      <c r="GS638">
        <v>2</v>
      </c>
      <c r="GT638">
        <v>3</v>
      </c>
      <c r="GU638">
        <v>0</v>
      </c>
      <c r="GV638">
        <v>0</v>
      </c>
      <c r="GW638">
        <v>1</v>
      </c>
      <c r="GX638">
        <v>0</v>
      </c>
      <c r="GY638">
        <v>1</v>
      </c>
      <c r="GZ638">
        <v>1</v>
      </c>
      <c r="HA638">
        <v>1</v>
      </c>
      <c r="HB638">
        <v>1</v>
      </c>
      <c r="HC638">
        <v>65</v>
      </c>
      <c r="HD638">
        <v>1</v>
      </c>
      <c r="HE638">
        <v>0</v>
      </c>
      <c r="HF638">
        <v>0</v>
      </c>
      <c r="HG638">
        <v>0</v>
      </c>
      <c r="HH638">
        <v>0</v>
      </c>
      <c r="HI638">
        <v>0</v>
      </c>
      <c r="HJ638">
        <v>0</v>
      </c>
      <c r="HK638">
        <v>0</v>
      </c>
      <c r="HL638">
        <v>0</v>
      </c>
      <c r="HM638">
        <v>0</v>
      </c>
      <c r="HN638">
        <v>0</v>
      </c>
      <c r="HO638">
        <v>0</v>
      </c>
      <c r="HP638">
        <v>0</v>
      </c>
      <c r="HQ638">
        <v>0</v>
      </c>
      <c r="HR638">
        <v>0</v>
      </c>
      <c r="HS638">
        <v>0</v>
      </c>
      <c r="HT638">
        <v>0</v>
      </c>
      <c r="HU638">
        <v>1</v>
      </c>
      <c r="HV638">
        <v>0</v>
      </c>
      <c r="HW638">
        <v>0</v>
      </c>
      <c r="HX638">
        <v>0</v>
      </c>
      <c r="HY638">
        <v>1</v>
      </c>
      <c r="HZ638">
        <v>0</v>
      </c>
      <c r="IA638">
        <v>0</v>
      </c>
      <c r="IB638">
        <v>0</v>
      </c>
      <c r="IC638">
        <v>0</v>
      </c>
      <c r="ID638">
        <v>0</v>
      </c>
      <c r="IE638">
        <v>0</v>
      </c>
      <c r="IF638">
        <v>0</v>
      </c>
      <c r="IG638">
        <v>0</v>
      </c>
      <c r="IH638">
        <v>0</v>
      </c>
      <c r="II638">
        <v>0</v>
      </c>
      <c r="IJ638">
        <v>0</v>
      </c>
      <c r="IK638">
        <v>0</v>
      </c>
      <c r="IL638">
        <v>0</v>
      </c>
      <c r="IM638">
        <v>0</v>
      </c>
      <c r="IN638">
        <v>0</v>
      </c>
      <c r="IO638">
        <v>0</v>
      </c>
      <c r="IP638">
        <v>0</v>
      </c>
      <c r="IQ638">
        <v>0</v>
      </c>
      <c r="IR638">
        <v>0</v>
      </c>
      <c r="IS638">
        <v>0</v>
      </c>
      <c r="IT638">
        <v>0</v>
      </c>
      <c r="IU638">
        <v>0</v>
      </c>
      <c r="IV638">
        <v>0</v>
      </c>
      <c r="IW638">
        <v>1</v>
      </c>
      <c r="IX638">
        <v>1</v>
      </c>
      <c r="IY638">
        <v>0</v>
      </c>
      <c r="IZ638">
        <v>0</v>
      </c>
      <c r="JA638">
        <v>0</v>
      </c>
      <c r="JB638">
        <v>0</v>
      </c>
      <c r="JC638">
        <v>0</v>
      </c>
      <c r="JD638">
        <v>0</v>
      </c>
      <c r="JE638">
        <v>0</v>
      </c>
      <c r="JF638">
        <v>0</v>
      </c>
      <c r="JG638">
        <v>0</v>
      </c>
      <c r="JH638">
        <v>0</v>
      </c>
      <c r="JI638">
        <v>0</v>
      </c>
      <c r="JJ638">
        <v>0</v>
      </c>
      <c r="JK638">
        <v>0</v>
      </c>
      <c r="JL638">
        <v>0</v>
      </c>
      <c r="JM638">
        <v>0</v>
      </c>
      <c r="JN638">
        <v>0</v>
      </c>
      <c r="JO638">
        <v>0</v>
      </c>
      <c r="JP638">
        <v>1</v>
      </c>
    </row>
    <row r="639" spans="1:276">
      <c r="A639" t="s">
        <v>318</v>
      </c>
      <c r="B639" t="s">
        <v>282</v>
      </c>
      <c r="C639" t="str">
        <f>"101901"</f>
        <v>101901</v>
      </c>
      <c r="D639" t="s">
        <v>317</v>
      </c>
      <c r="E639">
        <v>5</v>
      </c>
      <c r="F639">
        <v>1823</v>
      </c>
      <c r="G639">
        <v>1350</v>
      </c>
      <c r="H639">
        <v>406</v>
      </c>
      <c r="I639">
        <v>944</v>
      </c>
      <c r="J639">
        <v>0</v>
      </c>
      <c r="K639">
        <v>5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944</v>
      </c>
      <c r="T639">
        <v>0</v>
      </c>
      <c r="U639">
        <v>0</v>
      </c>
      <c r="V639">
        <v>944</v>
      </c>
      <c r="W639">
        <v>18</v>
      </c>
      <c r="X639">
        <v>13</v>
      </c>
      <c r="Y639">
        <v>5</v>
      </c>
      <c r="Z639">
        <v>0</v>
      </c>
      <c r="AA639">
        <v>926</v>
      </c>
      <c r="AB639">
        <v>289</v>
      </c>
      <c r="AC639">
        <v>65</v>
      </c>
      <c r="AD639">
        <v>103</v>
      </c>
      <c r="AE639">
        <v>6</v>
      </c>
      <c r="AF639">
        <v>10</v>
      </c>
      <c r="AG639">
        <v>12</v>
      </c>
      <c r="AH639">
        <v>17</v>
      </c>
      <c r="AI639">
        <v>6</v>
      </c>
      <c r="AJ639">
        <v>38</v>
      </c>
      <c r="AK639">
        <v>7</v>
      </c>
      <c r="AL639">
        <v>0</v>
      </c>
      <c r="AM639">
        <v>2</v>
      </c>
      <c r="AN639">
        <v>1</v>
      </c>
      <c r="AO639">
        <v>0</v>
      </c>
      <c r="AP639">
        <v>4</v>
      </c>
      <c r="AQ639">
        <v>4</v>
      </c>
      <c r="AR639">
        <v>0</v>
      </c>
      <c r="AS639">
        <v>0</v>
      </c>
      <c r="AT639">
        <v>3</v>
      </c>
      <c r="AU639">
        <v>2</v>
      </c>
      <c r="AV639">
        <v>1</v>
      </c>
      <c r="AW639">
        <v>1</v>
      </c>
      <c r="AX639">
        <v>4</v>
      </c>
      <c r="AY639">
        <v>0</v>
      </c>
      <c r="AZ639">
        <v>3</v>
      </c>
      <c r="BA639">
        <v>289</v>
      </c>
      <c r="BB639">
        <v>219</v>
      </c>
      <c r="BC639">
        <v>142</v>
      </c>
      <c r="BD639">
        <v>2</v>
      </c>
      <c r="BE639">
        <v>12</v>
      </c>
      <c r="BF639">
        <v>3</v>
      </c>
      <c r="BG639">
        <v>2</v>
      </c>
      <c r="BH639">
        <v>1</v>
      </c>
      <c r="BI639">
        <v>32</v>
      </c>
      <c r="BJ639">
        <v>0</v>
      </c>
      <c r="BK639">
        <v>3</v>
      </c>
      <c r="BL639">
        <v>2</v>
      </c>
      <c r="BM639">
        <v>1</v>
      </c>
      <c r="BN639">
        <v>2</v>
      </c>
      <c r="BO639">
        <v>1</v>
      </c>
      <c r="BP639">
        <v>0</v>
      </c>
      <c r="BQ639">
        <v>1</v>
      </c>
      <c r="BR639">
        <v>2</v>
      </c>
      <c r="BS639">
        <v>1</v>
      </c>
      <c r="BT639">
        <v>1</v>
      </c>
      <c r="BU639">
        <v>1</v>
      </c>
      <c r="BV639">
        <v>0</v>
      </c>
      <c r="BW639">
        <v>2</v>
      </c>
      <c r="BX639">
        <v>1</v>
      </c>
      <c r="BY639">
        <v>0</v>
      </c>
      <c r="BZ639">
        <v>7</v>
      </c>
      <c r="CA639">
        <v>219</v>
      </c>
      <c r="CB639">
        <v>39</v>
      </c>
      <c r="CC639">
        <v>18</v>
      </c>
      <c r="CD639">
        <v>3</v>
      </c>
      <c r="CE639">
        <v>4</v>
      </c>
      <c r="CF639">
        <v>0</v>
      </c>
      <c r="CG639">
        <v>5</v>
      </c>
      <c r="CH639">
        <v>3</v>
      </c>
      <c r="CI639">
        <v>2</v>
      </c>
      <c r="CJ639">
        <v>0</v>
      </c>
      <c r="CK639">
        <v>0</v>
      </c>
      <c r="CL639">
        <v>0</v>
      </c>
      <c r="CM639">
        <v>0</v>
      </c>
      <c r="CN639">
        <v>1</v>
      </c>
      <c r="CO639">
        <v>1</v>
      </c>
      <c r="CP639">
        <v>2</v>
      </c>
      <c r="CQ639">
        <v>39</v>
      </c>
      <c r="CR639">
        <v>62</v>
      </c>
      <c r="CS639">
        <v>23</v>
      </c>
      <c r="CT639">
        <v>2</v>
      </c>
      <c r="CU639">
        <v>1</v>
      </c>
      <c r="CV639">
        <v>1</v>
      </c>
      <c r="CW639">
        <v>21</v>
      </c>
      <c r="CX639">
        <v>0</v>
      </c>
      <c r="CY639">
        <v>2</v>
      </c>
      <c r="CZ639">
        <v>2</v>
      </c>
      <c r="DA639">
        <v>2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1</v>
      </c>
      <c r="DH639">
        <v>1</v>
      </c>
      <c r="DI639">
        <v>0</v>
      </c>
      <c r="DJ639">
        <v>1</v>
      </c>
      <c r="DK639">
        <v>1</v>
      </c>
      <c r="DL639">
        <v>0</v>
      </c>
      <c r="DM639">
        <v>1</v>
      </c>
      <c r="DN639">
        <v>0</v>
      </c>
      <c r="DO639">
        <v>0</v>
      </c>
      <c r="DP639">
        <v>3</v>
      </c>
      <c r="DQ639">
        <v>62</v>
      </c>
      <c r="DR639">
        <v>53</v>
      </c>
      <c r="DS639">
        <v>0</v>
      </c>
      <c r="DT639">
        <v>2</v>
      </c>
      <c r="DU639">
        <v>1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5</v>
      </c>
      <c r="ED639">
        <v>0</v>
      </c>
      <c r="EE639">
        <v>1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1</v>
      </c>
      <c r="EO639">
        <v>43</v>
      </c>
      <c r="EP639">
        <v>0</v>
      </c>
      <c r="EQ639">
        <v>53</v>
      </c>
      <c r="ER639">
        <v>69</v>
      </c>
      <c r="ES639">
        <v>29</v>
      </c>
      <c r="ET639">
        <v>6</v>
      </c>
      <c r="EU639">
        <v>3</v>
      </c>
      <c r="EV639">
        <v>1</v>
      </c>
      <c r="EW639">
        <v>1</v>
      </c>
      <c r="EX639">
        <v>4</v>
      </c>
      <c r="EY639">
        <v>1</v>
      </c>
      <c r="EZ639">
        <v>1</v>
      </c>
      <c r="FA639">
        <v>0</v>
      </c>
      <c r="FB639">
        <v>3</v>
      </c>
      <c r="FC639">
        <v>0</v>
      </c>
      <c r="FD639">
        <v>15</v>
      </c>
      <c r="FE639">
        <v>0</v>
      </c>
      <c r="FF639">
        <v>0</v>
      </c>
      <c r="FG639">
        <v>0</v>
      </c>
      <c r="FH639">
        <v>0</v>
      </c>
      <c r="FI639">
        <v>2</v>
      </c>
      <c r="FJ639">
        <v>0</v>
      </c>
      <c r="FK639">
        <v>0</v>
      </c>
      <c r="FL639">
        <v>0</v>
      </c>
      <c r="FM639">
        <v>1</v>
      </c>
      <c r="FN639">
        <v>0</v>
      </c>
      <c r="FO639">
        <v>2</v>
      </c>
      <c r="FP639">
        <v>69</v>
      </c>
      <c r="FQ639">
        <v>125</v>
      </c>
      <c r="FR639">
        <v>45</v>
      </c>
      <c r="FS639">
        <v>17</v>
      </c>
      <c r="FT639">
        <v>3</v>
      </c>
      <c r="FU639">
        <v>2</v>
      </c>
      <c r="FV639">
        <v>3</v>
      </c>
      <c r="FW639">
        <v>6</v>
      </c>
      <c r="FX639">
        <v>14</v>
      </c>
      <c r="FY639">
        <v>4</v>
      </c>
      <c r="FZ639">
        <v>8</v>
      </c>
      <c r="GA639">
        <v>2</v>
      </c>
      <c r="GB639">
        <v>5</v>
      </c>
      <c r="GC639">
        <v>1</v>
      </c>
      <c r="GD639">
        <v>0</v>
      </c>
      <c r="GE639">
        <v>4</v>
      </c>
      <c r="GF639">
        <v>4</v>
      </c>
      <c r="GG639">
        <v>7</v>
      </c>
      <c r="GH639">
        <v>125</v>
      </c>
      <c r="GI639">
        <v>61</v>
      </c>
      <c r="GJ639">
        <v>35</v>
      </c>
      <c r="GK639">
        <v>5</v>
      </c>
      <c r="GL639">
        <v>7</v>
      </c>
      <c r="GM639">
        <v>5</v>
      </c>
      <c r="GN639">
        <v>0</v>
      </c>
      <c r="GO639">
        <v>0</v>
      </c>
      <c r="GP639">
        <v>0</v>
      </c>
      <c r="GQ639">
        <v>2</v>
      </c>
      <c r="GR639">
        <v>1</v>
      </c>
      <c r="GS639">
        <v>0</v>
      </c>
      <c r="GT639">
        <v>3</v>
      </c>
      <c r="GU639">
        <v>0</v>
      </c>
      <c r="GV639">
        <v>0</v>
      </c>
      <c r="GW639">
        <v>0</v>
      </c>
      <c r="GX639">
        <v>0</v>
      </c>
      <c r="GY639">
        <v>1</v>
      </c>
      <c r="GZ639">
        <v>0</v>
      </c>
      <c r="HA639">
        <v>1</v>
      </c>
      <c r="HB639">
        <v>1</v>
      </c>
      <c r="HC639">
        <v>61</v>
      </c>
      <c r="HD639">
        <v>8</v>
      </c>
      <c r="HE639">
        <v>3</v>
      </c>
      <c r="HF639">
        <v>1</v>
      </c>
      <c r="HG639">
        <v>0</v>
      </c>
      <c r="HH639">
        <v>0</v>
      </c>
      <c r="HI639">
        <v>2</v>
      </c>
      <c r="HJ639">
        <v>0</v>
      </c>
      <c r="HK639">
        <v>0</v>
      </c>
      <c r="HL639">
        <v>0</v>
      </c>
      <c r="HM639">
        <v>0</v>
      </c>
      <c r="HN639">
        <v>0</v>
      </c>
      <c r="HO639">
        <v>0</v>
      </c>
      <c r="HP639">
        <v>0</v>
      </c>
      <c r="HQ639">
        <v>0</v>
      </c>
      <c r="HR639">
        <v>0</v>
      </c>
      <c r="HS639">
        <v>1</v>
      </c>
      <c r="HT639">
        <v>1</v>
      </c>
      <c r="HU639">
        <v>0</v>
      </c>
      <c r="HV639">
        <v>0</v>
      </c>
      <c r="HW639">
        <v>0</v>
      </c>
      <c r="HX639">
        <v>0</v>
      </c>
      <c r="HY639">
        <v>8</v>
      </c>
      <c r="HZ639">
        <v>1</v>
      </c>
      <c r="IA639">
        <v>1</v>
      </c>
      <c r="IB639">
        <v>0</v>
      </c>
      <c r="IC639">
        <v>0</v>
      </c>
      <c r="ID639">
        <v>0</v>
      </c>
      <c r="IE639">
        <v>0</v>
      </c>
      <c r="IF639">
        <v>0</v>
      </c>
      <c r="IG639">
        <v>0</v>
      </c>
      <c r="IH639">
        <v>0</v>
      </c>
      <c r="II639">
        <v>0</v>
      </c>
      <c r="IJ639">
        <v>0</v>
      </c>
      <c r="IK639">
        <v>0</v>
      </c>
      <c r="IL639">
        <v>0</v>
      </c>
      <c r="IM639">
        <v>0</v>
      </c>
      <c r="IN639">
        <v>0</v>
      </c>
      <c r="IO639">
        <v>0</v>
      </c>
      <c r="IP639">
        <v>0</v>
      </c>
      <c r="IQ639">
        <v>0</v>
      </c>
      <c r="IR639">
        <v>0</v>
      </c>
      <c r="IS639">
        <v>0</v>
      </c>
      <c r="IT639">
        <v>0</v>
      </c>
      <c r="IU639">
        <v>0</v>
      </c>
      <c r="IV639">
        <v>1</v>
      </c>
      <c r="IW639">
        <v>0</v>
      </c>
      <c r="IX639">
        <v>0</v>
      </c>
      <c r="IY639">
        <v>0</v>
      </c>
      <c r="IZ639">
        <v>0</v>
      </c>
      <c r="JA639">
        <v>0</v>
      </c>
      <c r="JB639">
        <v>0</v>
      </c>
      <c r="JC639">
        <v>0</v>
      </c>
      <c r="JD639">
        <v>0</v>
      </c>
      <c r="JE639">
        <v>0</v>
      </c>
      <c r="JF639">
        <v>0</v>
      </c>
      <c r="JG639">
        <v>0</v>
      </c>
      <c r="JH639">
        <v>0</v>
      </c>
      <c r="JI639">
        <v>0</v>
      </c>
      <c r="JJ639">
        <v>0</v>
      </c>
      <c r="JK639">
        <v>0</v>
      </c>
      <c r="JL639">
        <v>0</v>
      </c>
      <c r="JM639">
        <v>0</v>
      </c>
      <c r="JN639">
        <v>0</v>
      </c>
      <c r="JO639">
        <v>0</v>
      </c>
      <c r="JP639">
        <v>0</v>
      </c>
    </row>
    <row r="640" spans="1:276">
      <c r="A640" t="s">
        <v>316</v>
      </c>
      <c r="B640" t="s">
        <v>282</v>
      </c>
      <c r="C640" t="str">
        <f>"101901"</f>
        <v>101901</v>
      </c>
      <c r="D640" t="s">
        <v>315</v>
      </c>
      <c r="E640">
        <v>6</v>
      </c>
      <c r="F640">
        <v>1842</v>
      </c>
      <c r="G640">
        <v>1400</v>
      </c>
      <c r="H640">
        <v>402</v>
      </c>
      <c r="I640">
        <v>998</v>
      </c>
      <c r="J640">
        <v>1</v>
      </c>
      <c r="K640">
        <v>3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998</v>
      </c>
      <c r="T640">
        <v>0</v>
      </c>
      <c r="U640">
        <v>0</v>
      </c>
      <c r="V640">
        <v>998</v>
      </c>
      <c r="W640">
        <v>9</v>
      </c>
      <c r="X640">
        <v>9</v>
      </c>
      <c r="Y640">
        <v>0</v>
      </c>
      <c r="Z640">
        <v>0</v>
      </c>
      <c r="AA640">
        <v>989</v>
      </c>
      <c r="AB640">
        <v>386</v>
      </c>
      <c r="AC640">
        <v>85</v>
      </c>
      <c r="AD640">
        <v>127</v>
      </c>
      <c r="AE640">
        <v>17</v>
      </c>
      <c r="AF640">
        <v>5</v>
      </c>
      <c r="AG640">
        <v>6</v>
      </c>
      <c r="AH640">
        <v>30</v>
      </c>
      <c r="AI640">
        <v>14</v>
      </c>
      <c r="AJ640">
        <v>47</v>
      </c>
      <c r="AK640">
        <v>4</v>
      </c>
      <c r="AL640">
        <v>1</v>
      </c>
      <c r="AM640">
        <v>8</v>
      </c>
      <c r="AN640">
        <v>1</v>
      </c>
      <c r="AO640">
        <v>1</v>
      </c>
      <c r="AP640">
        <v>13</v>
      </c>
      <c r="AQ640">
        <v>0</v>
      </c>
      <c r="AR640">
        <v>3</v>
      </c>
      <c r="AS640">
        <v>1</v>
      </c>
      <c r="AT640">
        <v>0</v>
      </c>
      <c r="AU640">
        <v>1</v>
      </c>
      <c r="AV640">
        <v>2</v>
      </c>
      <c r="AW640">
        <v>2</v>
      </c>
      <c r="AX640">
        <v>8</v>
      </c>
      <c r="AY640">
        <v>1</v>
      </c>
      <c r="AZ640">
        <v>9</v>
      </c>
      <c r="BA640">
        <v>386</v>
      </c>
      <c r="BB640">
        <v>201</v>
      </c>
      <c r="BC640">
        <v>119</v>
      </c>
      <c r="BD640">
        <v>1</v>
      </c>
      <c r="BE640">
        <v>19</v>
      </c>
      <c r="BF640">
        <v>2</v>
      </c>
      <c r="BG640">
        <v>0</v>
      </c>
      <c r="BH640">
        <v>0</v>
      </c>
      <c r="BI640">
        <v>35</v>
      </c>
      <c r="BJ640">
        <v>3</v>
      </c>
      <c r="BK640">
        <v>3</v>
      </c>
      <c r="BL640">
        <v>0</v>
      </c>
      <c r="BM640">
        <v>0</v>
      </c>
      <c r="BN640">
        <v>1</v>
      </c>
      <c r="BO640">
        <v>1</v>
      </c>
      <c r="BP640">
        <v>2</v>
      </c>
      <c r="BQ640">
        <v>1</v>
      </c>
      <c r="BR640">
        <v>0</v>
      </c>
      <c r="BS640">
        <v>5</v>
      </c>
      <c r="BT640">
        <v>0</v>
      </c>
      <c r="BU640">
        <v>0</v>
      </c>
      <c r="BV640">
        <v>0</v>
      </c>
      <c r="BW640">
        <v>1</v>
      </c>
      <c r="BX640">
        <v>0</v>
      </c>
      <c r="BY640">
        <v>3</v>
      </c>
      <c r="BZ640">
        <v>5</v>
      </c>
      <c r="CA640">
        <v>201</v>
      </c>
      <c r="CB640">
        <v>37</v>
      </c>
      <c r="CC640">
        <v>16</v>
      </c>
      <c r="CD640">
        <v>3</v>
      </c>
      <c r="CE640">
        <v>1</v>
      </c>
      <c r="CF640">
        <v>3</v>
      </c>
      <c r="CG640">
        <v>1</v>
      </c>
      <c r="CH640">
        <v>1</v>
      </c>
      <c r="CI640">
        <v>4</v>
      </c>
      <c r="CJ640">
        <v>1</v>
      </c>
      <c r="CK640">
        <v>0</v>
      </c>
      <c r="CL640">
        <v>0</v>
      </c>
      <c r="CM640">
        <v>1</v>
      </c>
      <c r="CN640">
        <v>2</v>
      </c>
      <c r="CO640">
        <v>2</v>
      </c>
      <c r="CP640">
        <v>2</v>
      </c>
      <c r="CQ640">
        <v>37</v>
      </c>
      <c r="CR640">
        <v>66</v>
      </c>
      <c r="CS640">
        <v>22</v>
      </c>
      <c r="CT640">
        <v>7</v>
      </c>
      <c r="CU640">
        <v>2</v>
      </c>
      <c r="CV640">
        <v>1</v>
      </c>
      <c r="CW640">
        <v>22</v>
      </c>
      <c r="CX640">
        <v>1</v>
      </c>
      <c r="CY640">
        <v>2</v>
      </c>
      <c r="CZ640">
        <v>0</v>
      </c>
      <c r="DA640">
        <v>0</v>
      </c>
      <c r="DB640">
        <v>0</v>
      </c>
      <c r="DC640">
        <v>4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1</v>
      </c>
      <c r="DJ640">
        <v>1</v>
      </c>
      <c r="DK640">
        <v>0</v>
      </c>
      <c r="DL640">
        <v>0</v>
      </c>
      <c r="DM640">
        <v>1</v>
      </c>
      <c r="DN640">
        <v>0</v>
      </c>
      <c r="DO640">
        <v>2</v>
      </c>
      <c r="DP640">
        <v>0</v>
      </c>
      <c r="DQ640">
        <v>66</v>
      </c>
      <c r="DR640">
        <v>98</v>
      </c>
      <c r="DS640">
        <v>1</v>
      </c>
      <c r="DT640">
        <v>3</v>
      </c>
      <c r="DU640">
        <v>7</v>
      </c>
      <c r="DV640">
        <v>0</v>
      </c>
      <c r="DW640">
        <v>2</v>
      </c>
      <c r="DX640">
        <v>1</v>
      </c>
      <c r="DY640">
        <v>0</v>
      </c>
      <c r="DZ640">
        <v>0</v>
      </c>
      <c r="EA640">
        <v>0</v>
      </c>
      <c r="EB640">
        <v>0</v>
      </c>
      <c r="EC640">
        <v>8</v>
      </c>
      <c r="ED640">
        <v>0</v>
      </c>
      <c r="EE640">
        <v>0</v>
      </c>
      <c r="EF640">
        <v>0</v>
      </c>
      <c r="EG640">
        <v>0</v>
      </c>
      <c r="EH640">
        <v>2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73</v>
      </c>
      <c r="EP640">
        <v>1</v>
      </c>
      <c r="EQ640">
        <v>98</v>
      </c>
      <c r="ER640">
        <v>48</v>
      </c>
      <c r="ES640">
        <v>18</v>
      </c>
      <c r="ET640">
        <v>2</v>
      </c>
      <c r="EU640">
        <v>0</v>
      </c>
      <c r="EV640">
        <v>3</v>
      </c>
      <c r="EW640">
        <v>1</v>
      </c>
      <c r="EX640">
        <v>1</v>
      </c>
      <c r="EY640">
        <v>1</v>
      </c>
      <c r="EZ640">
        <v>0</v>
      </c>
      <c r="FA640">
        <v>1</v>
      </c>
      <c r="FB640">
        <v>2</v>
      </c>
      <c r="FC640">
        <v>0</v>
      </c>
      <c r="FD640">
        <v>11</v>
      </c>
      <c r="FE640">
        <v>1</v>
      </c>
      <c r="FF640">
        <v>0</v>
      </c>
      <c r="FG640">
        <v>0</v>
      </c>
      <c r="FH640">
        <v>0</v>
      </c>
      <c r="FI640">
        <v>0</v>
      </c>
      <c r="FJ640">
        <v>1</v>
      </c>
      <c r="FK640">
        <v>0</v>
      </c>
      <c r="FL640">
        <v>0</v>
      </c>
      <c r="FM640">
        <v>0</v>
      </c>
      <c r="FN640">
        <v>1</v>
      </c>
      <c r="FO640">
        <v>5</v>
      </c>
      <c r="FP640">
        <v>48</v>
      </c>
      <c r="FQ640">
        <v>91</v>
      </c>
      <c r="FR640">
        <v>33</v>
      </c>
      <c r="FS640">
        <v>10</v>
      </c>
      <c r="FT640">
        <v>6</v>
      </c>
      <c r="FU640">
        <v>1</v>
      </c>
      <c r="FV640">
        <v>3</v>
      </c>
      <c r="FW640">
        <v>4</v>
      </c>
      <c r="FX640">
        <v>14</v>
      </c>
      <c r="FY640">
        <v>0</v>
      </c>
      <c r="FZ640">
        <v>3</v>
      </c>
      <c r="GA640">
        <v>3</v>
      </c>
      <c r="GB640">
        <v>3</v>
      </c>
      <c r="GC640">
        <v>1</v>
      </c>
      <c r="GD640">
        <v>2</v>
      </c>
      <c r="GE640">
        <v>0</v>
      </c>
      <c r="GF640">
        <v>3</v>
      </c>
      <c r="GG640">
        <v>5</v>
      </c>
      <c r="GH640">
        <v>91</v>
      </c>
      <c r="GI640">
        <v>52</v>
      </c>
      <c r="GJ640">
        <v>22</v>
      </c>
      <c r="GK640">
        <v>0</v>
      </c>
      <c r="GL640">
        <v>11</v>
      </c>
      <c r="GM640">
        <v>8</v>
      </c>
      <c r="GN640">
        <v>3</v>
      </c>
      <c r="GO640">
        <v>1</v>
      </c>
      <c r="GP640">
        <v>0</v>
      </c>
      <c r="GQ640">
        <v>1</v>
      </c>
      <c r="GR640">
        <v>0</v>
      </c>
      <c r="GS640">
        <v>1</v>
      </c>
      <c r="GT640">
        <v>0</v>
      </c>
      <c r="GU640">
        <v>1</v>
      </c>
      <c r="GV640">
        <v>0</v>
      </c>
      <c r="GW640">
        <v>0</v>
      </c>
      <c r="GX640">
        <v>1</v>
      </c>
      <c r="GY640">
        <v>0</v>
      </c>
      <c r="GZ640">
        <v>0</v>
      </c>
      <c r="HA640">
        <v>1</v>
      </c>
      <c r="HB640">
        <v>2</v>
      </c>
      <c r="HC640">
        <v>52</v>
      </c>
      <c r="HD640">
        <v>4</v>
      </c>
      <c r="HE640">
        <v>2</v>
      </c>
      <c r="HF640">
        <v>0</v>
      </c>
      <c r="HG640">
        <v>0</v>
      </c>
      <c r="HH640">
        <v>0</v>
      </c>
      <c r="HI640">
        <v>0</v>
      </c>
      <c r="HJ640">
        <v>0</v>
      </c>
      <c r="HK640">
        <v>0</v>
      </c>
      <c r="HL640">
        <v>0</v>
      </c>
      <c r="HM640">
        <v>0</v>
      </c>
      <c r="HN640">
        <v>0</v>
      </c>
      <c r="HO640">
        <v>1</v>
      </c>
      <c r="HP640">
        <v>0</v>
      </c>
      <c r="HQ640">
        <v>0</v>
      </c>
      <c r="HR640">
        <v>1</v>
      </c>
      <c r="HS640">
        <v>0</v>
      </c>
      <c r="HT640">
        <v>0</v>
      </c>
      <c r="HU640">
        <v>0</v>
      </c>
      <c r="HV640">
        <v>0</v>
      </c>
      <c r="HW640">
        <v>0</v>
      </c>
      <c r="HX640">
        <v>0</v>
      </c>
      <c r="HY640">
        <v>4</v>
      </c>
      <c r="HZ640">
        <v>4</v>
      </c>
      <c r="IA640">
        <v>1</v>
      </c>
      <c r="IB640">
        <v>0</v>
      </c>
      <c r="IC640">
        <v>0</v>
      </c>
      <c r="ID640">
        <v>0</v>
      </c>
      <c r="IE640">
        <v>0</v>
      </c>
      <c r="IF640">
        <v>0</v>
      </c>
      <c r="IG640">
        <v>0</v>
      </c>
      <c r="IH640">
        <v>0</v>
      </c>
      <c r="II640">
        <v>0</v>
      </c>
      <c r="IJ640">
        <v>0</v>
      </c>
      <c r="IK640">
        <v>0</v>
      </c>
      <c r="IL640">
        <v>0</v>
      </c>
      <c r="IM640">
        <v>0</v>
      </c>
      <c r="IN640">
        <v>0</v>
      </c>
      <c r="IO640">
        <v>0</v>
      </c>
      <c r="IP640">
        <v>2</v>
      </c>
      <c r="IQ640">
        <v>0</v>
      </c>
      <c r="IR640">
        <v>0</v>
      </c>
      <c r="IS640">
        <v>0</v>
      </c>
      <c r="IT640">
        <v>0</v>
      </c>
      <c r="IU640">
        <v>1</v>
      </c>
      <c r="IV640">
        <v>4</v>
      </c>
      <c r="IW640">
        <v>2</v>
      </c>
      <c r="IX640">
        <v>0</v>
      </c>
      <c r="IY640">
        <v>0</v>
      </c>
      <c r="IZ640">
        <v>0</v>
      </c>
      <c r="JA640">
        <v>0</v>
      </c>
      <c r="JB640">
        <v>0</v>
      </c>
      <c r="JC640">
        <v>0</v>
      </c>
      <c r="JD640">
        <v>0</v>
      </c>
      <c r="JE640">
        <v>0</v>
      </c>
      <c r="JF640">
        <v>0</v>
      </c>
      <c r="JG640">
        <v>0</v>
      </c>
      <c r="JH640">
        <v>0</v>
      </c>
      <c r="JI640">
        <v>2</v>
      </c>
      <c r="JJ640">
        <v>0</v>
      </c>
      <c r="JK640">
        <v>0</v>
      </c>
      <c r="JL640">
        <v>0</v>
      </c>
      <c r="JM640">
        <v>0</v>
      </c>
      <c r="JN640">
        <v>0</v>
      </c>
      <c r="JO640">
        <v>0</v>
      </c>
      <c r="JP640">
        <v>2</v>
      </c>
    </row>
    <row r="641" spans="1:276">
      <c r="A641" t="s">
        <v>314</v>
      </c>
      <c r="B641" t="s">
        <v>282</v>
      </c>
      <c r="C641" t="str">
        <f>"101901"</f>
        <v>101901</v>
      </c>
      <c r="D641" t="s">
        <v>313</v>
      </c>
      <c r="E641">
        <v>7</v>
      </c>
      <c r="F641">
        <v>1523</v>
      </c>
      <c r="G641">
        <v>1150</v>
      </c>
      <c r="H641">
        <v>329</v>
      </c>
      <c r="I641">
        <v>821</v>
      </c>
      <c r="J641">
        <v>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820</v>
      </c>
      <c r="T641">
        <v>0</v>
      </c>
      <c r="U641">
        <v>0</v>
      </c>
      <c r="V641">
        <v>820</v>
      </c>
      <c r="W641">
        <v>15</v>
      </c>
      <c r="X641">
        <v>8</v>
      </c>
      <c r="Y641">
        <v>4</v>
      </c>
      <c r="Z641">
        <v>0</v>
      </c>
      <c r="AA641">
        <v>805</v>
      </c>
      <c r="AB641">
        <v>290</v>
      </c>
      <c r="AC641">
        <v>51</v>
      </c>
      <c r="AD641">
        <v>113</v>
      </c>
      <c r="AE641">
        <v>7</v>
      </c>
      <c r="AF641">
        <v>5</v>
      </c>
      <c r="AG641">
        <v>8</v>
      </c>
      <c r="AH641">
        <v>13</v>
      </c>
      <c r="AI641">
        <v>9</v>
      </c>
      <c r="AJ641">
        <v>28</v>
      </c>
      <c r="AK641">
        <v>6</v>
      </c>
      <c r="AL641">
        <v>1</v>
      </c>
      <c r="AM641">
        <v>11</v>
      </c>
      <c r="AN641">
        <v>1</v>
      </c>
      <c r="AO641">
        <v>1</v>
      </c>
      <c r="AP641">
        <v>11</v>
      </c>
      <c r="AQ641">
        <v>0</v>
      </c>
      <c r="AR641">
        <v>1</v>
      </c>
      <c r="AS641">
        <v>1</v>
      </c>
      <c r="AT641">
        <v>1</v>
      </c>
      <c r="AU641">
        <v>4</v>
      </c>
      <c r="AV641">
        <v>6</v>
      </c>
      <c r="AW641">
        <v>0</v>
      </c>
      <c r="AX641">
        <v>6</v>
      </c>
      <c r="AY641">
        <v>2</v>
      </c>
      <c r="AZ641">
        <v>4</v>
      </c>
      <c r="BA641">
        <v>290</v>
      </c>
      <c r="BB641">
        <v>172</v>
      </c>
      <c r="BC641">
        <v>105</v>
      </c>
      <c r="BD641">
        <v>7</v>
      </c>
      <c r="BE641">
        <v>12</v>
      </c>
      <c r="BF641">
        <v>2</v>
      </c>
      <c r="BG641">
        <v>3</v>
      </c>
      <c r="BH641">
        <v>0</v>
      </c>
      <c r="BI641">
        <v>22</v>
      </c>
      <c r="BJ641">
        <v>1</v>
      </c>
      <c r="BK641">
        <v>2</v>
      </c>
      <c r="BL641">
        <v>5</v>
      </c>
      <c r="BM641">
        <v>0</v>
      </c>
      <c r="BN641">
        <v>0</v>
      </c>
      <c r="BO641">
        <v>1</v>
      </c>
      <c r="BP641">
        <v>0</v>
      </c>
      <c r="BQ641">
        <v>1</v>
      </c>
      <c r="BR641">
        <v>2</v>
      </c>
      <c r="BS641">
        <v>5</v>
      </c>
      <c r="BT641">
        <v>1</v>
      </c>
      <c r="BU641">
        <v>1</v>
      </c>
      <c r="BV641">
        <v>0</v>
      </c>
      <c r="BW641">
        <v>1</v>
      </c>
      <c r="BX641">
        <v>1</v>
      </c>
      <c r="BY641">
        <v>0</v>
      </c>
      <c r="BZ641">
        <v>0</v>
      </c>
      <c r="CA641">
        <v>172</v>
      </c>
      <c r="CB641">
        <v>30</v>
      </c>
      <c r="CC641">
        <v>12</v>
      </c>
      <c r="CD641">
        <v>3</v>
      </c>
      <c r="CE641">
        <v>2</v>
      </c>
      <c r="CF641">
        <v>0</v>
      </c>
      <c r="CG641">
        <v>1</v>
      </c>
      <c r="CH641">
        <v>2</v>
      </c>
      <c r="CI641">
        <v>0</v>
      </c>
      <c r="CJ641">
        <v>0</v>
      </c>
      <c r="CK641">
        <v>0</v>
      </c>
      <c r="CL641">
        <v>3</v>
      </c>
      <c r="CM641">
        <v>1</v>
      </c>
      <c r="CN641">
        <v>3</v>
      </c>
      <c r="CO641">
        <v>0</v>
      </c>
      <c r="CP641">
        <v>3</v>
      </c>
      <c r="CQ641">
        <v>30</v>
      </c>
      <c r="CR641">
        <v>53</v>
      </c>
      <c r="CS641">
        <v>19</v>
      </c>
      <c r="CT641">
        <v>2</v>
      </c>
      <c r="CU641">
        <v>2</v>
      </c>
      <c r="CV641">
        <v>0</v>
      </c>
      <c r="CW641">
        <v>23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1</v>
      </c>
      <c r="DJ641">
        <v>0</v>
      </c>
      <c r="DK641">
        <v>1</v>
      </c>
      <c r="DL641">
        <v>0</v>
      </c>
      <c r="DM641">
        <v>1</v>
      </c>
      <c r="DN641">
        <v>1</v>
      </c>
      <c r="DO641">
        <v>0</v>
      </c>
      <c r="DP641">
        <v>2</v>
      </c>
      <c r="DQ641">
        <v>53</v>
      </c>
      <c r="DR641">
        <v>59</v>
      </c>
      <c r="DS641">
        <v>1</v>
      </c>
      <c r="DT641">
        <v>1</v>
      </c>
      <c r="DU641">
        <v>6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6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1</v>
      </c>
      <c r="EL641">
        <v>0</v>
      </c>
      <c r="EM641">
        <v>1</v>
      </c>
      <c r="EN641">
        <v>0</v>
      </c>
      <c r="EO641">
        <v>43</v>
      </c>
      <c r="EP641">
        <v>0</v>
      </c>
      <c r="EQ641">
        <v>59</v>
      </c>
      <c r="ER641">
        <v>42</v>
      </c>
      <c r="ES641">
        <v>21</v>
      </c>
      <c r="ET641">
        <v>2</v>
      </c>
      <c r="EU641">
        <v>1</v>
      </c>
      <c r="EV641">
        <v>2</v>
      </c>
      <c r="EW641">
        <v>0</v>
      </c>
      <c r="EX641">
        <v>2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9</v>
      </c>
      <c r="FE641">
        <v>0</v>
      </c>
      <c r="FF641">
        <v>0</v>
      </c>
      <c r="FG641">
        <v>0</v>
      </c>
      <c r="FH641">
        <v>0</v>
      </c>
      <c r="FI641">
        <v>2</v>
      </c>
      <c r="FJ641">
        <v>0</v>
      </c>
      <c r="FK641">
        <v>1</v>
      </c>
      <c r="FL641">
        <v>1</v>
      </c>
      <c r="FM641">
        <v>0</v>
      </c>
      <c r="FN641">
        <v>0</v>
      </c>
      <c r="FO641">
        <v>1</v>
      </c>
      <c r="FP641">
        <v>42</v>
      </c>
      <c r="FQ641">
        <v>84</v>
      </c>
      <c r="FR641">
        <v>36</v>
      </c>
      <c r="FS641">
        <v>8</v>
      </c>
      <c r="FT641">
        <v>2</v>
      </c>
      <c r="FU641">
        <v>2</v>
      </c>
      <c r="FV641">
        <v>5</v>
      </c>
      <c r="FW641">
        <v>2</v>
      </c>
      <c r="FX641">
        <v>5</v>
      </c>
      <c r="FY641">
        <v>1</v>
      </c>
      <c r="FZ641">
        <v>4</v>
      </c>
      <c r="GA641">
        <v>1</v>
      </c>
      <c r="GB641">
        <v>3</v>
      </c>
      <c r="GC641">
        <v>4</v>
      </c>
      <c r="GD641">
        <v>0</v>
      </c>
      <c r="GE641">
        <v>1</v>
      </c>
      <c r="GF641">
        <v>4</v>
      </c>
      <c r="GG641">
        <v>6</v>
      </c>
      <c r="GH641">
        <v>84</v>
      </c>
      <c r="GI641">
        <v>68</v>
      </c>
      <c r="GJ641">
        <v>42</v>
      </c>
      <c r="GK641">
        <v>5</v>
      </c>
      <c r="GL641">
        <v>3</v>
      </c>
      <c r="GM641">
        <v>6</v>
      </c>
      <c r="GN641">
        <v>2</v>
      </c>
      <c r="GO641">
        <v>0</v>
      </c>
      <c r="GP641">
        <v>0</v>
      </c>
      <c r="GQ641">
        <v>1</v>
      </c>
      <c r="GR641">
        <v>0</v>
      </c>
      <c r="GS641">
        <v>1</v>
      </c>
      <c r="GT641">
        <v>7</v>
      </c>
      <c r="GU641">
        <v>0</v>
      </c>
      <c r="GV641">
        <v>0</v>
      </c>
      <c r="GW641">
        <v>0</v>
      </c>
      <c r="GX641">
        <v>0</v>
      </c>
      <c r="GY641">
        <v>0</v>
      </c>
      <c r="GZ641">
        <v>0</v>
      </c>
      <c r="HA641">
        <v>0</v>
      </c>
      <c r="HB641">
        <v>1</v>
      </c>
      <c r="HC641">
        <v>68</v>
      </c>
      <c r="HD641">
        <v>4</v>
      </c>
      <c r="HE641">
        <v>2</v>
      </c>
      <c r="HF641">
        <v>1</v>
      </c>
      <c r="HG641">
        <v>0</v>
      </c>
      <c r="HH641">
        <v>0</v>
      </c>
      <c r="HI641">
        <v>0</v>
      </c>
      <c r="HJ641">
        <v>0</v>
      </c>
      <c r="HK641">
        <v>0</v>
      </c>
      <c r="HL641">
        <v>0</v>
      </c>
      <c r="HM641">
        <v>0</v>
      </c>
      <c r="HN641">
        <v>0</v>
      </c>
      <c r="HO641">
        <v>0</v>
      </c>
      <c r="HP641">
        <v>0</v>
      </c>
      <c r="HQ641">
        <v>0</v>
      </c>
      <c r="HR641">
        <v>0</v>
      </c>
      <c r="HS641">
        <v>0</v>
      </c>
      <c r="HT641">
        <v>0</v>
      </c>
      <c r="HU641">
        <v>1</v>
      </c>
      <c r="HV641">
        <v>0</v>
      </c>
      <c r="HW641">
        <v>0</v>
      </c>
      <c r="HX641">
        <v>0</v>
      </c>
      <c r="HY641">
        <v>4</v>
      </c>
      <c r="HZ641">
        <v>2</v>
      </c>
      <c r="IA641">
        <v>1</v>
      </c>
      <c r="IB641">
        <v>0</v>
      </c>
      <c r="IC641">
        <v>0</v>
      </c>
      <c r="ID641">
        <v>0</v>
      </c>
      <c r="IE641">
        <v>0</v>
      </c>
      <c r="IF641">
        <v>0</v>
      </c>
      <c r="IG641">
        <v>0</v>
      </c>
      <c r="IH641">
        <v>0</v>
      </c>
      <c r="II641">
        <v>0</v>
      </c>
      <c r="IJ641">
        <v>0</v>
      </c>
      <c r="IK641">
        <v>0</v>
      </c>
      <c r="IL641">
        <v>0</v>
      </c>
      <c r="IM641">
        <v>0</v>
      </c>
      <c r="IN641">
        <v>0</v>
      </c>
      <c r="IO641">
        <v>0</v>
      </c>
      <c r="IP641">
        <v>1</v>
      </c>
      <c r="IQ641">
        <v>0</v>
      </c>
      <c r="IR641">
        <v>0</v>
      </c>
      <c r="IS641">
        <v>0</v>
      </c>
      <c r="IT641">
        <v>0</v>
      </c>
      <c r="IU641">
        <v>0</v>
      </c>
      <c r="IV641">
        <v>2</v>
      </c>
      <c r="IW641">
        <v>1</v>
      </c>
      <c r="IX641">
        <v>1</v>
      </c>
      <c r="IY641">
        <v>0</v>
      </c>
      <c r="IZ641">
        <v>0</v>
      </c>
      <c r="JA641">
        <v>0</v>
      </c>
      <c r="JB641">
        <v>0</v>
      </c>
      <c r="JC641">
        <v>0</v>
      </c>
      <c r="JD641">
        <v>0</v>
      </c>
      <c r="JE641">
        <v>0</v>
      </c>
      <c r="JF641">
        <v>0</v>
      </c>
      <c r="JG641">
        <v>0</v>
      </c>
      <c r="JH641">
        <v>0</v>
      </c>
      <c r="JI641">
        <v>0</v>
      </c>
      <c r="JJ641">
        <v>0</v>
      </c>
      <c r="JK641">
        <v>0</v>
      </c>
      <c r="JL641">
        <v>0</v>
      </c>
      <c r="JM641">
        <v>0</v>
      </c>
      <c r="JN641">
        <v>0</v>
      </c>
      <c r="JO641">
        <v>0</v>
      </c>
      <c r="JP641">
        <v>1</v>
      </c>
    </row>
    <row r="642" spans="1:276">
      <c r="A642" t="s">
        <v>312</v>
      </c>
      <c r="B642" t="s">
        <v>282</v>
      </c>
      <c r="C642" t="str">
        <f>"101901"</f>
        <v>101901</v>
      </c>
      <c r="D642" t="s">
        <v>311</v>
      </c>
      <c r="E642">
        <v>8</v>
      </c>
      <c r="F642">
        <v>1598</v>
      </c>
      <c r="G642">
        <v>1200</v>
      </c>
      <c r="H642">
        <v>367</v>
      </c>
      <c r="I642">
        <v>833</v>
      </c>
      <c r="J642">
        <v>0</v>
      </c>
      <c r="K642">
        <v>3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832</v>
      </c>
      <c r="T642">
        <v>0</v>
      </c>
      <c r="U642">
        <v>0</v>
      </c>
      <c r="V642">
        <v>832</v>
      </c>
      <c r="W642">
        <v>23</v>
      </c>
      <c r="X642">
        <v>17</v>
      </c>
      <c r="Y642">
        <v>4</v>
      </c>
      <c r="Z642">
        <v>0</v>
      </c>
      <c r="AA642">
        <v>809</v>
      </c>
      <c r="AB642">
        <v>284</v>
      </c>
      <c r="AC642">
        <v>50</v>
      </c>
      <c r="AD642">
        <v>92</v>
      </c>
      <c r="AE642">
        <v>12</v>
      </c>
      <c r="AF642">
        <v>8</v>
      </c>
      <c r="AG642">
        <v>14</v>
      </c>
      <c r="AH642">
        <v>9</v>
      </c>
      <c r="AI642">
        <v>15</v>
      </c>
      <c r="AJ642">
        <v>49</v>
      </c>
      <c r="AK642">
        <v>5</v>
      </c>
      <c r="AL642">
        <v>4</v>
      </c>
      <c r="AM642">
        <v>4</v>
      </c>
      <c r="AN642">
        <v>5</v>
      </c>
      <c r="AO642">
        <v>0</v>
      </c>
      <c r="AP642">
        <v>6</v>
      </c>
      <c r="AQ642">
        <v>0</v>
      </c>
      <c r="AR642">
        <v>1</v>
      </c>
      <c r="AS642">
        <v>0</v>
      </c>
      <c r="AT642">
        <v>1</v>
      </c>
      <c r="AU642">
        <v>0</v>
      </c>
      <c r="AV642">
        <v>2</v>
      </c>
      <c r="AW642">
        <v>1</v>
      </c>
      <c r="AX642">
        <v>3</v>
      </c>
      <c r="AY642">
        <v>1</v>
      </c>
      <c r="AZ642">
        <v>2</v>
      </c>
      <c r="BA642">
        <v>284</v>
      </c>
      <c r="BB642">
        <v>192</v>
      </c>
      <c r="BC642">
        <v>128</v>
      </c>
      <c r="BD642">
        <v>6</v>
      </c>
      <c r="BE642">
        <v>10</v>
      </c>
      <c r="BF642">
        <v>7</v>
      </c>
      <c r="BG642">
        <v>0</v>
      </c>
      <c r="BH642">
        <v>1</v>
      </c>
      <c r="BI642">
        <v>17</v>
      </c>
      <c r="BJ642">
        <v>0</v>
      </c>
      <c r="BK642">
        <v>2</v>
      </c>
      <c r="BL642">
        <v>0</v>
      </c>
      <c r="BM642">
        <v>1</v>
      </c>
      <c r="BN642">
        <v>3</v>
      </c>
      <c r="BO642">
        <v>0</v>
      </c>
      <c r="BP642">
        <v>2</v>
      </c>
      <c r="BQ642">
        <v>1</v>
      </c>
      <c r="BR642">
        <v>1</v>
      </c>
      <c r="BS642">
        <v>6</v>
      </c>
      <c r="BT642">
        <v>0</v>
      </c>
      <c r="BU642">
        <v>1</v>
      </c>
      <c r="BV642">
        <v>0</v>
      </c>
      <c r="BW642">
        <v>2</v>
      </c>
      <c r="BX642">
        <v>2</v>
      </c>
      <c r="BY642">
        <v>2</v>
      </c>
      <c r="BZ642">
        <v>0</v>
      </c>
      <c r="CA642">
        <v>192</v>
      </c>
      <c r="CB642">
        <v>36</v>
      </c>
      <c r="CC642">
        <v>12</v>
      </c>
      <c r="CD642">
        <v>5</v>
      </c>
      <c r="CE642">
        <v>4</v>
      </c>
      <c r="CF642">
        <v>3</v>
      </c>
      <c r="CG642">
        <v>1</v>
      </c>
      <c r="CH642">
        <v>1</v>
      </c>
      <c r="CI642">
        <v>1</v>
      </c>
      <c r="CJ642">
        <v>0</v>
      </c>
      <c r="CK642">
        <v>2</v>
      </c>
      <c r="CL642">
        <v>3</v>
      </c>
      <c r="CM642">
        <v>0</v>
      </c>
      <c r="CN642">
        <v>1</v>
      </c>
      <c r="CO642">
        <v>0</v>
      </c>
      <c r="CP642">
        <v>3</v>
      </c>
      <c r="CQ642">
        <v>36</v>
      </c>
      <c r="CR642">
        <v>37</v>
      </c>
      <c r="CS642">
        <v>13</v>
      </c>
      <c r="CT642">
        <v>0</v>
      </c>
      <c r="CU642">
        <v>3</v>
      </c>
      <c r="CV642">
        <v>1</v>
      </c>
      <c r="CW642">
        <v>11</v>
      </c>
      <c r="CX642">
        <v>0</v>
      </c>
      <c r="CY642">
        <v>0</v>
      </c>
      <c r="CZ642">
        <v>0</v>
      </c>
      <c r="DA642">
        <v>0</v>
      </c>
      <c r="DB642">
        <v>1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1</v>
      </c>
      <c r="DI642">
        <v>1</v>
      </c>
      <c r="DJ642">
        <v>0</v>
      </c>
      <c r="DK642">
        <v>0</v>
      </c>
      <c r="DL642">
        <v>2</v>
      </c>
      <c r="DM642">
        <v>0</v>
      </c>
      <c r="DN642">
        <v>2</v>
      </c>
      <c r="DO642">
        <v>1</v>
      </c>
      <c r="DP642">
        <v>1</v>
      </c>
      <c r="DQ642">
        <v>37</v>
      </c>
      <c r="DR642">
        <v>59</v>
      </c>
      <c r="DS642">
        <v>1</v>
      </c>
      <c r="DT642">
        <v>4</v>
      </c>
      <c r="DU642">
        <v>2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1</v>
      </c>
      <c r="EC642">
        <v>4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47</v>
      </c>
      <c r="EP642">
        <v>0</v>
      </c>
      <c r="EQ642">
        <v>59</v>
      </c>
      <c r="ER642">
        <v>56</v>
      </c>
      <c r="ES642">
        <v>19</v>
      </c>
      <c r="ET642">
        <v>4</v>
      </c>
      <c r="EU642">
        <v>4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2</v>
      </c>
      <c r="FC642">
        <v>0</v>
      </c>
      <c r="FD642">
        <v>17</v>
      </c>
      <c r="FE642">
        <v>0</v>
      </c>
      <c r="FF642">
        <v>0</v>
      </c>
      <c r="FG642">
        <v>0</v>
      </c>
      <c r="FH642">
        <v>0</v>
      </c>
      <c r="FI642">
        <v>4</v>
      </c>
      <c r="FJ642">
        <v>0</v>
      </c>
      <c r="FK642">
        <v>1</v>
      </c>
      <c r="FL642">
        <v>1</v>
      </c>
      <c r="FM642">
        <v>0</v>
      </c>
      <c r="FN642">
        <v>2</v>
      </c>
      <c r="FO642">
        <v>2</v>
      </c>
      <c r="FP642">
        <v>56</v>
      </c>
      <c r="FQ642">
        <v>89</v>
      </c>
      <c r="FR642">
        <v>38</v>
      </c>
      <c r="FS642">
        <v>12</v>
      </c>
      <c r="FT642">
        <v>2</v>
      </c>
      <c r="FU642">
        <v>2</v>
      </c>
      <c r="FV642">
        <v>3</v>
      </c>
      <c r="FW642">
        <v>2</v>
      </c>
      <c r="FX642">
        <v>9</v>
      </c>
      <c r="FY642">
        <v>3</v>
      </c>
      <c r="FZ642">
        <v>5</v>
      </c>
      <c r="GA642">
        <v>1</v>
      </c>
      <c r="GB642">
        <v>4</v>
      </c>
      <c r="GC642">
        <v>2</v>
      </c>
      <c r="GD642">
        <v>0</v>
      </c>
      <c r="GE642">
        <v>0</v>
      </c>
      <c r="GF642">
        <v>3</v>
      </c>
      <c r="GG642">
        <v>3</v>
      </c>
      <c r="GH642">
        <v>89</v>
      </c>
      <c r="GI642">
        <v>50</v>
      </c>
      <c r="GJ642">
        <v>27</v>
      </c>
      <c r="GK642">
        <v>4</v>
      </c>
      <c r="GL642">
        <v>1</v>
      </c>
      <c r="GM642">
        <v>7</v>
      </c>
      <c r="GN642">
        <v>0</v>
      </c>
      <c r="GO642">
        <v>3</v>
      </c>
      <c r="GP642">
        <v>0</v>
      </c>
      <c r="GQ642">
        <v>0</v>
      </c>
      <c r="GR642">
        <v>0</v>
      </c>
      <c r="GS642">
        <v>0</v>
      </c>
      <c r="GT642">
        <v>2</v>
      </c>
      <c r="GU642">
        <v>0</v>
      </c>
      <c r="GV642">
        <v>4</v>
      </c>
      <c r="GW642">
        <v>0</v>
      </c>
      <c r="GX642">
        <v>0</v>
      </c>
      <c r="GY642">
        <v>0</v>
      </c>
      <c r="GZ642">
        <v>0</v>
      </c>
      <c r="HA642">
        <v>0</v>
      </c>
      <c r="HB642">
        <v>2</v>
      </c>
      <c r="HC642">
        <v>50</v>
      </c>
      <c r="HD642">
        <v>5</v>
      </c>
      <c r="HE642">
        <v>0</v>
      </c>
      <c r="HF642">
        <v>0</v>
      </c>
      <c r="HG642">
        <v>0</v>
      </c>
      <c r="HH642">
        <v>0</v>
      </c>
      <c r="HI642">
        <v>1</v>
      </c>
      <c r="HJ642">
        <v>0</v>
      </c>
      <c r="HK642">
        <v>0</v>
      </c>
      <c r="HL642">
        <v>1</v>
      </c>
      <c r="HM642">
        <v>0</v>
      </c>
      <c r="HN642">
        <v>1</v>
      </c>
      <c r="HO642">
        <v>2</v>
      </c>
      <c r="HP642">
        <v>0</v>
      </c>
      <c r="HQ642">
        <v>0</v>
      </c>
      <c r="HR642">
        <v>0</v>
      </c>
      <c r="HS642">
        <v>0</v>
      </c>
      <c r="HT642">
        <v>0</v>
      </c>
      <c r="HU642">
        <v>0</v>
      </c>
      <c r="HV642">
        <v>0</v>
      </c>
      <c r="HW642">
        <v>0</v>
      </c>
      <c r="HX642">
        <v>0</v>
      </c>
      <c r="HY642">
        <v>5</v>
      </c>
      <c r="HZ642">
        <v>1</v>
      </c>
      <c r="IA642">
        <v>1</v>
      </c>
      <c r="IB642">
        <v>0</v>
      </c>
      <c r="IC642">
        <v>0</v>
      </c>
      <c r="ID642">
        <v>0</v>
      </c>
      <c r="IE642">
        <v>0</v>
      </c>
      <c r="IF642">
        <v>0</v>
      </c>
      <c r="IG642">
        <v>0</v>
      </c>
      <c r="IH642">
        <v>0</v>
      </c>
      <c r="II642">
        <v>0</v>
      </c>
      <c r="IJ642">
        <v>0</v>
      </c>
      <c r="IK642">
        <v>0</v>
      </c>
      <c r="IL642">
        <v>0</v>
      </c>
      <c r="IM642">
        <v>0</v>
      </c>
      <c r="IN642">
        <v>0</v>
      </c>
      <c r="IO642">
        <v>0</v>
      </c>
      <c r="IP642">
        <v>0</v>
      </c>
      <c r="IQ642">
        <v>0</v>
      </c>
      <c r="IR642">
        <v>0</v>
      </c>
      <c r="IS642">
        <v>0</v>
      </c>
      <c r="IT642">
        <v>0</v>
      </c>
      <c r="IU642">
        <v>0</v>
      </c>
      <c r="IV642">
        <v>1</v>
      </c>
      <c r="IW642">
        <v>0</v>
      </c>
      <c r="IX642">
        <v>0</v>
      </c>
      <c r="IY642">
        <v>0</v>
      </c>
      <c r="IZ642">
        <v>0</v>
      </c>
      <c r="JA642">
        <v>0</v>
      </c>
      <c r="JB642">
        <v>0</v>
      </c>
      <c r="JC642">
        <v>0</v>
      </c>
      <c r="JD642">
        <v>0</v>
      </c>
      <c r="JE642">
        <v>0</v>
      </c>
      <c r="JF642">
        <v>0</v>
      </c>
      <c r="JG642">
        <v>0</v>
      </c>
      <c r="JH642">
        <v>0</v>
      </c>
      <c r="JI642">
        <v>0</v>
      </c>
      <c r="JJ642">
        <v>0</v>
      </c>
      <c r="JK642">
        <v>0</v>
      </c>
      <c r="JL642">
        <v>0</v>
      </c>
      <c r="JM642">
        <v>0</v>
      </c>
      <c r="JN642">
        <v>0</v>
      </c>
      <c r="JO642">
        <v>0</v>
      </c>
      <c r="JP642">
        <v>0</v>
      </c>
    </row>
    <row r="643" spans="1:276">
      <c r="A643" t="s">
        <v>310</v>
      </c>
      <c r="B643" t="s">
        <v>282</v>
      </c>
      <c r="C643" t="str">
        <f>"101901"</f>
        <v>101901</v>
      </c>
      <c r="D643" t="s">
        <v>309</v>
      </c>
      <c r="E643">
        <v>9</v>
      </c>
      <c r="F643">
        <v>1602</v>
      </c>
      <c r="G643">
        <v>1200</v>
      </c>
      <c r="H643">
        <v>581</v>
      </c>
      <c r="I643">
        <v>619</v>
      </c>
      <c r="J643">
        <v>0</v>
      </c>
      <c r="K643">
        <v>3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619</v>
      </c>
      <c r="T643">
        <v>0</v>
      </c>
      <c r="U643">
        <v>0</v>
      </c>
      <c r="V643">
        <v>619</v>
      </c>
      <c r="W643">
        <v>23</v>
      </c>
      <c r="X643">
        <v>15</v>
      </c>
      <c r="Y643">
        <v>6</v>
      </c>
      <c r="Z643">
        <v>0</v>
      </c>
      <c r="AA643">
        <v>596</v>
      </c>
      <c r="AB643">
        <v>176</v>
      </c>
      <c r="AC643">
        <v>33</v>
      </c>
      <c r="AD643">
        <v>48</v>
      </c>
      <c r="AE643">
        <v>15</v>
      </c>
      <c r="AF643">
        <v>3</v>
      </c>
      <c r="AG643">
        <v>11</v>
      </c>
      <c r="AH643">
        <v>19</v>
      </c>
      <c r="AI643">
        <v>6</v>
      </c>
      <c r="AJ643">
        <v>17</v>
      </c>
      <c r="AK643">
        <v>1</v>
      </c>
      <c r="AL643">
        <v>0</v>
      </c>
      <c r="AM643">
        <v>1</v>
      </c>
      <c r="AN643">
        <v>1</v>
      </c>
      <c r="AO643">
        <v>0</v>
      </c>
      <c r="AP643">
        <v>9</v>
      </c>
      <c r="AQ643">
        <v>0</v>
      </c>
      <c r="AR643">
        <v>2</v>
      </c>
      <c r="AS643">
        <v>1</v>
      </c>
      <c r="AT643">
        <v>0</v>
      </c>
      <c r="AU643">
        <v>0</v>
      </c>
      <c r="AV643">
        <v>3</v>
      </c>
      <c r="AW643">
        <v>1</v>
      </c>
      <c r="AX643">
        <v>1</v>
      </c>
      <c r="AY643">
        <v>0</v>
      </c>
      <c r="AZ643">
        <v>4</v>
      </c>
      <c r="BA643">
        <v>176</v>
      </c>
      <c r="BB643">
        <v>147</v>
      </c>
      <c r="BC643">
        <v>84</v>
      </c>
      <c r="BD643">
        <v>3</v>
      </c>
      <c r="BE643">
        <v>11</v>
      </c>
      <c r="BF643">
        <v>1</v>
      </c>
      <c r="BG643">
        <v>0</v>
      </c>
      <c r="BH643">
        <v>1</v>
      </c>
      <c r="BI643">
        <v>24</v>
      </c>
      <c r="BJ643">
        <v>0</v>
      </c>
      <c r="BK643">
        <v>0</v>
      </c>
      <c r="BL643">
        <v>5</v>
      </c>
      <c r="BM643">
        <v>0</v>
      </c>
      <c r="BN643">
        <v>1</v>
      </c>
      <c r="BO643">
        <v>2</v>
      </c>
      <c r="BP643">
        <v>0</v>
      </c>
      <c r="BQ643">
        <v>2</v>
      </c>
      <c r="BR643">
        <v>0</v>
      </c>
      <c r="BS643">
        <v>3</v>
      </c>
      <c r="BT643">
        <v>1</v>
      </c>
      <c r="BU643">
        <v>1</v>
      </c>
      <c r="BV643">
        <v>0</v>
      </c>
      <c r="BW643">
        <v>0</v>
      </c>
      <c r="BX643">
        <v>2</v>
      </c>
      <c r="BY643">
        <v>4</v>
      </c>
      <c r="BZ643">
        <v>2</v>
      </c>
      <c r="CA643">
        <v>147</v>
      </c>
      <c r="CB643">
        <v>25</v>
      </c>
      <c r="CC643">
        <v>9</v>
      </c>
      <c r="CD643">
        <v>1</v>
      </c>
      <c r="CE643">
        <v>2</v>
      </c>
      <c r="CF643">
        <v>0</v>
      </c>
      <c r="CG643">
        <v>1</v>
      </c>
      <c r="CH643">
        <v>0</v>
      </c>
      <c r="CI643">
        <v>1</v>
      </c>
      <c r="CJ643">
        <v>1</v>
      </c>
      <c r="CK643">
        <v>0</v>
      </c>
      <c r="CL643">
        <v>1</v>
      </c>
      <c r="CM643">
        <v>1</v>
      </c>
      <c r="CN643">
        <v>3</v>
      </c>
      <c r="CO643">
        <v>2</v>
      </c>
      <c r="CP643">
        <v>3</v>
      </c>
      <c r="CQ643">
        <v>25</v>
      </c>
      <c r="CR643">
        <v>41</v>
      </c>
      <c r="CS643">
        <v>14</v>
      </c>
      <c r="CT643">
        <v>2</v>
      </c>
      <c r="CU643">
        <v>3</v>
      </c>
      <c r="CV643">
        <v>0</v>
      </c>
      <c r="CW643">
        <v>17</v>
      </c>
      <c r="CX643">
        <v>0</v>
      </c>
      <c r="CY643">
        <v>0</v>
      </c>
      <c r="CZ643">
        <v>0</v>
      </c>
      <c r="DA643">
        <v>0</v>
      </c>
      <c r="DB643">
        <v>1</v>
      </c>
      <c r="DC643">
        <v>1</v>
      </c>
      <c r="DD643">
        <v>1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1</v>
      </c>
      <c r="DP643">
        <v>1</v>
      </c>
      <c r="DQ643">
        <v>41</v>
      </c>
      <c r="DR643">
        <v>50</v>
      </c>
      <c r="DS643">
        <v>1</v>
      </c>
      <c r="DT643">
        <v>3</v>
      </c>
      <c r="DU643">
        <v>1</v>
      </c>
      <c r="DV643">
        <v>1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3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41</v>
      </c>
      <c r="EP643">
        <v>0</v>
      </c>
      <c r="EQ643">
        <v>50</v>
      </c>
      <c r="ER643">
        <v>50</v>
      </c>
      <c r="ES643">
        <v>31</v>
      </c>
      <c r="ET643">
        <v>2</v>
      </c>
      <c r="EU643">
        <v>1</v>
      </c>
      <c r="EV643">
        <v>4</v>
      </c>
      <c r="EW643">
        <v>0</v>
      </c>
      <c r="EX643">
        <v>0</v>
      </c>
      <c r="EY643">
        <v>1</v>
      </c>
      <c r="EZ643">
        <v>0</v>
      </c>
      <c r="FA643">
        <v>0</v>
      </c>
      <c r="FB643">
        <v>0</v>
      </c>
      <c r="FC643">
        <v>1</v>
      </c>
      <c r="FD643">
        <v>6</v>
      </c>
      <c r="FE643">
        <v>0</v>
      </c>
      <c r="FF643">
        <v>0</v>
      </c>
      <c r="FG643">
        <v>0</v>
      </c>
      <c r="FH643">
        <v>0</v>
      </c>
      <c r="FI643">
        <v>1</v>
      </c>
      <c r="FJ643">
        <v>1</v>
      </c>
      <c r="FK643">
        <v>1</v>
      </c>
      <c r="FL643">
        <v>0</v>
      </c>
      <c r="FM643">
        <v>0</v>
      </c>
      <c r="FN643">
        <v>0</v>
      </c>
      <c r="FO643">
        <v>1</v>
      </c>
      <c r="FP643">
        <v>50</v>
      </c>
      <c r="FQ643">
        <v>65</v>
      </c>
      <c r="FR643">
        <v>24</v>
      </c>
      <c r="FS643">
        <v>1</v>
      </c>
      <c r="FT643">
        <v>3</v>
      </c>
      <c r="FU643">
        <v>3</v>
      </c>
      <c r="FV643">
        <v>3</v>
      </c>
      <c r="FW643">
        <v>5</v>
      </c>
      <c r="FX643">
        <v>3</v>
      </c>
      <c r="FY643">
        <v>1</v>
      </c>
      <c r="FZ643">
        <v>5</v>
      </c>
      <c r="GA643">
        <v>2</v>
      </c>
      <c r="GB643">
        <v>4</v>
      </c>
      <c r="GC643">
        <v>5</v>
      </c>
      <c r="GD643">
        <v>0</v>
      </c>
      <c r="GE643">
        <v>2</v>
      </c>
      <c r="GF643">
        <v>1</v>
      </c>
      <c r="GG643">
        <v>3</v>
      </c>
      <c r="GH643">
        <v>65</v>
      </c>
      <c r="GI643">
        <v>33</v>
      </c>
      <c r="GJ643">
        <v>15</v>
      </c>
      <c r="GK643">
        <v>1</v>
      </c>
      <c r="GL643">
        <v>5</v>
      </c>
      <c r="GM643">
        <v>5</v>
      </c>
      <c r="GN643">
        <v>0</v>
      </c>
      <c r="GO643">
        <v>0</v>
      </c>
      <c r="GP643">
        <v>0</v>
      </c>
      <c r="GQ643">
        <v>0</v>
      </c>
      <c r="GR643">
        <v>2</v>
      </c>
      <c r="GS643">
        <v>1</v>
      </c>
      <c r="GT643">
        <v>4</v>
      </c>
      <c r="GU643">
        <v>0</v>
      </c>
      <c r="GV643">
        <v>0</v>
      </c>
      <c r="GW643">
        <v>0</v>
      </c>
      <c r="GX643">
        <v>0</v>
      </c>
      <c r="GY643">
        <v>0</v>
      </c>
      <c r="GZ643">
        <v>0</v>
      </c>
      <c r="HA643">
        <v>0</v>
      </c>
      <c r="HB643">
        <v>0</v>
      </c>
      <c r="HC643">
        <v>33</v>
      </c>
      <c r="HD643">
        <v>7</v>
      </c>
      <c r="HE643">
        <v>5</v>
      </c>
      <c r="HF643">
        <v>0</v>
      </c>
      <c r="HG643">
        <v>0</v>
      </c>
      <c r="HH643">
        <v>0</v>
      </c>
      <c r="HI643">
        <v>0</v>
      </c>
      <c r="HJ643">
        <v>0</v>
      </c>
      <c r="HK643">
        <v>0</v>
      </c>
      <c r="HL643">
        <v>0</v>
      </c>
      <c r="HM643">
        <v>0</v>
      </c>
      <c r="HN643">
        <v>0</v>
      </c>
      <c r="HO643">
        <v>0</v>
      </c>
      <c r="HP643">
        <v>1</v>
      </c>
      <c r="HQ643">
        <v>0</v>
      </c>
      <c r="HR643">
        <v>0</v>
      </c>
      <c r="HS643">
        <v>0</v>
      </c>
      <c r="HT643">
        <v>0</v>
      </c>
      <c r="HU643">
        <v>0</v>
      </c>
      <c r="HV643">
        <v>0</v>
      </c>
      <c r="HW643">
        <v>1</v>
      </c>
      <c r="HX643">
        <v>0</v>
      </c>
      <c r="HY643">
        <v>7</v>
      </c>
      <c r="HZ643">
        <v>2</v>
      </c>
      <c r="IA643">
        <v>1</v>
      </c>
      <c r="IB643">
        <v>0</v>
      </c>
      <c r="IC643">
        <v>0</v>
      </c>
      <c r="ID643">
        <v>0</v>
      </c>
      <c r="IE643">
        <v>0</v>
      </c>
      <c r="IF643">
        <v>0</v>
      </c>
      <c r="IG643">
        <v>0</v>
      </c>
      <c r="IH643">
        <v>0</v>
      </c>
      <c r="II643">
        <v>0</v>
      </c>
      <c r="IJ643">
        <v>0</v>
      </c>
      <c r="IK643">
        <v>0</v>
      </c>
      <c r="IL643">
        <v>0</v>
      </c>
      <c r="IM643">
        <v>0</v>
      </c>
      <c r="IN643">
        <v>0</v>
      </c>
      <c r="IO643">
        <v>0</v>
      </c>
      <c r="IP643">
        <v>0</v>
      </c>
      <c r="IQ643">
        <v>0</v>
      </c>
      <c r="IR643">
        <v>0</v>
      </c>
      <c r="IS643">
        <v>0</v>
      </c>
      <c r="IT643">
        <v>0</v>
      </c>
      <c r="IU643">
        <v>1</v>
      </c>
      <c r="IV643">
        <v>2</v>
      </c>
      <c r="IW643">
        <v>0</v>
      </c>
      <c r="IX643">
        <v>0</v>
      </c>
      <c r="IY643">
        <v>0</v>
      </c>
      <c r="IZ643">
        <v>0</v>
      </c>
      <c r="JA643">
        <v>0</v>
      </c>
      <c r="JB643">
        <v>0</v>
      </c>
      <c r="JC643">
        <v>0</v>
      </c>
      <c r="JD643">
        <v>0</v>
      </c>
      <c r="JE643">
        <v>0</v>
      </c>
      <c r="JF643">
        <v>0</v>
      </c>
      <c r="JG643">
        <v>0</v>
      </c>
      <c r="JH643">
        <v>0</v>
      </c>
      <c r="JI643">
        <v>0</v>
      </c>
      <c r="JJ643">
        <v>0</v>
      </c>
      <c r="JK643">
        <v>0</v>
      </c>
      <c r="JL643">
        <v>0</v>
      </c>
      <c r="JM643">
        <v>0</v>
      </c>
      <c r="JN643">
        <v>0</v>
      </c>
      <c r="JO643">
        <v>0</v>
      </c>
      <c r="JP643">
        <v>0</v>
      </c>
    </row>
    <row r="644" spans="1:276">
      <c r="A644" t="s">
        <v>308</v>
      </c>
      <c r="B644" t="s">
        <v>282</v>
      </c>
      <c r="C644" t="str">
        <f>"101901"</f>
        <v>101901</v>
      </c>
      <c r="D644" t="s">
        <v>307</v>
      </c>
      <c r="E644">
        <v>10</v>
      </c>
      <c r="F644">
        <v>1626</v>
      </c>
      <c r="G644">
        <v>1200</v>
      </c>
      <c r="H644">
        <v>322</v>
      </c>
      <c r="I644">
        <v>878</v>
      </c>
      <c r="J644">
        <v>1</v>
      </c>
      <c r="K644">
        <v>3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878</v>
      </c>
      <c r="T644">
        <v>0</v>
      </c>
      <c r="U644">
        <v>0</v>
      </c>
      <c r="V644">
        <v>878</v>
      </c>
      <c r="W644">
        <v>13</v>
      </c>
      <c r="X644">
        <v>6</v>
      </c>
      <c r="Y644">
        <v>7</v>
      </c>
      <c r="Z644">
        <v>0</v>
      </c>
      <c r="AA644">
        <v>865</v>
      </c>
      <c r="AB644">
        <v>320</v>
      </c>
      <c r="AC644">
        <v>72</v>
      </c>
      <c r="AD644">
        <v>82</v>
      </c>
      <c r="AE644">
        <v>12</v>
      </c>
      <c r="AF644">
        <v>10</v>
      </c>
      <c r="AG644">
        <v>8</v>
      </c>
      <c r="AH644">
        <v>29</v>
      </c>
      <c r="AI644">
        <v>6</v>
      </c>
      <c r="AJ644">
        <v>23</v>
      </c>
      <c r="AK644">
        <v>3</v>
      </c>
      <c r="AL644">
        <v>3</v>
      </c>
      <c r="AM644">
        <v>6</v>
      </c>
      <c r="AN644">
        <v>2</v>
      </c>
      <c r="AO644">
        <v>2</v>
      </c>
      <c r="AP644">
        <v>24</v>
      </c>
      <c r="AQ644">
        <v>2</v>
      </c>
      <c r="AR644">
        <v>1</v>
      </c>
      <c r="AS644">
        <v>1</v>
      </c>
      <c r="AT644">
        <v>0</v>
      </c>
      <c r="AU644">
        <v>0</v>
      </c>
      <c r="AV644">
        <v>1</v>
      </c>
      <c r="AW644">
        <v>3</v>
      </c>
      <c r="AX644">
        <v>11</v>
      </c>
      <c r="AY644">
        <v>16</v>
      </c>
      <c r="AZ644">
        <v>3</v>
      </c>
      <c r="BA644">
        <v>320</v>
      </c>
      <c r="BB644">
        <v>207</v>
      </c>
      <c r="BC644">
        <v>131</v>
      </c>
      <c r="BD644">
        <v>6</v>
      </c>
      <c r="BE644">
        <v>16</v>
      </c>
      <c r="BF644">
        <v>1</v>
      </c>
      <c r="BG644">
        <v>5</v>
      </c>
      <c r="BH644">
        <v>1</v>
      </c>
      <c r="BI644">
        <v>24</v>
      </c>
      <c r="BJ644">
        <v>0</v>
      </c>
      <c r="BK644">
        <v>1</v>
      </c>
      <c r="BL644">
        <v>3</v>
      </c>
      <c r="BM644">
        <v>0</v>
      </c>
      <c r="BN644">
        <v>1</v>
      </c>
      <c r="BO644">
        <v>0</v>
      </c>
      <c r="BP644">
        <v>1</v>
      </c>
      <c r="BQ644">
        <v>1</v>
      </c>
      <c r="BR644">
        <v>0</v>
      </c>
      <c r="BS644">
        <v>5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2</v>
      </c>
      <c r="BZ644">
        <v>9</v>
      </c>
      <c r="CA644">
        <v>207</v>
      </c>
      <c r="CB644">
        <v>21</v>
      </c>
      <c r="CC644">
        <v>10</v>
      </c>
      <c r="CD644">
        <v>2</v>
      </c>
      <c r="CE644">
        <v>2</v>
      </c>
      <c r="CF644">
        <v>0</v>
      </c>
      <c r="CG644">
        <v>3</v>
      </c>
      <c r="CH644">
        <v>0</v>
      </c>
      <c r="CI644">
        <v>1</v>
      </c>
      <c r="CJ644">
        <v>0</v>
      </c>
      <c r="CK644">
        <v>0</v>
      </c>
      <c r="CL644">
        <v>0</v>
      </c>
      <c r="CM644">
        <v>1</v>
      </c>
      <c r="CN644">
        <v>0</v>
      </c>
      <c r="CO644">
        <v>1</v>
      </c>
      <c r="CP644">
        <v>1</v>
      </c>
      <c r="CQ644">
        <v>21</v>
      </c>
      <c r="CR644">
        <v>42</v>
      </c>
      <c r="CS644">
        <v>5</v>
      </c>
      <c r="CT644">
        <v>2</v>
      </c>
      <c r="CU644">
        <v>0</v>
      </c>
      <c r="CV644">
        <v>0</v>
      </c>
      <c r="CW644">
        <v>27</v>
      </c>
      <c r="CX644">
        <v>0</v>
      </c>
      <c r="CY644">
        <v>2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1</v>
      </c>
      <c r="DF644">
        <v>1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3</v>
      </c>
      <c r="DO644">
        <v>0</v>
      </c>
      <c r="DP644">
        <v>1</v>
      </c>
      <c r="DQ644">
        <v>42</v>
      </c>
      <c r="DR644">
        <v>63</v>
      </c>
      <c r="DS644">
        <v>2</v>
      </c>
      <c r="DT644">
        <v>1</v>
      </c>
      <c r="DU644">
        <v>0</v>
      </c>
      <c r="DV644">
        <v>0</v>
      </c>
      <c r="DW644">
        <v>0</v>
      </c>
      <c r="DX644">
        <v>2</v>
      </c>
      <c r="DY644">
        <v>0</v>
      </c>
      <c r="DZ644">
        <v>0</v>
      </c>
      <c r="EA644">
        <v>0</v>
      </c>
      <c r="EB644">
        <v>1</v>
      </c>
      <c r="EC644">
        <v>5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52</v>
      </c>
      <c r="EP644">
        <v>0</v>
      </c>
      <c r="EQ644">
        <v>63</v>
      </c>
      <c r="ER644">
        <v>71</v>
      </c>
      <c r="ES644">
        <v>32</v>
      </c>
      <c r="ET644">
        <v>2</v>
      </c>
      <c r="EU644">
        <v>2</v>
      </c>
      <c r="EV644">
        <v>7</v>
      </c>
      <c r="EW644">
        <v>2</v>
      </c>
      <c r="EX644">
        <v>3</v>
      </c>
      <c r="EY644">
        <v>0</v>
      </c>
      <c r="EZ644">
        <v>0</v>
      </c>
      <c r="FA644">
        <v>0</v>
      </c>
      <c r="FB644">
        <v>1</v>
      </c>
      <c r="FC644">
        <v>0</v>
      </c>
      <c r="FD644">
        <v>18</v>
      </c>
      <c r="FE644">
        <v>1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2</v>
      </c>
      <c r="FL644">
        <v>0</v>
      </c>
      <c r="FM644">
        <v>0</v>
      </c>
      <c r="FN644">
        <v>0</v>
      </c>
      <c r="FO644">
        <v>1</v>
      </c>
      <c r="FP644">
        <v>71</v>
      </c>
      <c r="FQ644">
        <v>80</v>
      </c>
      <c r="FR644">
        <v>29</v>
      </c>
      <c r="FS644">
        <v>7</v>
      </c>
      <c r="FT644">
        <v>5</v>
      </c>
      <c r="FU644">
        <v>2</v>
      </c>
      <c r="FV644">
        <v>3</v>
      </c>
      <c r="FW644">
        <v>2</v>
      </c>
      <c r="FX644">
        <v>8</v>
      </c>
      <c r="FY644">
        <v>1</v>
      </c>
      <c r="FZ644">
        <v>3</v>
      </c>
      <c r="GA644">
        <v>7</v>
      </c>
      <c r="GB644">
        <v>3</v>
      </c>
      <c r="GC644">
        <v>3</v>
      </c>
      <c r="GD644">
        <v>0</v>
      </c>
      <c r="GE644">
        <v>0</v>
      </c>
      <c r="GF644">
        <v>1</v>
      </c>
      <c r="GG644">
        <v>6</v>
      </c>
      <c r="GH644">
        <v>80</v>
      </c>
      <c r="GI644">
        <v>59</v>
      </c>
      <c r="GJ644">
        <v>28</v>
      </c>
      <c r="GK644">
        <v>1</v>
      </c>
      <c r="GL644">
        <v>3</v>
      </c>
      <c r="GM644">
        <v>6</v>
      </c>
      <c r="GN644">
        <v>2</v>
      </c>
      <c r="GO644">
        <v>1</v>
      </c>
      <c r="GP644">
        <v>0</v>
      </c>
      <c r="GQ644">
        <v>0</v>
      </c>
      <c r="GR644">
        <v>1</v>
      </c>
      <c r="GS644">
        <v>4</v>
      </c>
      <c r="GT644">
        <v>10</v>
      </c>
      <c r="GU644">
        <v>2</v>
      </c>
      <c r="GV644">
        <v>0</v>
      </c>
      <c r="GW644">
        <v>1</v>
      </c>
      <c r="GX644">
        <v>0</v>
      </c>
      <c r="GY644">
        <v>0</v>
      </c>
      <c r="GZ644">
        <v>0</v>
      </c>
      <c r="HA644">
        <v>0</v>
      </c>
      <c r="HB644">
        <v>0</v>
      </c>
      <c r="HC644">
        <v>59</v>
      </c>
      <c r="HD644">
        <v>2</v>
      </c>
      <c r="HE644">
        <v>0</v>
      </c>
      <c r="HF644">
        <v>1</v>
      </c>
      <c r="HG644">
        <v>1</v>
      </c>
      <c r="HH644">
        <v>0</v>
      </c>
      <c r="HI644">
        <v>0</v>
      </c>
      <c r="HJ644">
        <v>0</v>
      </c>
      <c r="HK644">
        <v>0</v>
      </c>
      <c r="HL644">
        <v>0</v>
      </c>
      <c r="HM644">
        <v>0</v>
      </c>
      <c r="HN644">
        <v>0</v>
      </c>
      <c r="HO644">
        <v>0</v>
      </c>
      <c r="HP644">
        <v>0</v>
      </c>
      <c r="HQ644">
        <v>0</v>
      </c>
      <c r="HR644">
        <v>0</v>
      </c>
      <c r="HS644">
        <v>0</v>
      </c>
      <c r="HT644">
        <v>0</v>
      </c>
      <c r="HU644">
        <v>0</v>
      </c>
      <c r="HV644">
        <v>0</v>
      </c>
      <c r="HW644">
        <v>0</v>
      </c>
      <c r="HX644">
        <v>0</v>
      </c>
      <c r="HY644">
        <v>2</v>
      </c>
      <c r="HZ644">
        <v>0</v>
      </c>
      <c r="IA644">
        <v>0</v>
      </c>
      <c r="IB644">
        <v>0</v>
      </c>
      <c r="IC644">
        <v>0</v>
      </c>
      <c r="ID644">
        <v>0</v>
      </c>
      <c r="IE644">
        <v>0</v>
      </c>
      <c r="IF644">
        <v>0</v>
      </c>
      <c r="IG644">
        <v>0</v>
      </c>
      <c r="IH644">
        <v>0</v>
      </c>
      <c r="II644">
        <v>0</v>
      </c>
      <c r="IJ644">
        <v>0</v>
      </c>
      <c r="IK644">
        <v>0</v>
      </c>
      <c r="IL644">
        <v>0</v>
      </c>
      <c r="IM644">
        <v>0</v>
      </c>
      <c r="IN644">
        <v>0</v>
      </c>
      <c r="IO644">
        <v>0</v>
      </c>
      <c r="IP644">
        <v>0</v>
      </c>
      <c r="IQ644">
        <v>0</v>
      </c>
      <c r="IR644">
        <v>0</v>
      </c>
      <c r="IS644">
        <v>0</v>
      </c>
      <c r="IT644">
        <v>0</v>
      </c>
      <c r="IU644">
        <v>0</v>
      </c>
      <c r="IV644">
        <v>0</v>
      </c>
      <c r="IW644">
        <v>0</v>
      </c>
      <c r="IX644">
        <v>0</v>
      </c>
      <c r="IY644">
        <v>0</v>
      </c>
      <c r="IZ644">
        <v>0</v>
      </c>
      <c r="JA644">
        <v>0</v>
      </c>
      <c r="JB644">
        <v>0</v>
      </c>
      <c r="JC644">
        <v>0</v>
      </c>
      <c r="JD644">
        <v>0</v>
      </c>
      <c r="JE644">
        <v>0</v>
      </c>
      <c r="JF644">
        <v>0</v>
      </c>
      <c r="JG644">
        <v>0</v>
      </c>
      <c r="JH644">
        <v>0</v>
      </c>
      <c r="JI644">
        <v>0</v>
      </c>
      <c r="JJ644">
        <v>0</v>
      </c>
      <c r="JK644">
        <v>0</v>
      </c>
      <c r="JL644">
        <v>0</v>
      </c>
      <c r="JM644">
        <v>0</v>
      </c>
      <c r="JN644">
        <v>0</v>
      </c>
      <c r="JO644">
        <v>0</v>
      </c>
      <c r="JP644">
        <v>0</v>
      </c>
    </row>
    <row r="645" spans="1:276">
      <c r="A645" t="s">
        <v>306</v>
      </c>
      <c r="B645" t="s">
        <v>282</v>
      </c>
      <c r="C645" t="str">
        <f>"101901"</f>
        <v>101901</v>
      </c>
      <c r="D645" t="s">
        <v>305</v>
      </c>
      <c r="E645">
        <v>11</v>
      </c>
      <c r="F645">
        <v>1685</v>
      </c>
      <c r="G645">
        <v>1261</v>
      </c>
      <c r="H645">
        <v>350</v>
      </c>
      <c r="I645">
        <v>911</v>
      </c>
      <c r="J645">
        <v>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910</v>
      </c>
      <c r="T645">
        <v>0</v>
      </c>
      <c r="U645">
        <v>0</v>
      </c>
      <c r="V645">
        <v>910</v>
      </c>
      <c r="W645">
        <v>26</v>
      </c>
      <c r="X645">
        <v>16</v>
      </c>
      <c r="Y645">
        <v>10</v>
      </c>
      <c r="Z645">
        <v>0</v>
      </c>
      <c r="AA645">
        <v>884</v>
      </c>
      <c r="AB645">
        <v>295</v>
      </c>
      <c r="AC645">
        <v>76</v>
      </c>
      <c r="AD645">
        <v>75</v>
      </c>
      <c r="AE645">
        <v>14</v>
      </c>
      <c r="AF645">
        <v>10</v>
      </c>
      <c r="AG645">
        <v>5</v>
      </c>
      <c r="AH645">
        <v>20</v>
      </c>
      <c r="AI645">
        <v>15</v>
      </c>
      <c r="AJ645">
        <v>27</v>
      </c>
      <c r="AK645">
        <v>2</v>
      </c>
      <c r="AL645">
        <v>2</v>
      </c>
      <c r="AM645">
        <v>15</v>
      </c>
      <c r="AN645">
        <v>0</v>
      </c>
      <c r="AO645">
        <v>8</v>
      </c>
      <c r="AP645">
        <v>6</v>
      </c>
      <c r="AQ645">
        <v>2</v>
      </c>
      <c r="AR645">
        <v>1</v>
      </c>
      <c r="AS645">
        <v>0</v>
      </c>
      <c r="AT645">
        <v>0</v>
      </c>
      <c r="AU645">
        <v>3</v>
      </c>
      <c r="AV645">
        <v>3</v>
      </c>
      <c r="AW645">
        <v>1</v>
      </c>
      <c r="AX645">
        <v>8</v>
      </c>
      <c r="AY645">
        <v>0</v>
      </c>
      <c r="AZ645">
        <v>2</v>
      </c>
      <c r="BA645">
        <v>295</v>
      </c>
      <c r="BB645">
        <v>215</v>
      </c>
      <c r="BC645">
        <v>126</v>
      </c>
      <c r="BD645">
        <v>7</v>
      </c>
      <c r="BE645">
        <v>22</v>
      </c>
      <c r="BF645">
        <v>1</v>
      </c>
      <c r="BG645">
        <v>0</v>
      </c>
      <c r="BH645">
        <v>2</v>
      </c>
      <c r="BI645">
        <v>25</v>
      </c>
      <c r="BJ645">
        <v>1</v>
      </c>
      <c r="BK645">
        <v>0</v>
      </c>
      <c r="BL645">
        <v>7</v>
      </c>
      <c r="BM645">
        <v>0</v>
      </c>
      <c r="BN645">
        <v>1</v>
      </c>
      <c r="BO645">
        <v>1</v>
      </c>
      <c r="BP645">
        <v>1</v>
      </c>
      <c r="BQ645">
        <v>2</v>
      </c>
      <c r="BR645">
        <v>1</v>
      </c>
      <c r="BS645">
        <v>5</v>
      </c>
      <c r="BT645">
        <v>0</v>
      </c>
      <c r="BU645">
        <v>1</v>
      </c>
      <c r="BV645">
        <v>0</v>
      </c>
      <c r="BW645">
        <v>2</v>
      </c>
      <c r="BX645">
        <v>0</v>
      </c>
      <c r="BY645">
        <v>3</v>
      </c>
      <c r="BZ645">
        <v>7</v>
      </c>
      <c r="CA645">
        <v>215</v>
      </c>
      <c r="CB645">
        <v>30</v>
      </c>
      <c r="CC645">
        <v>13</v>
      </c>
      <c r="CD645">
        <v>1</v>
      </c>
      <c r="CE645">
        <v>3</v>
      </c>
      <c r="CF645">
        <v>2</v>
      </c>
      <c r="CG645">
        <v>3</v>
      </c>
      <c r="CH645">
        <v>1</v>
      </c>
      <c r="CI645">
        <v>1</v>
      </c>
      <c r="CJ645">
        <v>1</v>
      </c>
      <c r="CK645">
        <v>1</v>
      </c>
      <c r="CL645">
        <v>0</v>
      </c>
      <c r="CM645">
        <v>0</v>
      </c>
      <c r="CN645">
        <v>3</v>
      </c>
      <c r="CO645">
        <v>0</v>
      </c>
      <c r="CP645">
        <v>1</v>
      </c>
      <c r="CQ645">
        <v>30</v>
      </c>
      <c r="CR645">
        <v>42</v>
      </c>
      <c r="CS645">
        <v>8</v>
      </c>
      <c r="CT645">
        <v>4</v>
      </c>
      <c r="CU645">
        <v>0</v>
      </c>
      <c r="CV645">
        <v>0</v>
      </c>
      <c r="CW645">
        <v>21</v>
      </c>
      <c r="CX645">
        <v>1</v>
      </c>
      <c r="CY645">
        <v>0</v>
      </c>
      <c r="CZ645">
        <v>2</v>
      </c>
      <c r="DA645">
        <v>1</v>
      </c>
      <c r="DB645">
        <v>0</v>
      </c>
      <c r="DC645">
        <v>0</v>
      </c>
      <c r="DD645">
        <v>0</v>
      </c>
      <c r="DE645">
        <v>2</v>
      </c>
      <c r="DF645">
        <v>0</v>
      </c>
      <c r="DG645">
        <v>1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1</v>
      </c>
      <c r="DO645">
        <v>1</v>
      </c>
      <c r="DP645">
        <v>0</v>
      </c>
      <c r="DQ645">
        <v>42</v>
      </c>
      <c r="DR645">
        <v>93</v>
      </c>
      <c r="DS645">
        <v>1</v>
      </c>
      <c r="DT645">
        <v>3</v>
      </c>
      <c r="DU645">
        <v>3</v>
      </c>
      <c r="DV645">
        <v>2</v>
      </c>
      <c r="DW645">
        <v>1</v>
      </c>
      <c r="DX645">
        <v>0</v>
      </c>
      <c r="DY645">
        <v>0</v>
      </c>
      <c r="DZ645">
        <v>0</v>
      </c>
      <c r="EA645">
        <v>0</v>
      </c>
      <c r="EB645">
        <v>1</v>
      </c>
      <c r="EC645">
        <v>11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1</v>
      </c>
      <c r="EM645">
        <v>0</v>
      </c>
      <c r="EN645">
        <v>0</v>
      </c>
      <c r="EO645">
        <v>70</v>
      </c>
      <c r="EP645">
        <v>0</v>
      </c>
      <c r="EQ645">
        <v>93</v>
      </c>
      <c r="ER645">
        <v>90</v>
      </c>
      <c r="ES645">
        <v>54</v>
      </c>
      <c r="ET645">
        <v>4</v>
      </c>
      <c r="EU645">
        <v>1</v>
      </c>
      <c r="EV645">
        <v>4</v>
      </c>
      <c r="EW645">
        <v>0</v>
      </c>
      <c r="EX645">
        <v>3</v>
      </c>
      <c r="EY645">
        <v>3</v>
      </c>
      <c r="EZ645">
        <v>1</v>
      </c>
      <c r="FA645">
        <v>0</v>
      </c>
      <c r="FB645">
        <v>1</v>
      </c>
      <c r="FC645">
        <v>1</v>
      </c>
      <c r="FD645">
        <v>11</v>
      </c>
      <c r="FE645">
        <v>0</v>
      </c>
      <c r="FF645">
        <v>1</v>
      </c>
      <c r="FG645">
        <v>0</v>
      </c>
      <c r="FH645">
        <v>0</v>
      </c>
      <c r="FI645">
        <v>1</v>
      </c>
      <c r="FJ645">
        <v>0</v>
      </c>
      <c r="FK645">
        <v>2</v>
      </c>
      <c r="FL645">
        <v>0</v>
      </c>
      <c r="FM645">
        <v>2</v>
      </c>
      <c r="FN645">
        <v>0</v>
      </c>
      <c r="FO645">
        <v>1</v>
      </c>
      <c r="FP645">
        <v>90</v>
      </c>
      <c r="FQ645">
        <v>71</v>
      </c>
      <c r="FR645">
        <v>22</v>
      </c>
      <c r="FS645">
        <v>9</v>
      </c>
      <c r="FT645">
        <v>2</v>
      </c>
      <c r="FU645">
        <v>3</v>
      </c>
      <c r="FV645">
        <v>4</v>
      </c>
      <c r="FW645">
        <v>2</v>
      </c>
      <c r="FX645">
        <v>6</v>
      </c>
      <c r="FY645">
        <v>1</v>
      </c>
      <c r="FZ645">
        <v>8</v>
      </c>
      <c r="GA645">
        <v>2</v>
      </c>
      <c r="GB645">
        <v>0</v>
      </c>
      <c r="GC645">
        <v>0</v>
      </c>
      <c r="GD645">
        <v>0</v>
      </c>
      <c r="GE645">
        <v>0</v>
      </c>
      <c r="GF645">
        <v>4</v>
      </c>
      <c r="GG645">
        <v>8</v>
      </c>
      <c r="GH645">
        <v>71</v>
      </c>
      <c r="GI645">
        <v>41</v>
      </c>
      <c r="GJ645">
        <v>23</v>
      </c>
      <c r="GK645">
        <v>1</v>
      </c>
      <c r="GL645">
        <v>5</v>
      </c>
      <c r="GM645">
        <v>6</v>
      </c>
      <c r="GN645">
        <v>0</v>
      </c>
      <c r="GO645">
        <v>0</v>
      </c>
      <c r="GP645">
        <v>1</v>
      </c>
      <c r="GQ645">
        <v>0</v>
      </c>
      <c r="GR645">
        <v>0</v>
      </c>
      <c r="GS645">
        <v>1</v>
      </c>
      <c r="GT645">
        <v>1</v>
      </c>
      <c r="GU645">
        <v>0</v>
      </c>
      <c r="GV645">
        <v>0</v>
      </c>
      <c r="GW645">
        <v>0</v>
      </c>
      <c r="GX645">
        <v>0</v>
      </c>
      <c r="GY645">
        <v>0</v>
      </c>
      <c r="GZ645">
        <v>0</v>
      </c>
      <c r="HA645">
        <v>1</v>
      </c>
      <c r="HB645">
        <v>2</v>
      </c>
      <c r="HC645">
        <v>41</v>
      </c>
      <c r="HD645">
        <v>5</v>
      </c>
      <c r="HE645">
        <v>1</v>
      </c>
      <c r="HF645">
        <v>0</v>
      </c>
      <c r="HG645">
        <v>1</v>
      </c>
      <c r="HH645">
        <v>0</v>
      </c>
      <c r="HI645">
        <v>0</v>
      </c>
      <c r="HJ645">
        <v>1</v>
      </c>
      <c r="HK645">
        <v>0</v>
      </c>
      <c r="HL645">
        <v>1</v>
      </c>
      <c r="HM645">
        <v>0</v>
      </c>
      <c r="HN645">
        <v>0</v>
      </c>
      <c r="HO645">
        <v>0</v>
      </c>
      <c r="HP645">
        <v>0</v>
      </c>
      <c r="HQ645">
        <v>0</v>
      </c>
      <c r="HR645">
        <v>0</v>
      </c>
      <c r="HS645">
        <v>0</v>
      </c>
      <c r="HT645">
        <v>0</v>
      </c>
      <c r="HU645">
        <v>0</v>
      </c>
      <c r="HV645">
        <v>0</v>
      </c>
      <c r="HW645">
        <v>1</v>
      </c>
      <c r="HX645">
        <v>0</v>
      </c>
      <c r="HY645">
        <v>5</v>
      </c>
      <c r="HZ645">
        <v>0</v>
      </c>
      <c r="IA645">
        <v>0</v>
      </c>
      <c r="IB645">
        <v>0</v>
      </c>
      <c r="IC645">
        <v>0</v>
      </c>
      <c r="ID645">
        <v>0</v>
      </c>
      <c r="IE645">
        <v>0</v>
      </c>
      <c r="IF645">
        <v>0</v>
      </c>
      <c r="IG645">
        <v>0</v>
      </c>
      <c r="IH645">
        <v>0</v>
      </c>
      <c r="II645">
        <v>0</v>
      </c>
      <c r="IJ645">
        <v>0</v>
      </c>
      <c r="IK645">
        <v>0</v>
      </c>
      <c r="IL645">
        <v>0</v>
      </c>
      <c r="IM645">
        <v>0</v>
      </c>
      <c r="IN645">
        <v>0</v>
      </c>
      <c r="IO645">
        <v>0</v>
      </c>
      <c r="IP645">
        <v>0</v>
      </c>
      <c r="IQ645">
        <v>0</v>
      </c>
      <c r="IR645">
        <v>0</v>
      </c>
      <c r="IS645">
        <v>0</v>
      </c>
      <c r="IT645">
        <v>0</v>
      </c>
      <c r="IU645">
        <v>0</v>
      </c>
      <c r="IV645">
        <v>0</v>
      </c>
      <c r="IW645">
        <v>2</v>
      </c>
      <c r="IX645">
        <v>0</v>
      </c>
      <c r="IY645">
        <v>0</v>
      </c>
      <c r="IZ645">
        <v>0</v>
      </c>
      <c r="JA645">
        <v>0</v>
      </c>
      <c r="JB645">
        <v>0</v>
      </c>
      <c r="JC645">
        <v>0</v>
      </c>
      <c r="JD645">
        <v>0</v>
      </c>
      <c r="JE645">
        <v>0</v>
      </c>
      <c r="JF645">
        <v>0</v>
      </c>
      <c r="JG645">
        <v>0</v>
      </c>
      <c r="JH645">
        <v>0</v>
      </c>
      <c r="JI645">
        <v>1</v>
      </c>
      <c r="JJ645">
        <v>0</v>
      </c>
      <c r="JK645">
        <v>1</v>
      </c>
      <c r="JL645">
        <v>0</v>
      </c>
      <c r="JM645">
        <v>0</v>
      </c>
      <c r="JN645">
        <v>0</v>
      </c>
      <c r="JO645">
        <v>0</v>
      </c>
      <c r="JP645">
        <v>2</v>
      </c>
    </row>
    <row r="646" spans="1:276">
      <c r="A646" t="s">
        <v>304</v>
      </c>
      <c r="B646" t="s">
        <v>282</v>
      </c>
      <c r="C646" t="str">
        <f>"101901"</f>
        <v>101901</v>
      </c>
      <c r="D646" t="s">
        <v>303</v>
      </c>
      <c r="E646">
        <v>12</v>
      </c>
      <c r="F646">
        <v>1551</v>
      </c>
      <c r="G646">
        <v>1150</v>
      </c>
      <c r="H646">
        <v>251</v>
      </c>
      <c r="I646">
        <v>899</v>
      </c>
      <c r="J646">
        <v>2</v>
      </c>
      <c r="K646">
        <v>14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899</v>
      </c>
      <c r="T646">
        <v>0</v>
      </c>
      <c r="U646">
        <v>0</v>
      </c>
      <c r="V646">
        <v>899</v>
      </c>
      <c r="W646">
        <v>20</v>
      </c>
      <c r="X646">
        <v>12</v>
      </c>
      <c r="Y646">
        <v>8</v>
      </c>
      <c r="Z646">
        <v>0</v>
      </c>
      <c r="AA646">
        <v>879</v>
      </c>
      <c r="AB646">
        <v>300</v>
      </c>
      <c r="AC646">
        <v>85</v>
      </c>
      <c r="AD646">
        <v>99</v>
      </c>
      <c r="AE646">
        <v>5</v>
      </c>
      <c r="AF646">
        <v>3</v>
      </c>
      <c r="AG646">
        <v>11</v>
      </c>
      <c r="AH646">
        <v>19</v>
      </c>
      <c r="AI646">
        <v>4</v>
      </c>
      <c r="AJ646">
        <v>32</v>
      </c>
      <c r="AK646">
        <v>5</v>
      </c>
      <c r="AL646">
        <v>0</v>
      </c>
      <c r="AM646">
        <v>14</v>
      </c>
      <c r="AN646">
        <v>0</v>
      </c>
      <c r="AO646">
        <v>1</v>
      </c>
      <c r="AP646">
        <v>9</v>
      </c>
      <c r="AQ646">
        <v>1</v>
      </c>
      <c r="AR646">
        <v>0</v>
      </c>
      <c r="AS646">
        <v>0</v>
      </c>
      <c r="AT646">
        <v>0</v>
      </c>
      <c r="AU646">
        <v>0</v>
      </c>
      <c r="AV646">
        <v>1</v>
      </c>
      <c r="AW646">
        <v>0</v>
      </c>
      <c r="AX646">
        <v>5</v>
      </c>
      <c r="AY646">
        <v>0</v>
      </c>
      <c r="AZ646">
        <v>6</v>
      </c>
      <c r="BA646">
        <v>300</v>
      </c>
      <c r="BB646">
        <v>199</v>
      </c>
      <c r="BC646">
        <v>132</v>
      </c>
      <c r="BD646">
        <v>9</v>
      </c>
      <c r="BE646">
        <v>25</v>
      </c>
      <c r="BF646">
        <v>2</v>
      </c>
      <c r="BG646">
        <v>1</v>
      </c>
      <c r="BH646">
        <v>0</v>
      </c>
      <c r="BI646">
        <v>18</v>
      </c>
      <c r="BJ646">
        <v>0</v>
      </c>
      <c r="BK646">
        <v>1</v>
      </c>
      <c r="BL646">
        <v>1</v>
      </c>
      <c r="BM646">
        <v>0</v>
      </c>
      <c r="BN646">
        <v>1</v>
      </c>
      <c r="BO646">
        <v>0</v>
      </c>
      <c r="BP646">
        <v>1</v>
      </c>
      <c r="BQ646">
        <v>1</v>
      </c>
      <c r="BR646">
        <v>0</v>
      </c>
      <c r="BS646">
        <v>4</v>
      </c>
      <c r="BT646">
        <v>0</v>
      </c>
      <c r="BU646">
        <v>1</v>
      </c>
      <c r="BV646">
        <v>0</v>
      </c>
      <c r="BW646">
        <v>0</v>
      </c>
      <c r="BX646">
        <v>0</v>
      </c>
      <c r="BY646">
        <v>0</v>
      </c>
      <c r="BZ646">
        <v>2</v>
      </c>
      <c r="CA646">
        <v>199</v>
      </c>
      <c r="CB646">
        <v>34</v>
      </c>
      <c r="CC646">
        <v>8</v>
      </c>
      <c r="CD646">
        <v>2</v>
      </c>
      <c r="CE646">
        <v>2</v>
      </c>
      <c r="CF646">
        <v>0</v>
      </c>
      <c r="CG646">
        <v>8</v>
      </c>
      <c r="CH646">
        <v>0</v>
      </c>
      <c r="CI646">
        <v>1</v>
      </c>
      <c r="CJ646">
        <v>0</v>
      </c>
      <c r="CK646">
        <v>1</v>
      </c>
      <c r="CL646">
        <v>3</v>
      </c>
      <c r="CM646">
        <v>0</v>
      </c>
      <c r="CN646">
        <v>2</v>
      </c>
      <c r="CO646">
        <v>3</v>
      </c>
      <c r="CP646">
        <v>4</v>
      </c>
      <c r="CQ646">
        <v>34</v>
      </c>
      <c r="CR646">
        <v>44</v>
      </c>
      <c r="CS646">
        <v>8</v>
      </c>
      <c r="CT646">
        <v>1</v>
      </c>
      <c r="CU646">
        <v>1</v>
      </c>
      <c r="CV646">
        <v>2</v>
      </c>
      <c r="CW646">
        <v>23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3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2</v>
      </c>
      <c r="DM646">
        <v>1</v>
      </c>
      <c r="DN646">
        <v>1</v>
      </c>
      <c r="DO646">
        <v>1</v>
      </c>
      <c r="DP646">
        <v>1</v>
      </c>
      <c r="DQ646">
        <v>44</v>
      </c>
      <c r="DR646">
        <v>71</v>
      </c>
      <c r="DS646">
        <v>4</v>
      </c>
      <c r="DT646">
        <v>2</v>
      </c>
      <c r="DU646">
        <v>1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15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49</v>
      </c>
      <c r="EP646">
        <v>0</v>
      </c>
      <c r="EQ646">
        <v>71</v>
      </c>
      <c r="ER646">
        <v>75</v>
      </c>
      <c r="ES646">
        <v>32</v>
      </c>
      <c r="ET646">
        <v>5</v>
      </c>
      <c r="EU646">
        <v>1</v>
      </c>
      <c r="EV646">
        <v>5</v>
      </c>
      <c r="EW646">
        <v>1</v>
      </c>
      <c r="EX646">
        <v>1</v>
      </c>
      <c r="EY646">
        <v>0</v>
      </c>
      <c r="EZ646">
        <v>1</v>
      </c>
      <c r="FA646">
        <v>0</v>
      </c>
      <c r="FB646">
        <v>0</v>
      </c>
      <c r="FC646">
        <v>0</v>
      </c>
      <c r="FD646">
        <v>26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3</v>
      </c>
      <c r="FL646">
        <v>0</v>
      </c>
      <c r="FM646">
        <v>0</v>
      </c>
      <c r="FN646">
        <v>0</v>
      </c>
      <c r="FO646">
        <v>0</v>
      </c>
      <c r="FP646">
        <v>75</v>
      </c>
      <c r="FQ646">
        <v>90</v>
      </c>
      <c r="FR646">
        <v>31</v>
      </c>
      <c r="FS646">
        <v>7</v>
      </c>
      <c r="FT646">
        <v>4</v>
      </c>
      <c r="FU646">
        <v>5</v>
      </c>
      <c r="FV646">
        <v>6</v>
      </c>
      <c r="FW646">
        <v>4</v>
      </c>
      <c r="FX646">
        <v>11</v>
      </c>
      <c r="FY646">
        <v>0</v>
      </c>
      <c r="FZ646">
        <v>5</v>
      </c>
      <c r="GA646">
        <v>3</v>
      </c>
      <c r="GB646">
        <v>3</v>
      </c>
      <c r="GC646">
        <v>4</v>
      </c>
      <c r="GD646">
        <v>0</v>
      </c>
      <c r="GE646">
        <v>0</v>
      </c>
      <c r="GF646">
        <v>1</v>
      </c>
      <c r="GG646">
        <v>6</v>
      </c>
      <c r="GH646">
        <v>90</v>
      </c>
      <c r="GI646">
        <v>57</v>
      </c>
      <c r="GJ646">
        <v>42</v>
      </c>
      <c r="GK646">
        <v>2</v>
      </c>
      <c r="GL646">
        <v>3</v>
      </c>
      <c r="GM646">
        <v>4</v>
      </c>
      <c r="GN646">
        <v>0</v>
      </c>
      <c r="GO646">
        <v>0</v>
      </c>
      <c r="GP646">
        <v>2</v>
      </c>
      <c r="GQ646">
        <v>0</v>
      </c>
      <c r="GR646">
        <v>0</v>
      </c>
      <c r="GS646">
        <v>0</v>
      </c>
      <c r="GT646">
        <v>1</v>
      </c>
      <c r="GU646">
        <v>0</v>
      </c>
      <c r="GV646">
        <v>0</v>
      </c>
      <c r="GW646">
        <v>0</v>
      </c>
      <c r="GX646">
        <v>0</v>
      </c>
      <c r="GY646">
        <v>0</v>
      </c>
      <c r="GZ646">
        <v>0</v>
      </c>
      <c r="HA646">
        <v>0</v>
      </c>
      <c r="HB646">
        <v>3</v>
      </c>
      <c r="HC646">
        <v>57</v>
      </c>
      <c r="HD646">
        <v>6</v>
      </c>
      <c r="HE646">
        <v>0</v>
      </c>
      <c r="HF646">
        <v>1</v>
      </c>
      <c r="HG646">
        <v>0</v>
      </c>
      <c r="HH646">
        <v>0</v>
      </c>
      <c r="HI646">
        <v>0</v>
      </c>
      <c r="HJ646">
        <v>2</v>
      </c>
      <c r="HK646">
        <v>0</v>
      </c>
      <c r="HL646">
        <v>0</v>
      </c>
      <c r="HM646">
        <v>1</v>
      </c>
      <c r="HN646">
        <v>1</v>
      </c>
      <c r="HO646">
        <v>0</v>
      </c>
      <c r="HP646">
        <v>0</v>
      </c>
      <c r="HQ646">
        <v>0</v>
      </c>
      <c r="HR646">
        <v>1</v>
      </c>
      <c r="HS646">
        <v>0</v>
      </c>
      <c r="HT646">
        <v>0</v>
      </c>
      <c r="HU646">
        <v>0</v>
      </c>
      <c r="HV646">
        <v>0</v>
      </c>
      <c r="HW646">
        <v>0</v>
      </c>
      <c r="HX646">
        <v>0</v>
      </c>
      <c r="HY646">
        <v>6</v>
      </c>
      <c r="HZ646">
        <v>1</v>
      </c>
      <c r="IA646">
        <v>0</v>
      </c>
      <c r="IB646">
        <v>0</v>
      </c>
      <c r="IC646">
        <v>0</v>
      </c>
      <c r="ID646">
        <v>0</v>
      </c>
      <c r="IE646">
        <v>0</v>
      </c>
      <c r="IF646">
        <v>0</v>
      </c>
      <c r="IG646">
        <v>0</v>
      </c>
      <c r="IH646">
        <v>0</v>
      </c>
      <c r="II646">
        <v>0</v>
      </c>
      <c r="IJ646">
        <v>0</v>
      </c>
      <c r="IK646">
        <v>0</v>
      </c>
      <c r="IL646">
        <v>1</v>
      </c>
      <c r="IM646">
        <v>0</v>
      </c>
      <c r="IN646">
        <v>0</v>
      </c>
      <c r="IO646">
        <v>0</v>
      </c>
      <c r="IP646">
        <v>0</v>
      </c>
      <c r="IQ646">
        <v>0</v>
      </c>
      <c r="IR646">
        <v>0</v>
      </c>
      <c r="IS646">
        <v>0</v>
      </c>
      <c r="IT646">
        <v>0</v>
      </c>
      <c r="IU646">
        <v>0</v>
      </c>
      <c r="IV646">
        <v>1</v>
      </c>
      <c r="IW646">
        <v>2</v>
      </c>
      <c r="IX646">
        <v>1</v>
      </c>
      <c r="IY646">
        <v>1</v>
      </c>
      <c r="IZ646">
        <v>0</v>
      </c>
      <c r="JA646">
        <v>0</v>
      </c>
      <c r="JB646">
        <v>0</v>
      </c>
      <c r="JC646">
        <v>0</v>
      </c>
      <c r="JD646">
        <v>0</v>
      </c>
      <c r="JE646">
        <v>0</v>
      </c>
      <c r="JF646">
        <v>0</v>
      </c>
      <c r="JG646">
        <v>0</v>
      </c>
      <c r="JH646">
        <v>0</v>
      </c>
      <c r="JI646">
        <v>0</v>
      </c>
      <c r="JJ646">
        <v>0</v>
      </c>
      <c r="JK646">
        <v>0</v>
      </c>
      <c r="JL646">
        <v>0</v>
      </c>
      <c r="JM646">
        <v>0</v>
      </c>
      <c r="JN646">
        <v>0</v>
      </c>
      <c r="JO646">
        <v>0</v>
      </c>
      <c r="JP646">
        <v>2</v>
      </c>
    </row>
    <row r="647" spans="1:276">
      <c r="A647" t="s">
        <v>302</v>
      </c>
      <c r="B647" t="s">
        <v>282</v>
      </c>
      <c r="C647" t="str">
        <f>"101901"</f>
        <v>101901</v>
      </c>
      <c r="D647" t="s">
        <v>301</v>
      </c>
      <c r="E647">
        <v>13</v>
      </c>
      <c r="F647">
        <v>1723</v>
      </c>
      <c r="G647">
        <v>1300</v>
      </c>
      <c r="H647">
        <v>451</v>
      </c>
      <c r="I647">
        <v>849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847</v>
      </c>
      <c r="T647">
        <v>0</v>
      </c>
      <c r="U647">
        <v>0</v>
      </c>
      <c r="V647">
        <v>847</v>
      </c>
      <c r="W647">
        <v>21</v>
      </c>
      <c r="X647">
        <v>11</v>
      </c>
      <c r="Y647">
        <v>10</v>
      </c>
      <c r="Z647">
        <v>0</v>
      </c>
      <c r="AA647">
        <v>826</v>
      </c>
      <c r="AB647">
        <v>262</v>
      </c>
      <c r="AC647">
        <v>68</v>
      </c>
      <c r="AD647">
        <v>87</v>
      </c>
      <c r="AE647">
        <v>9</v>
      </c>
      <c r="AF647">
        <v>3</v>
      </c>
      <c r="AG647">
        <v>11</v>
      </c>
      <c r="AH647">
        <v>16</v>
      </c>
      <c r="AI647">
        <v>18</v>
      </c>
      <c r="AJ647">
        <v>18</v>
      </c>
      <c r="AK647">
        <v>4</v>
      </c>
      <c r="AL647">
        <v>1</v>
      </c>
      <c r="AM647">
        <v>5</v>
      </c>
      <c r="AN647">
        <v>0</v>
      </c>
      <c r="AO647">
        <v>4</v>
      </c>
      <c r="AP647">
        <v>1</v>
      </c>
      <c r="AQ647">
        <v>2</v>
      </c>
      <c r="AR647">
        <v>0</v>
      </c>
      <c r="AS647">
        <v>0</v>
      </c>
      <c r="AT647">
        <v>0</v>
      </c>
      <c r="AU647">
        <v>1</v>
      </c>
      <c r="AV647">
        <v>3</v>
      </c>
      <c r="AW647">
        <v>2</v>
      </c>
      <c r="AX647">
        <v>4</v>
      </c>
      <c r="AY647">
        <v>2</v>
      </c>
      <c r="AZ647">
        <v>3</v>
      </c>
      <c r="BA647">
        <v>262</v>
      </c>
      <c r="BB647">
        <v>220</v>
      </c>
      <c r="BC647">
        <v>118</v>
      </c>
      <c r="BD647">
        <v>6</v>
      </c>
      <c r="BE647">
        <v>22</v>
      </c>
      <c r="BF647">
        <v>6</v>
      </c>
      <c r="BG647">
        <v>3</v>
      </c>
      <c r="BH647">
        <v>0</v>
      </c>
      <c r="BI647">
        <v>31</v>
      </c>
      <c r="BJ647">
        <v>0</v>
      </c>
      <c r="BK647">
        <v>1</v>
      </c>
      <c r="BL647">
        <v>4</v>
      </c>
      <c r="BM647">
        <v>0</v>
      </c>
      <c r="BN647">
        <v>5</v>
      </c>
      <c r="BO647">
        <v>3</v>
      </c>
      <c r="BP647">
        <v>4</v>
      </c>
      <c r="BQ647">
        <v>0</v>
      </c>
      <c r="BR647">
        <v>1</v>
      </c>
      <c r="BS647">
        <v>2</v>
      </c>
      <c r="BT647">
        <v>0</v>
      </c>
      <c r="BU647">
        <v>1</v>
      </c>
      <c r="BV647">
        <v>0</v>
      </c>
      <c r="BW647">
        <v>2</v>
      </c>
      <c r="BX647">
        <v>2</v>
      </c>
      <c r="BY647">
        <v>2</v>
      </c>
      <c r="BZ647">
        <v>7</v>
      </c>
      <c r="CA647">
        <v>220</v>
      </c>
      <c r="CB647">
        <v>37</v>
      </c>
      <c r="CC647">
        <v>13</v>
      </c>
      <c r="CD647">
        <v>3</v>
      </c>
      <c r="CE647">
        <v>2</v>
      </c>
      <c r="CF647">
        <v>2</v>
      </c>
      <c r="CG647">
        <v>8</v>
      </c>
      <c r="CH647">
        <v>1</v>
      </c>
      <c r="CI647">
        <v>1</v>
      </c>
      <c r="CJ647">
        <v>0</v>
      </c>
      <c r="CK647">
        <v>0</v>
      </c>
      <c r="CL647">
        <v>0</v>
      </c>
      <c r="CM647">
        <v>0</v>
      </c>
      <c r="CN647">
        <v>2</v>
      </c>
      <c r="CO647">
        <v>1</v>
      </c>
      <c r="CP647">
        <v>4</v>
      </c>
      <c r="CQ647">
        <v>37</v>
      </c>
      <c r="CR647">
        <v>33</v>
      </c>
      <c r="CS647">
        <v>14</v>
      </c>
      <c r="CT647">
        <v>4</v>
      </c>
      <c r="CU647">
        <v>0</v>
      </c>
      <c r="CV647">
        <v>0</v>
      </c>
      <c r="CW647">
        <v>10</v>
      </c>
      <c r="CX647">
        <v>1</v>
      </c>
      <c r="CY647">
        <v>0</v>
      </c>
      <c r="CZ647">
        <v>0</v>
      </c>
      <c r="DA647">
        <v>0</v>
      </c>
      <c r="DB647">
        <v>1</v>
      </c>
      <c r="DC647">
        <v>0</v>
      </c>
      <c r="DD647">
        <v>0</v>
      </c>
      <c r="DE647">
        <v>1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1</v>
      </c>
      <c r="DM647">
        <v>0</v>
      </c>
      <c r="DN647">
        <v>1</v>
      </c>
      <c r="DO647">
        <v>0</v>
      </c>
      <c r="DP647">
        <v>0</v>
      </c>
      <c r="DQ647">
        <v>33</v>
      </c>
      <c r="DR647">
        <v>41</v>
      </c>
      <c r="DS647">
        <v>1</v>
      </c>
      <c r="DT647">
        <v>1</v>
      </c>
      <c r="DU647">
        <v>1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7</v>
      </c>
      <c r="ED647">
        <v>0</v>
      </c>
      <c r="EE647">
        <v>0</v>
      </c>
      <c r="EF647">
        <v>1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30</v>
      </c>
      <c r="EP647">
        <v>0</v>
      </c>
      <c r="EQ647">
        <v>41</v>
      </c>
      <c r="ER647">
        <v>93</v>
      </c>
      <c r="ES647">
        <v>39</v>
      </c>
      <c r="ET647">
        <v>0</v>
      </c>
      <c r="EU647">
        <v>4</v>
      </c>
      <c r="EV647">
        <v>6</v>
      </c>
      <c r="EW647">
        <v>4</v>
      </c>
      <c r="EX647">
        <v>5</v>
      </c>
      <c r="EY647">
        <v>0</v>
      </c>
      <c r="EZ647">
        <v>0</v>
      </c>
      <c r="FA647">
        <v>1</v>
      </c>
      <c r="FB647">
        <v>1</v>
      </c>
      <c r="FC647">
        <v>1</v>
      </c>
      <c r="FD647">
        <v>19</v>
      </c>
      <c r="FE647">
        <v>0</v>
      </c>
      <c r="FF647">
        <v>1</v>
      </c>
      <c r="FG647">
        <v>0</v>
      </c>
      <c r="FH647">
        <v>1</v>
      </c>
      <c r="FI647">
        <v>2</v>
      </c>
      <c r="FJ647">
        <v>1</v>
      </c>
      <c r="FK647">
        <v>2</v>
      </c>
      <c r="FL647">
        <v>1</v>
      </c>
      <c r="FM647">
        <v>0</v>
      </c>
      <c r="FN647">
        <v>3</v>
      </c>
      <c r="FO647">
        <v>2</v>
      </c>
      <c r="FP647">
        <v>93</v>
      </c>
      <c r="FQ647">
        <v>80</v>
      </c>
      <c r="FR647">
        <v>21</v>
      </c>
      <c r="FS647">
        <v>13</v>
      </c>
      <c r="FT647">
        <v>5</v>
      </c>
      <c r="FU647">
        <v>2</v>
      </c>
      <c r="FV647">
        <v>5</v>
      </c>
      <c r="FW647">
        <v>4</v>
      </c>
      <c r="FX647">
        <v>10</v>
      </c>
      <c r="FY647">
        <v>1</v>
      </c>
      <c r="FZ647">
        <v>5</v>
      </c>
      <c r="GA647">
        <v>4</v>
      </c>
      <c r="GB647">
        <v>1</v>
      </c>
      <c r="GC647">
        <v>2</v>
      </c>
      <c r="GD647">
        <v>0</v>
      </c>
      <c r="GE647">
        <v>0</v>
      </c>
      <c r="GF647">
        <v>1</v>
      </c>
      <c r="GG647">
        <v>6</v>
      </c>
      <c r="GH647">
        <v>80</v>
      </c>
      <c r="GI647">
        <v>41</v>
      </c>
      <c r="GJ647">
        <v>23</v>
      </c>
      <c r="GK647">
        <v>1</v>
      </c>
      <c r="GL647">
        <v>6</v>
      </c>
      <c r="GM647">
        <v>5</v>
      </c>
      <c r="GN647">
        <v>0</v>
      </c>
      <c r="GO647">
        <v>0</v>
      </c>
      <c r="GP647">
        <v>0</v>
      </c>
      <c r="GQ647">
        <v>2</v>
      </c>
      <c r="GR647">
        <v>0</v>
      </c>
      <c r="GS647">
        <v>0</v>
      </c>
      <c r="GT647">
        <v>1</v>
      </c>
      <c r="GU647">
        <v>1</v>
      </c>
      <c r="GV647">
        <v>1</v>
      </c>
      <c r="GW647">
        <v>1</v>
      </c>
      <c r="GX647">
        <v>0</v>
      </c>
      <c r="GY647">
        <v>0</v>
      </c>
      <c r="GZ647">
        <v>0</v>
      </c>
      <c r="HA647">
        <v>0</v>
      </c>
      <c r="HB647">
        <v>0</v>
      </c>
      <c r="HC647">
        <v>41</v>
      </c>
      <c r="HD647">
        <v>18</v>
      </c>
      <c r="HE647">
        <v>9</v>
      </c>
      <c r="HF647">
        <v>1</v>
      </c>
      <c r="HG647">
        <v>2</v>
      </c>
      <c r="HH647">
        <v>2</v>
      </c>
      <c r="HI647">
        <v>0</v>
      </c>
      <c r="HJ647">
        <v>2</v>
      </c>
      <c r="HK647">
        <v>0</v>
      </c>
      <c r="HL647">
        <v>0</v>
      </c>
      <c r="HM647">
        <v>0</v>
      </c>
      <c r="HN647">
        <v>0</v>
      </c>
      <c r="HO647">
        <v>0</v>
      </c>
      <c r="HP647">
        <v>0</v>
      </c>
      <c r="HQ647">
        <v>0</v>
      </c>
      <c r="HR647">
        <v>0</v>
      </c>
      <c r="HS647">
        <v>0</v>
      </c>
      <c r="HT647">
        <v>0</v>
      </c>
      <c r="HU647">
        <v>1</v>
      </c>
      <c r="HV647">
        <v>0</v>
      </c>
      <c r="HW647">
        <v>1</v>
      </c>
      <c r="HX647">
        <v>0</v>
      </c>
      <c r="HY647">
        <v>18</v>
      </c>
      <c r="HZ647">
        <v>1</v>
      </c>
      <c r="IA647">
        <v>0</v>
      </c>
      <c r="IB647">
        <v>0</v>
      </c>
      <c r="IC647">
        <v>0</v>
      </c>
      <c r="ID647">
        <v>0</v>
      </c>
      <c r="IE647">
        <v>0</v>
      </c>
      <c r="IF647">
        <v>0</v>
      </c>
      <c r="IG647">
        <v>0</v>
      </c>
      <c r="IH647">
        <v>0</v>
      </c>
      <c r="II647">
        <v>0</v>
      </c>
      <c r="IJ647">
        <v>0</v>
      </c>
      <c r="IK647">
        <v>0</v>
      </c>
      <c r="IL647">
        <v>1</v>
      </c>
      <c r="IM647">
        <v>0</v>
      </c>
      <c r="IN647">
        <v>0</v>
      </c>
      <c r="IO647">
        <v>0</v>
      </c>
      <c r="IP647">
        <v>0</v>
      </c>
      <c r="IQ647">
        <v>0</v>
      </c>
      <c r="IR647">
        <v>0</v>
      </c>
      <c r="IS647">
        <v>0</v>
      </c>
      <c r="IT647">
        <v>0</v>
      </c>
      <c r="IU647">
        <v>0</v>
      </c>
      <c r="IV647">
        <v>1</v>
      </c>
      <c r="IW647">
        <v>0</v>
      </c>
      <c r="IX647">
        <v>0</v>
      </c>
      <c r="IY647">
        <v>0</v>
      </c>
      <c r="IZ647">
        <v>0</v>
      </c>
      <c r="JA647">
        <v>0</v>
      </c>
      <c r="JB647">
        <v>0</v>
      </c>
      <c r="JC647">
        <v>0</v>
      </c>
      <c r="JD647">
        <v>0</v>
      </c>
      <c r="JE647">
        <v>0</v>
      </c>
      <c r="JF647">
        <v>0</v>
      </c>
      <c r="JG647">
        <v>0</v>
      </c>
      <c r="JH647">
        <v>0</v>
      </c>
      <c r="JI647">
        <v>0</v>
      </c>
      <c r="JJ647">
        <v>0</v>
      </c>
      <c r="JK647">
        <v>0</v>
      </c>
      <c r="JL647">
        <v>0</v>
      </c>
      <c r="JM647">
        <v>0</v>
      </c>
      <c r="JN647">
        <v>0</v>
      </c>
      <c r="JO647">
        <v>0</v>
      </c>
      <c r="JP647">
        <v>0</v>
      </c>
    </row>
    <row r="648" spans="1:276">
      <c r="A648" t="s">
        <v>300</v>
      </c>
      <c r="B648" t="s">
        <v>282</v>
      </c>
      <c r="C648" t="str">
        <f>"101901"</f>
        <v>101901</v>
      </c>
      <c r="D648" t="s">
        <v>299</v>
      </c>
      <c r="E648">
        <v>14</v>
      </c>
      <c r="F648">
        <v>1522</v>
      </c>
      <c r="G648">
        <v>1150</v>
      </c>
      <c r="H648">
        <v>316</v>
      </c>
      <c r="I648">
        <v>834</v>
      </c>
      <c r="J648">
        <v>1</v>
      </c>
      <c r="K648">
        <v>6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834</v>
      </c>
      <c r="T648">
        <v>0</v>
      </c>
      <c r="U648">
        <v>0</v>
      </c>
      <c r="V648">
        <v>834</v>
      </c>
      <c r="W648">
        <v>13</v>
      </c>
      <c r="X648">
        <v>11</v>
      </c>
      <c r="Y648">
        <v>2</v>
      </c>
      <c r="Z648">
        <v>0</v>
      </c>
      <c r="AA648">
        <v>821</v>
      </c>
      <c r="AB648">
        <v>281</v>
      </c>
      <c r="AC648">
        <v>103</v>
      </c>
      <c r="AD648">
        <v>84</v>
      </c>
      <c r="AE648">
        <v>12</v>
      </c>
      <c r="AF648">
        <v>3</v>
      </c>
      <c r="AG648">
        <v>1</v>
      </c>
      <c r="AH648">
        <v>19</v>
      </c>
      <c r="AI648">
        <v>6</v>
      </c>
      <c r="AJ648">
        <v>21</v>
      </c>
      <c r="AK648">
        <v>1</v>
      </c>
      <c r="AL648">
        <v>3</v>
      </c>
      <c r="AM648">
        <v>6</v>
      </c>
      <c r="AN648">
        <v>4</v>
      </c>
      <c r="AO648">
        <v>1</v>
      </c>
      <c r="AP648">
        <v>4</v>
      </c>
      <c r="AQ648">
        <v>0</v>
      </c>
      <c r="AR648">
        <v>1</v>
      </c>
      <c r="AS648">
        <v>0</v>
      </c>
      <c r="AT648">
        <v>1</v>
      </c>
      <c r="AU648">
        <v>3</v>
      </c>
      <c r="AV648">
        <v>3</v>
      </c>
      <c r="AW648">
        <v>0</v>
      </c>
      <c r="AX648">
        <v>1</v>
      </c>
      <c r="AY648">
        <v>1</v>
      </c>
      <c r="AZ648">
        <v>3</v>
      </c>
      <c r="BA648">
        <v>281</v>
      </c>
      <c r="BB648">
        <v>211</v>
      </c>
      <c r="BC648">
        <v>129</v>
      </c>
      <c r="BD648">
        <v>10</v>
      </c>
      <c r="BE648">
        <v>11</v>
      </c>
      <c r="BF648">
        <v>1</v>
      </c>
      <c r="BG648">
        <v>1</v>
      </c>
      <c r="BH648">
        <v>2</v>
      </c>
      <c r="BI648">
        <v>28</v>
      </c>
      <c r="BJ648">
        <v>0</v>
      </c>
      <c r="BK648">
        <v>3</v>
      </c>
      <c r="BL648">
        <v>2</v>
      </c>
      <c r="BM648">
        <v>0</v>
      </c>
      <c r="BN648">
        <v>1</v>
      </c>
      <c r="BO648">
        <v>1</v>
      </c>
      <c r="BP648">
        <v>3</v>
      </c>
      <c r="BQ648">
        <v>1</v>
      </c>
      <c r="BR648">
        <v>0</v>
      </c>
      <c r="BS648">
        <v>3</v>
      </c>
      <c r="BT648">
        <v>0</v>
      </c>
      <c r="BU648">
        <v>1</v>
      </c>
      <c r="BV648">
        <v>0</v>
      </c>
      <c r="BW648">
        <v>3</v>
      </c>
      <c r="BX648">
        <v>0</v>
      </c>
      <c r="BY648">
        <v>2</v>
      </c>
      <c r="BZ648">
        <v>9</v>
      </c>
      <c r="CA648">
        <v>211</v>
      </c>
      <c r="CB648">
        <v>28</v>
      </c>
      <c r="CC648">
        <v>15</v>
      </c>
      <c r="CD648">
        <v>3</v>
      </c>
      <c r="CE648">
        <v>0</v>
      </c>
      <c r="CF648">
        <v>3</v>
      </c>
      <c r="CG648">
        <v>3</v>
      </c>
      <c r="CH648">
        <v>4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28</v>
      </c>
      <c r="CR648">
        <v>36</v>
      </c>
      <c r="CS648">
        <v>13</v>
      </c>
      <c r="CT648">
        <v>3</v>
      </c>
      <c r="CU648">
        <v>4</v>
      </c>
      <c r="CV648">
        <v>1</v>
      </c>
      <c r="CW648">
        <v>9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1</v>
      </c>
      <c r="DD648">
        <v>1</v>
      </c>
      <c r="DE648">
        <v>1</v>
      </c>
      <c r="DF648">
        <v>0</v>
      </c>
      <c r="DG648">
        <v>0</v>
      </c>
      <c r="DH648">
        <v>1</v>
      </c>
      <c r="DI648">
        <v>0</v>
      </c>
      <c r="DJ648">
        <v>0</v>
      </c>
      <c r="DK648">
        <v>1</v>
      </c>
      <c r="DL648">
        <v>0</v>
      </c>
      <c r="DM648">
        <v>0</v>
      </c>
      <c r="DN648">
        <v>0</v>
      </c>
      <c r="DO648">
        <v>1</v>
      </c>
      <c r="DP648">
        <v>0</v>
      </c>
      <c r="DQ648">
        <v>36</v>
      </c>
      <c r="DR648">
        <v>47</v>
      </c>
      <c r="DS648">
        <v>1</v>
      </c>
      <c r="DT648">
        <v>2</v>
      </c>
      <c r="DU648">
        <v>0</v>
      </c>
      <c r="DV648">
        <v>0</v>
      </c>
      <c r="DW648">
        <v>1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3</v>
      </c>
      <c r="ED648">
        <v>0</v>
      </c>
      <c r="EE648">
        <v>0</v>
      </c>
      <c r="EF648">
        <v>0</v>
      </c>
      <c r="EG648">
        <v>0</v>
      </c>
      <c r="EH648">
        <v>2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1</v>
      </c>
      <c r="EO648">
        <v>37</v>
      </c>
      <c r="EP648">
        <v>0</v>
      </c>
      <c r="EQ648">
        <v>47</v>
      </c>
      <c r="ER648">
        <v>91</v>
      </c>
      <c r="ES648">
        <v>39</v>
      </c>
      <c r="ET648">
        <v>0</v>
      </c>
      <c r="EU648">
        <v>1</v>
      </c>
      <c r="EV648">
        <v>3</v>
      </c>
      <c r="EW648">
        <v>0</v>
      </c>
      <c r="EX648">
        <v>2</v>
      </c>
      <c r="EY648">
        <v>0</v>
      </c>
      <c r="EZ648">
        <v>1</v>
      </c>
      <c r="FA648">
        <v>1</v>
      </c>
      <c r="FB648">
        <v>0</v>
      </c>
      <c r="FC648">
        <v>1</v>
      </c>
      <c r="FD648">
        <v>36</v>
      </c>
      <c r="FE648">
        <v>0</v>
      </c>
      <c r="FF648">
        <v>0</v>
      </c>
      <c r="FG648">
        <v>1</v>
      </c>
      <c r="FH648">
        <v>0</v>
      </c>
      <c r="FI648">
        <v>2</v>
      </c>
      <c r="FJ648">
        <v>0</v>
      </c>
      <c r="FK648">
        <v>0</v>
      </c>
      <c r="FL648">
        <v>1</v>
      </c>
      <c r="FM648">
        <v>0</v>
      </c>
      <c r="FN648">
        <v>3</v>
      </c>
      <c r="FO648">
        <v>0</v>
      </c>
      <c r="FP648">
        <v>91</v>
      </c>
      <c r="FQ648">
        <v>63</v>
      </c>
      <c r="FR648">
        <v>20</v>
      </c>
      <c r="FS648">
        <v>13</v>
      </c>
      <c r="FT648">
        <v>1</v>
      </c>
      <c r="FU648">
        <v>1</v>
      </c>
      <c r="FV648">
        <v>3</v>
      </c>
      <c r="FW648">
        <v>1</v>
      </c>
      <c r="FX648">
        <v>6</v>
      </c>
      <c r="FY648">
        <v>1</v>
      </c>
      <c r="FZ648">
        <v>7</v>
      </c>
      <c r="GA648">
        <v>2</v>
      </c>
      <c r="GB648">
        <v>4</v>
      </c>
      <c r="GC648">
        <v>1</v>
      </c>
      <c r="GD648">
        <v>0</v>
      </c>
      <c r="GE648">
        <v>0</v>
      </c>
      <c r="GF648">
        <v>0</v>
      </c>
      <c r="GG648">
        <v>3</v>
      </c>
      <c r="GH648">
        <v>63</v>
      </c>
      <c r="GI648">
        <v>55</v>
      </c>
      <c r="GJ648">
        <v>28</v>
      </c>
      <c r="GK648">
        <v>2</v>
      </c>
      <c r="GL648">
        <v>8</v>
      </c>
      <c r="GM648">
        <v>5</v>
      </c>
      <c r="GN648">
        <v>1</v>
      </c>
      <c r="GO648">
        <v>1</v>
      </c>
      <c r="GP648">
        <v>1</v>
      </c>
      <c r="GQ648">
        <v>1</v>
      </c>
      <c r="GR648">
        <v>1</v>
      </c>
      <c r="GS648">
        <v>3</v>
      </c>
      <c r="GT648">
        <v>1</v>
      </c>
      <c r="GU648">
        <v>2</v>
      </c>
      <c r="GV648">
        <v>0</v>
      </c>
      <c r="GW648">
        <v>0</v>
      </c>
      <c r="GX648">
        <v>0</v>
      </c>
      <c r="GY648">
        <v>0</v>
      </c>
      <c r="GZ648">
        <v>0</v>
      </c>
      <c r="HA648">
        <v>0</v>
      </c>
      <c r="HB648">
        <v>1</v>
      </c>
      <c r="HC648">
        <v>55</v>
      </c>
      <c r="HD648">
        <v>7</v>
      </c>
      <c r="HE648">
        <v>1</v>
      </c>
      <c r="HF648">
        <v>0</v>
      </c>
      <c r="HG648">
        <v>1</v>
      </c>
      <c r="HH648">
        <v>0</v>
      </c>
      <c r="HI648">
        <v>0</v>
      </c>
      <c r="HJ648">
        <v>0</v>
      </c>
      <c r="HK648">
        <v>0</v>
      </c>
      <c r="HL648">
        <v>0</v>
      </c>
      <c r="HM648">
        <v>0</v>
      </c>
      <c r="HN648">
        <v>0</v>
      </c>
      <c r="HO648">
        <v>3</v>
      </c>
      <c r="HP648">
        <v>0</v>
      </c>
      <c r="HQ648">
        <v>0</v>
      </c>
      <c r="HR648">
        <v>0</v>
      </c>
      <c r="HS648">
        <v>0</v>
      </c>
      <c r="HT648">
        <v>0</v>
      </c>
      <c r="HU648">
        <v>0</v>
      </c>
      <c r="HV648">
        <v>1</v>
      </c>
      <c r="HW648">
        <v>1</v>
      </c>
      <c r="HX648">
        <v>0</v>
      </c>
      <c r="HY648">
        <v>7</v>
      </c>
      <c r="HZ648">
        <v>0</v>
      </c>
      <c r="IA648">
        <v>0</v>
      </c>
      <c r="IB648">
        <v>0</v>
      </c>
      <c r="IC648">
        <v>0</v>
      </c>
      <c r="ID648">
        <v>0</v>
      </c>
      <c r="IE648">
        <v>0</v>
      </c>
      <c r="IF648">
        <v>0</v>
      </c>
      <c r="IG648">
        <v>0</v>
      </c>
      <c r="IH648">
        <v>0</v>
      </c>
      <c r="II648">
        <v>0</v>
      </c>
      <c r="IJ648">
        <v>0</v>
      </c>
      <c r="IK648">
        <v>0</v>
      </c>
      <c r="IL648">
        <v>0</v>
      </c>
      <c r="IM648">
        <v>0</v>
      </c>
      <c r="IN648">
        <v>0</v>
      </c>
      <c r="IO648">
        <v>0</v>
      </c>
      <c r="IP648">
        <v>0</v>
      </c>
      <c r="IQ648">
        <v>0</v>
      </c>
      <c r="IR648">
        <v>0</v>
      </c>
      <c r="IS648">
        <v>0</v>
      </c>
      <c r="IT648">
        <v>0</v>
      </c>
      <c r="IU648">
        <v>0</v>
      </c>
      <c r="IV648">
        <v>0</v>
      </c>
      <c r="IW648">
        <v>2</v>
      </c>
      <c r="IX648">
        <v>0</v>
      </c>
      <c r="IY648">
        <v>0</v>
      </c>
      <c r="IZ648">
        <v>0</v>
      </c>
      <c r="JA648">
        <v>0</v>
      </c>
      <c r="JB648">
        <v>0</v>
      </c>
      <c r="JC648">
        <v>0</v>
      </c>
      <c r="JD648">
        <v>0</v>
      </c>
      <c r="JE648">
        <v>0</v>
      </c>
      <c r="JF648">
        <v>0</v>
      </c>
      <c r="JG648">
        <v>0</v>
      </c>
      <c r="JH648">
        <v>0</v>
      </c>
      <c r="JI648">
        <v>0</v>
      </c>
      <c r="JJ648">
        <v>0</v>
      </c>
      <c r="JK648">
        <v>0</v>
      </c>
      <c r="JL648">
        <v>0</v>
      </c>
      <c r="JM648">
        <v>1</v>
      </c>
      <c r="JN648">
        <v>0</v>
      </c>
      <c r="JO648">
        <v>1</v>
      </c>
      <c r="JP648">
        <v>2</v>
      </c>
    </row>
    <row r="649" spans="1:276">
      <c r="A649" t="s">
        <v>298</v>
      </c>
      <c r="B649" t="s">
        <v>282</v>
      </c>
      <c r="C649" t="str">
        <f>"101901"</f>
        <v>101901</v>
      </c>
      <c r="D649" t="s">
        <v>297</v>
      </c>
      <c r="E649">
        <v>15</v>
      </c>
      <c r="F649">
        <v>1622</v>
      </c>
      <c r="G649">
        <v>1200</v>
      </c>
      <c r="H649">
        <v>332</v>
      </c>
      <c r="I649">
        <v>868</v>
      </c>
      <c r="J649">
        <v>1</v>
      </c>
      <c r="K649">
        <v>2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868</v>
      </c>
      <c r="T649">
        <v>0</v>
      </c>
      <c r="U649">
        <v>0</v>
      </c>
      <c r="V649">
        <v>868</v>
      </c>
      <c r="W649">
        <v>12</v>
      </c>
      <c r="X649">
        <v>9</v>
      </c>
      <c r="Y649">
        <v>1</v>
      </c>
      <c r="Z649">
        <v>0</v>
      </c>
      <c r="AA649">
        <v>856</v>
      </c>
      <c r="AB649">
        <v>293</v>
      </c>
      <c r="AC649">
        <v>75</v>
      </c>
      <c r="AD649">
        <v>123</v>
      </c>
      <c r="AE649">
        <v>8</v>
      </c>
      <c r="AF649">
        <v>10</v>
      </c>
      <c r="AG649">
        <v>7</v>
      </c>
      <c r="AH649">
        <v>11</v>
      </c>
      <c r="AI649">
        <v>15</v>
      </c>
      <c r="AJ649">
        <v>18</v>
      </c>
      <c r="AK649">
        <v>1</v>
      </c>
      <c r="AL649">
        <v>1</v>
      </c>
      <c r="AM649">
        <v>5</v>
      </c>
      <c r="AN649">
        <v>4</v>
      </c>
      <c r="AO649">
        <v>0</v>
      </c>
      <c r="AP649">
        <v>4</v>
      </c>
      <c r="AQ649">
        <v>0</v>
      </c>
      <c r="AR649">
        <v>1</v>
      </c>
      <c r="AS649">
        <v>0</v>
      </c>
      <c r="AT649">
        <v>0</v>
      </c>
      <c r="AU649">
        <v>0</v>
      </c>
      <c r="AV649">
        <v>3</v>
      </c>
      <c r="AW649">
        <v>2</v>
      </c>
      <c r="AX649">
        <v>2</v>
      </c>
      <c r="AY649">
        <v>0</v>
      </c>
      <c r="AZ649">
        <v>3</v>
      </c>
      <c r="BA649">
        <v>293</v>
      </c>
      <c r="BB649">
        <v>198</v>
      </c>
      <c r="BC649">
        <v>128</v>
      </c>
      <c r="BD649">
        <v>11</v>
      </c>
      <c r="BE649">
        <v>24</v>
      </c>
      <c r="BF649">
        <v>2</v>
      </c>
      <c r="BG649">
        <v>2</v>
      </c>
      <c r="BH649">
        <v>0</v>
      </c>
      <c r="BI649">
        <v>13</v>
      </c>
      <c r="BJ649">
        <v>0</v>
      </c>
      <c r="BK649">
        <v>2</v>
      </c>
      <c r="BL649">
        <v>2</v>
      </c>
      <c r="BM649">
        <v>0</v>
      </c>
      <c r="BN649">
        <v>3</v>
      </c>
      <c r="BO649">
        <v>1</v>
      </c>
      <c r="BP649">
        <v>3</v>
      </c>
      <c r="BQ649">
        <v>0</v>
      </c>
      <c r="BR649">
        <v>1</v>
      </c>
      <c r="BS649">
        <v>2</v>
      </c>
      <c r="BT649">
        <v>0</v>
      </c>
      <c r="BU649">
        <v>0</v>
      </c>
      <c r="BV649">
        <v>1</v>
      </c>
      <c r="BW649">
        <v>1</v>
      </c>
      <c r="BX649">
        <v>0</v>
      </c>
      <c r="BY649">
        <v>1</v>
      </c>
      <c r="BZ649">
        <v>1</v>
      </c>
      <c r="CA649">
        <v>198</v>
      </c>
      <c r="CB649">
        <v>39</v>
      </c>
      <c r="CC649">
        <v>16</v>
      </c>
      <c r="CD649">
        <v>3</v>
      </c>
      <c r="CE649">
        <v>2</v>
      </c>
      <c r="CF649">
        <v>1</v>
      </c>
      <c r="CG649">
        <v>2</v>
      </c>
      <c r="CH649">
        <v>0</v>
      </c>
      <c r="CI649">
        <v>2</v>
      </c>
      <c r="CJ649">
        <v>1</v>
      </c>
      <c r="CK649">
        <v>1</v>
      </c>
      <c r="CL649">
        <v>3</v>
      </c>
      <c r="CM649">
        <v>2</v>
      </c>
      <c r="CN649">
        <v>2</v>
      </c>
      <c r="CO649">
        <v>0</v>
      </c>
      <c r="CP649">
        <v>4</v>
      </c>
      <c r="CQ649">
        <v>39</v>
      </c>
      <c r="CR649">
        <v>45</v>
      </c>
      <c r="CS649">
        <v>26</v>
      </c>
      <c r="CT649">
        <v>1</v>
      </c>
      <c r="CU649">
        <v>1</v>
      </c>
      <c r="CV649">
        <v>1</v>
      </c>
      <c r="CW649">
        <v>13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1</v>
      </c>
      <c r="DI649">
        <v>1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1</v>
      </c>
      <c r="DQ649">
        <v>45</v>
      </c>
      <c r="DR649">
        <v>40</v>
      </c>
      <c r="DS649">
        <v>0</v>
      </c>
      <c r="DT649">
        <v>1</v>
      </c>
      <c r="DU649">
        <v>2</v>
      </c>
      <c r="DV649">
        <v>0</v>
      </c>
      <c r="DW649">
        <v>0</v>
      </c>
      <c r="DX649">
        <v>1</v>
      </c>
      <c r="DY649">
        <v>0</v>
      </c>
      <c r="DZ649">
        <v>0</v>
      </c>
      <c r="EA649">
        <v>0</v>
      </c>
      <c r="EB649">
        <v>0</v>
      </c>
      <c r="EC649">
        <v>2</v>
      </c>
      <c r="ED649">
        <v>1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33</v>
      </c>
      <c r="EP649">
        <v>0</v>
      </c>
      <c r="EQ649">
        <v>40</v>
      </c>
      <c r="ER649">
        <v>77</v>
      </c>
      <c r="ES649">
        <v>40</v>
      </c>
      <c r="ET649">
        <v>0</v>
      </c>
      <c r="EU649">
        <v>2</v>
      </c>
      <c r="EV649">
        <v>5</v>
      </c>
      <c r="EW649">
        <v>1</v>
      </c>
      <c r="EX649">
        <v>2</v>
      </c>
      <c r="EY649">
        <v>1</v>
      </c>
      <c r="EZ649">
        <v>1</v>
      </c>
      <c r="FA649">
        <v>0</v>
      </c>
      <c r="FB649">
        <v>2</v>
      </c>
      <c r="FC649">
        <v>1</v>
      </c>
      <c r="FD649">
        <v>12</v>
      </c>
      <c r="FE649">
        <v>3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2</v>
      </c>
      <c r="FL649">
        <v>3</v>
      </c>
      <c r="FM649">
        <v>0</v>
      </c>
      <c r="FN649">
        <v>0</v>
      </c>
      <c r="FO649">
        <v>2</v>
      </c>
      <c r="FP649">
        <v>77</v>
      </c>
      <c r="FQ649">
        <v>101</v>
      </c>
      <c r="FR649">
        <v>39</v>
      </c>
      <c r="FS649">
        <v>14</v>
      </c>
      <c r="FT649">
        <v>1</v>
      </c>
      <c r="FU649">
        <v>1</v>
      </c>
      <c r="FV649">
        <v>4</v>
      </c>
      <c r="FW649">
        <v>3</v>
      </c>
      <c r="FX649">
        <v>11</v>
      </c>
      <c r="FY649">
        <v>1</v>
      </c>
      <c r="FZ649">
        <v>5</v>
      </c>
      <c r="GA649">
        <v>5</v>
      </c>
      <c r="GB649">
        <v>3</v>
      </c>
      <c r="GC649">
        <v>0</v>
      </c>
      <c r="GD649">
        <v>1</v>
      </c>
      <c r="GE649">
        <v>1</v>
      </c>
      <c r="GF649">
        <v>7</v>
      </c>
      <c r="GG649">
        <v>5</v>
      </c>
      <c r="GH649">
        <v>101</v>
      </c>
      <c r="GI649">
        <v>50</v>
      </c>
      <c r="GJ649">
        <v>29</v>
      </c>
      <c r="GK649">
        <v>4</v>
      </c>
      <c r="GL649">
        <v>4</v>
      </c>
      <c r="GM649">
        <v>5</v>
      </c>
      <c r="GN649">
        <v>0</v>
      </c>
      <c r="GO649">
        <v>1</v>
      </c>
      <c r="GP649">
        <v>1</v>
      </c>
      <c r="GQ649">
        <v>0</v>
      </c>
      <c r="GR649">
        <v>1</v>
      </c>
      <c r="GS649">
        <v>2</v>
      </c>
      <c r="GT649">
        <v>1</v>
      </c>
      <c r="GU649">
        <v>0</v>
      </c>
      <c r="GV649">
        <v>0</v>
      </c>
      <c r="GW649">
        <v>0</v>
      </c>
      <c r="GX649">
        <v>0</v>
      </c>
      <c r="GY649">
        <v>0</v>
      </c>
      <c r="GZ649">
        <v>0</v>
      </c>
      <c r="HA649">
        <v>0</v>
      </c>
      <c r="HB649">
        <v>2</v>
      </c>
      <c r="HC649">
        <v>50</v>
      </c>
      <c r="HD649">
        <v>9</v>
      </c>
      <c r="HE649">
        <v>1</v>
      </c>
      <c r="HF649">
        <v>0</v>
      </c>
      <c r="HG649">
        <v>1</v>
      </c>
      <c r="HH649">
        <v>0</v>
      </c>
      <c r="HI649">
        <v>1</v>
      </c>
      <c r="HJ649">
        <v>0</v>
      </c>
      <c r="HK649">
        <v>2</v>
      </c>
      <c r="HL649">
        <v>0</v>
      </c>
      <c r="HM649">
        <v>3</v>
      </c>
      <c r="HN649">
        <v>1</v>
      </c>
      <c r="HO649">
        <v>0</v>
      </c>
      <c r="HP649">
        <v>0</v>
      </c>
      <c r="HQ649">
        <v>0</v>
      </c>
      <c r="HR649">
        <v>0</v>
      </c>
      <c r="HS649">
        <v>0</v>
      </c>
      <c r="HT649">
        <v>0</v>
      </c>
      <c r="HU649">
        <v>0</v>
      </c>
      <c r="HV649">
        <v>0</v>
      </c>
      <c r="HW649">
        <v>0</v>
      </c>
      <c r="HX649">
        <v>0</v>
      </c>
      <c r="HY649">
        <v>9</v>
      </c>
      <c r="HZ649">
        <v>3</v>
      </c>
      <c r="IA649">
        <v>1</v>
      </c>
      <c r="IB649">
        <v>1</v>
      </c>
      <c r="IC649">
        <v>0</v>
      </c>
      <c r="ID649">
        <v>0</v>
      </c>
      <c r="IE649">
        <v>0</v>
      </c>
      <c r="IF649">
        <v>0</v>
      </c>
      <c r="IG649">
        <v>0</v>
      </c>
      <c r="IH649">
        <v>0</v>
      </c>
      <c r="II649">
        <v>0</v>
      </c>
      <c r="IJ649">
        <v>0</v>
      </c>
      <c r="IK649">
        <v>0</v>
      </c>
      <c r="IL649">
        <v>0</v>
      </c>
      <c r="IM649">
        <v>0</v>
      </c>
      <c r="IN649">
        <v>0</v>
      </c>
      <c r="IO649">
        <v>0</v>
      </c>
      <c r="IP649">
        <v>0</v>
      </c>
      <c r="IQ649">
        <v>0</v>
      </c>
      <c r="IR649">
        <v>1</v>
      </c>
      <c r="IS649">
        <v>0</v>
      </c>
      <c r="IT649">
        <v>0</v>
      </c>
      <c r="IU649">
        <v>0</v>
      </c>
      <c r="IV649">
        <v>3</v>
      </c>
      <c r="IW649">
        <v>1</v>
      </c>
      <c r="IX649">
        <v>1</v>
      </c>
      <c r="IY649">
        <v>0</v>
      </c>
      <c r="IZ649">
        <v>0</v>
      </c>
      <c r="JA649">
        <v>0</v>
      </c>
      <c r="JB649">
        <v>0</v>
      </c>
      <c r="JC649">
        <v>0</v>
      </c>
      <c r="JD649">
        <v>0</v>
      </c>
      <c r="JE649">
        <v>0</v>
      </c>
      <c r="JF649">
        <v>0</v>
      </c>
      <c r="JG649">
        <v>0</v>
      </c>
      <c r="JH649">
        <v>0</v>
      </c>
      <c r="JI649">
        <v>0</v>
      </c>
      <c r="JJ649">
        <v>0</v>
      </c>
      <c r="JK649">
        <v>0</v>
      </c>
      <c r="JL649">
        <v>0</v>
      </c>
      <c r="JM649">
        <v>0</v>
      </c>
      <c r="JN649">
        <v>0</v>
      </c>
      <c r="JO649">
        <v>0</v>
      </c>
      <c r="JP649">
        <v>1</v>
      </c>
    </row>
    <row r="650" spans="1:276">
      <c r="A650" t="s">
        <v>296</v>
      </c>
      <c r="B650" t="s">
        <v>282</v>
      </c>
      <c r="C650" t="str">
        <f>"101901"</f>
        <v>101901</v>
      </c>
      <c r="D650" t="s">
        <v>295</v>
      </c>
      <c r="E650">
        <v>16</v>
      </c>
      <c r="F650">
        <v>1828</v>
      </c>
      <c r="G650">
        <v>1350</v>
      </c>
      <c r="H650">
        <v>267</v>
      </c>
      <c r="I650">
        <v>1083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1083</v>
      </c>
      <c r="T650">
        <v>0</v>
      </c>
      <c r="U650">
        <v>0</v>
      </c>
      <c r="V650">
        <v>1083</v>
      </c>
      <c r="W650">
        <v>26</v>
      </c>
      <c r="X650">
        <v>21</v>
      </c>
      <c r="Y650">
        <v>5</v>
      </c>
      <c r="Z650">
        <v>0</v>
      </c>
      <c r="AA650">
        <v>1057</v>
      </c>
      <c r="AB650">
        <v>338</v>
      </c>
      <c r="AC650">
        <v>85</v>
      </c>
      <c r="AD650">
        <v>93</v>
      </c>
      <c r="AE650">
        <v>6</v>
      </c>
      <c r="AF650">
        <v>6</v>
      </c>
      <c r="AG650">
        <v>11</v>
      </c>
      <c r="AH650">
        <v>25</v>
      </c>
      <c r="AI650">
        <v>19</v>
      </c>
      <c r="AJ650">
        <v>43</v>
      </c>
      <c r="AK650">
        <v>6</v>
      </c>
      <c r="AL650">
        <v>1</v>
      </c>
      <c r="AM650">
        <v>7</v>
      </c>
      <c r="AN650">
        <v>4</v>
      </c>
      <c r="AO650">
        <v>1</v>
      </c>
      <c r="AP650">
        <v>7</v>
      </c>
      <c r="AQ650">
        <v>4</v>
      </c>
      <c r="AR650">
        <v>3</v>
      </c>
      <c r="AS650">
        <v>0</v>
      </c>
      <c r="AT650">
        <v>2</v>
      </c>
      <c r="AU650">
        <v>0</v>
      </c>
      <c r="AV650">
        <v>7</v>
      </c>
      <c r="AW650">
        <v>2</v>
      </c>
      <c r="AX650">
        <v>4</v>
      </c>
      <c r="AY650">
        <v>1</v>
      </c>
      <c r="AZ650">
        <v>1</v>
      </c>
      <c r="BA650">
        <v>338</v>
      </c>
      <c r="BB650">
        <v>304</v>
      </c>
      <c r="BC650">
        <v>197</v>
      </c>
      <c r="BD650">
        <v>4</v>
      </c>
      <c r="BE650">
        <v>26</v>
      </c>
      <c r="BF650">
        <v>2</v>
      </c>
      <c r="BG650">
        <v>1</v>
      </c>
      <c r="BH650">
        <v>5</v>
      </c>
      <c r="BI650">
        <v>41</v>
      </c>
      <c r="BJ650">
        <v>1</v>
      </c>
      <c r="BK650">
        <v>2</v>
      </c>
      <c r="BL650">
        <v>3</v>
      </c>
      <c r="BM650">
        <v>0</v>
      </c>
      <c r="BN650">
        <v>2</v>
      </c>
      <c r="BO650">
        <v>0</v>
      </c>
      <c r="BP650">
        <v>0</v>
      </c>
      <c r="BQ650">
        <v>1</v>
      </c>
      <c r="BR650">
        <v>0</v>
      </c>
      <c r="BS650">
        <v>5</v>
      </c>
      <c r="BT650">
        <v>0</v>
      </c>
      <c r="BU650">
        <v>1</v>
      </c>
      <c r="BV650">
        <v>1</v>
      </c>
      <c r="BW650">
        <v>0</v>
      </c>
      <c r="BX650">
        <v>1</v>
      </c>
      <c r="BY650">
        <v>4</v>
      </c>
      <c r="BZ650">
        <v>7</v>
      </c>
      <c r="CA650">
        <v>304</v>
      </c>
      <c r="CB650">
        <v>27</v>
      </c>
      <c r="CC650">
        <v>12</v>
      </c>
      <c r="CD650">
        <v>4</v>
      </c>
      <c r="CE650">
        <v>1</v>
      </c>
      <c r="CF650">
        <v>0</v>
      </c>
      <c r="CG650">
        <v>3</v>
      </c>
      <c r="CH650">
        <v>3</v>
      </c>
      <c r="CI650">
        <v>1</v>
      </c>
      <c r="CJ650">
        <v>1</v>
      </c>
      <c r="CK650">
        <v>0</v>
      </c>
      <c r="CL650">
        <v>0</v>
      </c>
      <c r="CM650">
        <v>1</v>
      </c>
      <c r="CN650">
        <v>0</v>
      </c>
      <c r="CO650">
        <v>0</v>
      </c>
      <c r="CP650">
        <v>1</v>
      </c>
      <c r="CQ650">
        <v>27</v>
      </c>
      <c r="CR650">
        <v>42</v>
      </c>
      <c r="CS650">
        <v>19</v>
      </c>
      <c r="CT650">
        <v>1</v>
      </c>
      <c r="CU650">
        <v>3</v>
      </c>
      <c r="CV650">
        <v>1</v>
      </c>
      <c r="CW650">
        <v>11</v>
      </c>
      <c r="CX650">
        <v>0</v>
      </c>
      <c r="CY650">
        <v>0</v>
      </c>
      <c r="CZ650">
        <v>0</v>
      </c>
      <c r="DA650">
        <v>1</v>
      </c>
      <c r="DB650">
        <v>0</v>
      </c>
      <c r="DC650">
        <v>1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2</v>
      </c>
      <c r="DJ650">
        <v>0</v>
      </c>
      <c r="DK650">
        <v>0</v>
      </c>
      <c r="DL650">
        <v>1</v>
      </c>
      <c r="DM650">
        <v>0</v>
      </c>
      <c r="DN650">
        <v>0</v>
      </c>
      <c r="DO650">
        <v>0</v>
      </c>
      <c r="DP650">
        <v>2</v>
      </c>
      <c r="DQ650">
        <v>42</v>
      </c>
      <c r="DR650">
        <v>64</v>
      </c>
      <c r="DS650">
        <v>1</v>
      </c>
      <c r="DT650">
        <v>6</v>
      </c>
      <c r="DU650">
        <v>2</v>
      </c>
      <c r="DV650">
        <v>0</v>
      </c>
      <c r="DW650">
        <v>0</v>
      </c>
      <c r="DX650">
        <v>2</v>
      </c>
      <c r="DY650">
        <v>0</v>
      </c>
      <c r="DZ650">
        <v>0</v>
      </c>
      <c r="EA650">
        <v>0</v>
      </c>
      <c r="EB650">
        <v>1</v>
      </c>
      <c r="EC650">
        <v>2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1</v>
      </c>
      <c r="EL650">
        <v>0</v>
      </c>
      <c r="EM650">
        <v>0</v>
      </c>
      <c r="EN650">
        <v>0</v>
      </c>
      <c r="EO650">
        <v>49</v>
      </c>
      <c r="EP650">
        <v>0</v>
      </c>
      <c r="EQ650">
        <v>64</v>
      </c>
      <c r="ER650">
        <v>112</v>
      </c>
      <c r="ES650">
        <v>56</v>
      </c>
      <c r="ET650">
        <v>3</v>
      </c>
      <c r="EU650">
        <v>1</v>
      </c>
      <c r="EV650">
        <v>7</v>
      </c>
      <c r="EW650">
        <v>1</v>
      </c>
      <c r="EX650">
        <v>1</v>
      </c>
      <c r="EY650">
        <v>0</v>
      </c>
      <c r="EZ650">
        <v>0</v>
      </c>
      <c r="FA650">
        <v>1</v>
      </c>
      <c r="FB650">
        <v>1</v>
      </c>
      <c r="FC650">
        <v>2</v>
      </c>
      <c r="FD650">
        <v>29</v>
      </c>
      <c r="FE650">
        <v>0</v>
      </c>
      <c r="FF650">
        <v>1</v>
      </c>
      <c r="FG650">
        <v>0</v>
      </c>
      <c r="FH650">
        <v>0</v>
      </c>
      <c r="FI650">
        <v>4</v>
      </c>
      <c r="FJ650">
        <v>0</v>
      </c>
      <c r="FK650">
        <v>2</v>
      </c>
      <c r="FL650">
        <v>0</v>
      </c>
      <c r="FM650">
        <v>0</v>
      </c>
      <c r="FN650">
        <v>2</v>
      </c>
      <c r="FO650">
        <v>1</v>
      </c>
      <c r="FP650">
        <v>112</v>
      </c>
      <c r="FQ650">
        <v>104</v>
      </c>
      <c r="FR650">
        <v>44</v>
      </c>
      <c r="FS650">
        <v>6</v>
      </c>
      <c r="FT650">
        <v>3</v>
      </c>
      <c r="FU650">
        <v>1</v>
      </c>
      <c r="FV650">
        <v>2</v>
      </c>
      <c r="FW650">
        <v>4</v>
      </c>
      <c r="FX650">
        <v>7</v>
      </c>
      <c r="FY650">
        <v>2</v>
      </c>
      <c r="FZ650">
        <v>8</v>
      </c>
      <c r="GA650">
        <v>10</v>
      </c>
      <c r="GB650">
        <v>0</v>
      </c>
      <c r="GC650">
        <v>1</v>
      </c>
      <c r="GD650">
        <v>1</v>
      </c>
      <c r="GE650">
        <v>0</v>
      </c>
      <c r="GF650">
        <v>7</v>
      </c>
      <c r="GG650">
        <v>8</v>
      </c>
      <c r="GH650">
        <v>104</v>
      </c>
      <c r="GI650">
        <v>61</v>
      </c>
      <c r="GJ650">
        <v>36</v>
      </c>
      <c r="GK650">
        <v>2</v>
      </c>
      <c r="GL650">
        <v>4</v>
      </c>
      <c r="GM650">
        <v>3</v>
      </c>
      <c r="GN650">
        <v>1</v>
      </c>
      <c r="GO650">
        <v>0</v>
      </c>
      <c r="GP650">
        <v>1</v>
      </c>
      <c r="GQ650">
        <v>1</v>
      </c>
      <c r="GR650">
        <v>0</v>
      </c>
      <c r="GS650">
        <v>1</v>
      </c>
      <c r="GT650">
        <v>5</v>
      </c>
      <c r="GU650">
        <v>0</v>
      </c>
      <c r="GV650">
        <v>0</v>
      </c>
      <c r="GW650">
        <v>1</v>
      </c>
      <c r="GX650">
        <v>0</v>
      </c>
      <c r="GY650">
        <v>0</v>
      </c>
      <c r="GZ650">
        <v>1</v>
      </c>
      <c r="HA650">
        <v>1</v>
      </c>
      <c r="HB650">
        <v>4</v>
      </c>
      <c r="HC650">
        <v>61</v>
      </c>
      <c r="HD650">
        <v>3</v>
      </c>
      <c r="HE650">
        <v>2</v>
      </c>
      <c r="HF650">
        <v>0</v>
      </c>
      <c r="HG650">
        <v>0</v>
      </c>
      <c r="HH650">
        <v>0</v>
      </c>
      <c r="HI650">
        <v>0</v>
      </c>
      <c r="HJ650">
        <v>0</v>
      </c>
      <c r="HK650">
        <v>0</v>
      </c>
      <c r="HL650">
        <v>0</v>
      </c>
      <c r="HM650">
        <v>0</v>
      </c>
      <c r="HN650">
        <v>0</v>
      </c>
      <c r="HO650">
        <v>0</v>
      </c>
      <c r="HP650">
        <v>0</v>
      </c>
      <c r="HQ650">
        <v>1</v>
      </c>
      <c r="HR650">
        <v>0</v>
      </c>
      <c r="HS650">
        <v>0</v>
      </c>
      <c r="HT650">
        <v>0</v>
      </c>
      <c r="HU650">
        <v>0</v>
      </c>
      <c r="HV650">
        <v>0</v>
      </c>
      <c r="HW650">
        <v>0</v>
      </c>
      <c r="HX650">
        <v>0</v>
      </c>
      <c r="HY650">
        <v>3</v>
      </c>
      <c r="HZ650">
        <v>1</v>
      </c>
      <c r="IA650">
        <v>0</v>
      </c>
      <c r="IB650">
        <v>0</v>
      </c>
      <c r="IC650">
        <v>0</v>
      </c>
      <c r="ID650">
        <v>0</v>
      </c>
      <c r="IE650">
        <v>0</v>
      </c>
      <c r="IF650">
        <v>0</v>
      </c>
      <c r="IG650">
        <v>0</v>
      </c>
      <c r="IH650">
        <v>0</v>
      </c>
      <c r="II650">
        <v>0</v>
      </c>
      <c r="IJ650">
        <v>0</v>
      </c>
      <c r="IK650">
        <v>1</v>
      </c>
      <c r="IL650">
        <v>0</v>
      </c>
      <c r="IM650">
        <v>0</v>
      </c>
      <c r="IN650">
        <v>0</v>
      </c>
      <c r="IO650">
        <v>0</v>
      </c>
      <c r="IP650">
        <v>0</v>
      </c>
      <c r="IQ650">
        <v>0</v>
      </c>
      <c r="IR650">
        <v>0</v>
      </c>
      <c r="IS650">
        <v>0</v>
      </c>
      <c r="IT650">
        <v>0</v>
      </c>
      <c r="IU650">
        <v>0</v>
      </c>
      <c r="IV650">
        <v>1</v>
      </c>
      <c r="IW650">
        <v>1</v>
      </c>
      <c r="IX650">
        <v>0</v>
      </c>
      <c r="IY650">
        <v>1</v>
      </c>
      <c r="IZ650">
        <v>0</v>
      </c>
      <c r="JA650">
        <v>0</v>
      </c>
      <c r="JB650">
        <v>0</v>
      </c>
      <c r="JC650">
        <v>0</v>
      </c>
      <c r="JD650">
        <v>0</v>
      </c>
      <c r="JE650">
        <v>0</v>
      </c>
      <c r="JF650">
        <v>0</v>
      </c>
      <c r="JG650">
        <v>0</v>
      </c>
      <c r="JH650">
        <v>0</v>
      </c>
      <c r="JI650">
        <v>0</v>
      </c>
      <c r="JJ650">
        <v>0</v>
      </c>
      <c r="JK650">
        <v>0</v>
      </c>
      <c r="JL650">
        <v>0</v>
      </c>
      <c r="JM650">
        <v>0</v>
      </c>
      <c r="JN650">
        <v>0</v>
      </c>
      <c r="JO650">
        <v>0</v>
      </c>
      <c r="JP650">
        <v>1</v>
      </c>
    </row>
    <row r="651" spans="1:276">
      <c r="A651" t="s">
        <v>294</v>
      </c>
      <c r="B651" t="s">
        <v>282</v>
      </c>
      <c r="C651" t="str">
        <f>"101901"</f>
        <v>101901</v>
      </c>
      <c r="D651" t="s">
        <v>293</v>
      </c>
      <c r="E651">
        <v>17</v>
      </c>
      <c r="F651">
        <v>1612</v>
      </c>
      <c r="G651">
        <v>1200</v>
      </c>
      <c r="H651">
        <v>281</v>
      </c>
      <c r="I651">
        <v>919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919</v>
      </c>
      <c r="T651">
        <v>0</v>
      </c>
      <c r="U651">
        <v>0</v>
      </c>
      <c r="V651">
        <v>919</v>
      </c>
      <c r="W651">
        <v>11</v>
      </c>
      <c r="X651">
        <v>5</v>
      </c>
      <c r="Y651">
        <v>4</v>
      </c>
      <c r="Z651">
        <v>0</v>
      </c>
      <c r="AA651">
        <v>908</v>
      </c>
      <c r="AB651">
        <v>326</v>
      </c>
      <c r="AC651">
        <v>80</v>
      </c>
      <c r="AD651">
        <v>106</v>
      </c>
      <c r="AE651">
        <v>8</v>
      </c>
      <c r="AF651">
        <v>2</v>
      </c>
      <c r="AG651">
        <v>10</v>
      </c>
      <c r="AH651">
        <v>23</v>
      </c>
      <c r="AI651">
        <v>9</v>
      </c>
      <c r="AJ651">
        <v>34</v>
      </c>
      <c r="AK651">
        <v>3</v>
      </c>
      <c r="AL651">
        <v>1</v>
      </c>
      <c r="AM651">
        <v>14</v>
      </c>
      <c r="AN651">
        <v>2</v>
      </c>
      <c r="AO651">
        <v>1</v>
      </c>
      <c r="AP651">
        <v>8</v>
      </c>
      <c r="AQ651">
        <v>3</v>
      </c>
      <c r="AR651">
        <v>3</v>
      </c>
      <c r="AS651">
        <v>0</v>
      </c>
      <c r="AT651">
        <v>2</v>
      </c>
      <c r="AU651">
        <v>0</v>
      </c>
      <c r="AV651">
        <v>0</v>
      </c>
      <c r="AW651">
        <v>2</v>
      </c>
      <c r="AX651">
        <v>7</v>
      </c>
      <c r="AY651">
        <v>4</v>
      </c>
      <c r="AZ651">
        <v>4</v>
      </c>
      <c r="BA651">
        <v>326</v>
      </c>
      <c r="BB651">
        <v>209</v>
      </c>
      <c r="BC651">
        <v>134</v>
      </c>
      <c r="BD651">
        <v>5</v>
      </c>
      <c r="BE651">
        <v>16</v>
      </c>
      <c r="BF651">
        <v>2</v>
      </c>
      <c r="BG651">
        <v>1</v>
      </c>
      <c r="BH651">
        <v>1</v>
      </c>
      <c r="BI651">
        <v>29</v>
      </c>
      <c r="BJ651">
        <v>0</v>
      </c>
      <c r="BK651">
        <v>0</v>
      </c>
      <c r="BL651">
        <v>3</v>
      </c>
      <c r="BM651">
        <v>0</v>
      </c>
      <c r="BN651">
        <v>1</v>
      </c>
      <c r="BO651">
        <v>1</v>
      </c>
      <c r="BP651">
        <v>2</v>
      </c>
      <c r="BQ651">
        <v>0</v>
      </c>
      <c r="BR651">
        <v>0</v>
      </c>
      <c r="BS651">
        <v>1</v>
      </c>
      <c r="BT651">
        <v>0</v>
      </c>
      <c r="BU651">
        <v>1</v>
      </c>
      <c r="BV651">
        <v>2</v>
      </c>
      <c r="BW651">
        <v>2</v>
      </c>
      <c r="BX651">
        <v>1</v>
      </c>
      <c r="BY651">
        <v>1</v>
      </c>
      <c r="BZ651">
        <v>6</v>
      </c>
      <c r="CA651">
        <v>209</v>
      </c>
      <c r="CB651">
        <v>15</v>
      </c>
      <c r="CC651">
        <v>4</v>
      </c>
      <c r="CD651">
        <v>2</v>
      </c>
      <c r="CE651">
        <v>0</v>
      </c>
      <c r="CF651">
        <v>0</v>
      </c>
      <c r="CG651">
        <v>0</v>
      </c>
      <c r="CH651">
        <v>0</v>
      </c>
      <c r="CI651">
        <v>1</v>
      </c>
      <c r="CJ651">
        <v>0</v>
      </c>
      <c r="CK651">
        <v>1</v>
      </c>
      <c r="CL651">
        <v>1</v>
      </c>
      <c r="CM651">
        <v>0</v>
      </c>
      <c r="CN651">
        <v>4</v>
      </c>
      <c r="CO651">
        <v>2</v>
      </c>
      <c r="CP651">
        <v>0</v>
      </c>
      <c r="CQ651">
        <v>15</v>
      </c>
      <c r="CR651">
        <v>37</v>
      </c>
      <c r="CS651">
        <v>11</v>
      </c>
      <c r="CT651">
        <v>1</v>
      </c>
      <c r="CU651">
        <v>2</v>
      </c>
      <c r="CV651">
        <v>1</v>
      </c>
      <c r="CW651">
        <v>13</v>
      </c>
      <c r="CX651">
        <v>0</v>
      </c>
      <c r="CY651">
        <v>0</v>
      </c>
      <c r="CZ651">
        <v>0</v>
      </c>
      <c r="DA651">
        <v>2</v>
      </c>
      <c r="DB651">
        <v>1</v>
      </c>
      <c r="DC651">
        <v>0</v>
      </c>
      <c r="DD651">
        <v>1</v>
      </c>
      <c r="DE651">
        <v>0</v>
      </c>
      <c r="DF651">
        <v>1</v>
      </c>
      <c r="DG651">
        <v>0</v>
      </c>
      <c r="DH651">
        <v>1</v>
      </c>
      <c r="DI651">
        <v>0</v>
      </c>
      <c r="DJ651">
        <v>0</v>
      </c>
      <c r="DK651">
        <v>1</v>
      </c>
      <c r="DL651">
        <v>0</v>
      </c>
      <c r="DM651">
        <v>1</v>
      </c>
      <c r="DN651">
        <v>1</v>
      </c>
      <c r="DO651">
        <v>0</v>
      </c>
      <c r="DP651">
        <v>0</v>
      </c>
      <c r="DQ651">
        <v>37</v>
      </c>
      <c r="DR651">
        <v>69</v>
      </c>
      <c r="DS651">
        <v>0</v>
      </c>
      <c r="DT651">
        <v>11</v>
      </c>
      <c r="DU651">
        <v>1</v>
      </c>
      <c r="DV651">
        <v>1</v>
      </c>
      <c r="DW651">
        <v>0</v>
      </c>
      <c r="DX651">
        <v>0</v>
      </c>
      <c r="DY651">
        <v>0</v>
      </c>
      <c r="DZ651">
        <v>0</v>
      </c>
      <c r="EA651">
        <v>1</v>
      </c>
      <c r="EB651">
        <v>0</v>
      </c>
      <c r="EC651">
        <v>6</v>
      </c>
      <c r="ED651">
        <v>0</v>
      </c>
      <c r="EE651">
        <v>0</v>
      </c>
      <c r="EF651">
        <v>0</v>
      </c>
      <c r="EG651">
        <v>2</v>
      </c>
      <c r="EH651">
        <v>1</v>
      </c>
      <c r="EI651">
        <v>2</v>
      </c>
      <c r="EJ651">
        <v>0</v>
      </c>
      <c r="EK651">
        <v>1</v>
      </c>
      <c r="EL651">
        <v>0</v>
      </c>
      <c r="EM651">
        <v>0</v>
      </c>
      <c r="EN651">
        <v>1</v>
      </c>
      <c r="EO651">
        <v>42</v>
      </c>
      <c r="EP651">
        <v>0</v>
      </c>
      <c r="EQ651">
        <v>69</v>
      </c>
      <c r="ER651">
        <v>96</v>
      </c>
      <c r="ES651">
        <v>38</v>
      </c>
      <c r="ET651">
        <v>3</v>
      </c>
      <c r="EU651">
        <v>2</v>
      </c>
      <c r="EV651">
        <v>11</v>
      </c>
      <c r="EW651">
        <v>0</v>
      </c>
      <c r="EX651">
        <v>3</v>
      </c>
      <c r="EY651">
        <v>1</v>
      </c>
      <c r="EZ651">
        <v>0</v>
      </c>
      <c r="FA651">
        <v>2</v>
      </c>
      <c r="FB651">
        <v>0</v>
      </c>
      <c r="FC651">
        <v>1</v>
      </c>
      <c r="FD651">
        <v>24</v>
      </c>
      <c r="FE651">
        <v>4</v>
      </c>
      <c r="FF651">
        <v>0</v>
      </c>
      <c r="FG651">
        <v>2</v>
      </c>
      <c r="FH651">
        <v>0</v>
      </c>
      <c r="FI651">
        <v>0</v>
      </c>
      <c r="FJ651">
        <v>0</v>
      </c>
      <c r="FK651">
        <v>3</v>
      </c>
      <c r="FL651">
        <v>2</v>
      </c>
      <c r="FM651">
        <v>0</v>
      </c>
      <c r="FN651">
        <v>0</v>
      </c>
      <c r="FO651">
        <v>0</v>
      </c>
      <c r="FP651">
        <v>96</v>
      </c>
      <c r="FQ651">
        <v>101</v>
      </c>
      <c r="FR651">
        <v>42</v>
      </c>
      <c r="FS651">
        <v>7</v>
      </c>
      <c r="FT651">
        <v>5</v>
      </c>
      <c r="FU651">
        <v>2</v>
      </c>
      <c r="FV651">
        <v>3</v>
      </c>
      <c r="FW651">
        <v>5</v>
      </c>
      <c r="FX651">
        <v>8</v>
      </c>
      <c r="FY651">
        <v>3</v>
      </c>
      <c r="FZ651">
        <v>4</v>
      </c>
      <c r="GA651">
        <v>4</v>
      </c>
      <c r="GB651">
        <v>3</v>
      </c>
      <c r="GC651">
        <v>1</v>
      </c>
      <c r="GD651">
        <v>0</v>
      </c>
      <c r="GE651">
        <v>2</v>
      </c>
      <c r="GF651">
        <v>3</v>
      </c>
      <c r="GG651">
        <v>9</v>
      </c>
      <c r="GH651">
        <v>101</v>
      </c>
      <c r="GI651">
        <v>50</v>
      </c>
      <c r="GJ651">
        <v>32</v>
      </c>
      <c r="GK651">
        <v>1</v>
      </c>
      <c r="GL651">
        <v>3</v>
      </c>
      <c r="GM651">
        <v>4</v>
      </c>
      <c r="GN651">
        <v>0</v>
      </c>
      <c r="GO651">
        <v>1</v>
      </c>
      <c r="GP651">
        <v>0</v>
      </c>
      <c r="GQ651">
        <v>2</v>
      </c>
      <c r="GR651">
        <v>0</v>
      </c>
      <c r="GS651">
        <v>1</v>
      </c>
      <c r="GT651">
        <v>3</v>
      </c>
      <c r="GU651">
        <v>0</v>
      </c>
      <c r="GV651">
        <v>0</v>
      </c>
      <c r="GW651">
        <v>0</v>
      </c>
      <c r="GX651">
        <v>1</v>
      </c>
      <c r="GY651">
        <v>0</v>
      </c>
      <c r="GZ651">
        <v>0</v>
      </c>
      <c r="HA651">
        <v>0</v>
      </c>
      <c r="HB651">
        <v>2</v>
      </c>
      <c r="HC651">
        <v>50</v>
      </c>
      <c r="HD651">
        <v>4</v>
      </c>
      <c r="HE651">
        <v>2</v>
      </c>
      <c r="HF651">
        <v>0</v>
      </c>
      <c r="HG651">
        <v>0</v>
      </c>
      <c r="HH651">
        <v>0</v>
      </c>
      <c r="HI651">
        <v>0</v>
      </c>
      <c r="HJ651">
        <v>0</v>
      </c>
      <c r="HK651">
        <v>0</v>
      </c>
      <c r="HL651">
        <v>0</v>
      </c>
      <c r="HM651">
        <v>0</v>
      </c>
      <c r="HN651">
        <v>0</v>
      </c>
      <c r="HO651">
        <v>0</v>
      </c>
      <c r="HP651">
        <v>0</v>
      </c>
      <c r="HQ651">
        <v>1</v>
      </c>
      <c r="HR651">
        <v>0</v>
      </c>
      <c r="HS651">
        <v>1</v>
      </c>
      <c r="HT651">
        <v>0</v>
      </c>
      <c r="HU651">
        <v>0</v>
      </c>
      <c r="HV651">
        <v>0</v>
      </c>
      <c r="HW651">
        <v>0</v>
      </c>
      <c r="HX651">
        <v>0</v>
      </c>
      <c r="HY651">
        <v>4</v>
      </c>
      <c r="HZ651">
        <v>1</v>
      </c>
      <c r="IA651">
        <v>1</v>
      </c>
      <c r="IB651">
        <v>0</v>
      </c>
      <c r="IC651">
        <v>0</v>
      </c>
      <c r="ID651">
        <v>0</v>
      </c>
      <c r="IE651">
        <v>0</v>
      </c>
      <c r="IF651">
        <v>0</v>
      </c>
      <c r="IG651">
        <v>0</v>
      </c>
      <c r="IH651">
        <v>0</v>
      </c>
      <c r="II651">
        <v>0</v>
      </c>
      <c r="IJ651">
        <v>0</v>
      </c>
      <c r="IK651">
        <v>0</v>
      </c>
      <c r="IL651">
        <v>0</v>
      </c>
      <c r="IM651">
        <v>0</v>
      </c>
      <c r="IN651">
        <v>0</v>
      </c>
      <c r="IO651">
        <v>0</v>
      </c>
      <c r="IP651">
        <v>0</v>
      </c>
      <c r="IQ651">
        <v>0</v>
      </c>
      <c r="IR651">
        <v>0</v>
      </c>
      <c r="IS651">
        <v>0</v>
      </c>
      <c r="IT651">
        <v>0</v>
      </c>
      <c r="IU651">
        <v>0</v>
      </c>
      <c r="IV651">
        <v>1</v>
      </c>
      <c r="IW651">
        <v>0</v>
      </c>
      <c r="IX651">
        <v>0</v>
      </c>
      <c r="IY651">
        <v>0</v>
      </c>
      <c r="IZ651">
        <v>0</v>
      </c>
      <c r="JA651">
        <v>0</v>
      </c>
      <c r="JB651">
        <v>0</v>
      </c>
      <c r="JC651">
        <v>0</v>
      </c>
      <c r="JD651">
        <v>0</v>
      </c>
      <c r="JE651">
        <v>0</v>
      </c>
      <c r="JF651">
        <v>0</v>
      </c>
      <c r="JG651">
        <v>0</v>
      </c>
      <c r="JH651">
        <v>0</v>
      </c>
      <c r="JI651">
        <v>0</v>
      </c>
      <c r="JJ651">
        <v>0</v>
      </c>
      <c r="JK651">
        <v>0</v>
      </c>
      <c r="JL651">
        <v>0</v>
      </c>
      <c r="JM651">
        <v>0</v>
      </c>
      <c r="JN651">
        <v>0</v>
      </c>
      <c r="JO651">
        <v>0</v>
      </c>
      <c r="JP651">
        <v>0</v>
      </c>
    </row>
    <row r="652" spans="1:276">
      <c r="A652" t="s">
        <v>292</v>
      </c>
      <c r="B652" t="s">
        <v>282</v>
      </c>
      <c r="C652" t="str">
        <f>"101901"</f>
        <v>101901</v>
      </c>
      <c r="D652" t="s">
        <v>291</v>
      </c>
      <c r="E652">
        <v>18</v>
      </c>
      <c r="F652">
        <v>1489</v>
      </c>
      <c r="G652">
        <v>1100</v>
      </c>
      <c r="H652">
        <v>336</v>
      </c>
      <c r="I652">
        <v>764</v>
      </c>
      <c r="J652">
        <v>1</v>
      </c>
      <c r="K652">
        <v>6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764</v>
      </c>
      <c r="T652">
        <v>0</v>
      </c>
      <c r="U652">
        <v>0</v>
      </c>
      <c r="V652">
        <v>764</v>
      </c>
      <c r="W652">
        <v>12</v>
      </c>
      <c r="X652">
        <v>10</v>
      </c>
      <c r="Y652">
        <v>2</v>
      </c>
      <c r="Z652">
        <v>0</v>
      </c>
      <c r="AA652">
        <v>752</v>
      </c>
      <c r="AB652">
        <v>276</v>
      </c>
      <c r="AC652">
        <v>61</v>
      </c>
      <c r="AD652">
        <v>103</v>
      </c>
      <c r="AE652">
        <v>4</v>
      </c>
      <c r="AF652">
        <v>1</v>
      </c>
      <c r="AG652">
        <v>19</v>
      </c>
      <c r="AH652">
        <v>17</v>
      </c>
      <c r="AI652">
        <v>15</v>
      </c>
      <c r="AJ652">
        <v>32</v>
      </c>
      <c r="AK652">
        <v>3</v>
      </c>
      <c r="AL652">
        <v>1</v>
      </c>
      <c r="AM652">
        <v>7</v>
      </c>
      <c r="AN652">
        <v>2</v>
      </c>
      <c r="AO652">
        <v>0</v>
      </c>
      <c r="AP652">
        <v>3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4</v>
      </c>
      <c r="AW652">
        <v>2</v>
      </c>
      <c r="AX652">
        <v>0</v>
      </c>
      <c r="AY652">
        <v>0</v>
      </c>
      <c r="AZ652">
        <v>2</v>
      </c>
      <c r="BA652">
        <v>276</v>
      </c>
      <c r="BB652">
        <v>203</v>
      </c>
      <c r="BC652">
        <v>122</v>
      </c>
      <c r="BD652">
        <v>5</v>
      </c>
      <c r="BE652">
        <v>16</v>
      </c>
      <c r="BF652">
        <v>3</v>
      </c>
      <c r="BG652">
        <v>1</v>
      </c>
      <c r="BH652">
        <v>1</v>
      </c>
      <c r="BI652">
        <v>27</v>
      </c>
      <c r="BJ652">
        <v>0</v>
      </c>
      <c r="BK652">
        <v>0</v>
      </c>
      <c r="BL652">
        <v>4</v>
      </c>
      <c r="BM652">
        <v>0</v>
      </c>
      <c r="BN652">
        <v>1</v>
      </c>
      <c r="BO652">
        <v>1</v>
      </c>
      <c r="BP652">
        <v>0</v>
      </c>
      <c r="BQ652">
        <v>0</v>
      </c>
      <c r="BR652">
        <v>2</v>
      </c>
      <c r="BS652">
        <v>5</v>
      </c>
      <c r="BT652">
        <v>1</v>
      </c>
      <c r="BU652">
        <v>1</v>
      </c>
      <c r="BV652">
        <v>1</v>
      </c>
      <c r="BW652">
        <v>0</v>
      </c>
      <c r="BX652">
        <v>1</v>
      </c>
      <c r="BY652">
        <v>1</v>
      </c>
      <c r="BZ652">
        <v>10</v>
      </c>
      <c r="CA652">
        <v>203</v>
      </c>
      <c r="CB652">
        <v>19</v>
      </c>
      <c r="CC652">
        <v>7</v>
      </c>
      <c r="CD652">
        <v>1</v>
      </c>
      <c r="CE652">
        <v>1</v>
      </c>
      <c r="CF652">
        <v>1</v>
      </c>
      <c r="CG652">
        <v>2</v>
      </c>
      <c r="CH652">
        <v>1</v>
      </c>
      <c r="CI652">
        <v>1</v>
      </c>
      <c r="CJ652">
        <v>0</v>
      </c>
      <c r="CK652">
        <v>0</v>
      </c>
      <c r="CL652">
        <v>1</v>
      </c>
      <c r="CM652">
        <v>1</v>
      </c>
      <c r="CN652">
        <v>3</v>
      </c>
      <c r="CO652">
        <v>0</v>
      </c>
      <c r="CP652">
        <v>0</v>
      </c>
      <c r="CQ652">
        <v>19</v>
      </c>
      <c r="CR652">
        <v>34</v>
      </c>
      <c r="CS652">
        <v>10</v>
      </c>
      <c r="CT652">
        <v>2</v>
      </c>
      <c r="CU652">
        <v>3</v>
      </c>
      <c r="CV652">
        <v>2</v>
      </c>
      <c r="CW652">
        <v>13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1</v>
      </c>
      <c r="DI652">
        <v>2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1</v>
      </c>
      <c r="DQ652">
        <v>34</v>
      </c>
      <c r="DR652">
        <v>34</v>
      </c>
      <c r="DS652">
        <v>0</v>
      </c>
      <c r="DT652">
        <v>1</v>
      </c>
      <c r="DU652">
        <v>3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5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1</v>
      </c>
      <c r="EN652">
        <v>0</v>
      </c>
      <c r="EO652">
        <v>24</v>
      </c>
      <c r="EP652">
        <v>0</v>
      </c>
      <c r="EQ652">
        <v>34</v>
      </c>
      <c r="ER652">
        <v>60</v>
      </c>
      <c r="ES652">
        <v>28</v>
      </c>
      <c r="ET652">
        <v>1</v>
      </c>
      <c r="EU652">
        <v>2</v>
      </c>
      <c r="EV652">
        <v>8</v>
      </c>
      <c r="EW652">
        <v>0</v>
      </c>
      <c r="EX652">
        <v>1</v>
      </c>
      <c r="EY652">
        <v>0</v>
      </c>
      <c r="EZ652">
        <v>2</v>
      </c>
      <c r="FA652">
        <v>0</v>
      </c>
      <c r="FB652">
        <v>1</v>
      </c>
      <c r="FC652">
        <v>0</v>
      </c>
      <c r="FD652">
        <v>10</v>
      </c>
      <c r="FE652">
        <v>2</v>
      </c>
      <c r="FF652">
        <v>0</v>
      </c>
      <c r="FG652">
        <v>0</v>
      </c>
      <c r="FH652">
        <v>0</v>
      </c>
      <c r="FI652">
        <v>2</v>
      </c>
      <c r="FJ652">
        <v>0</v>
      </c>
      <c r="FK652">
        <v>0</v>
      </c>
      <c r="FL652">
        <v>1</v>
      </c>
      <c r="FM652">
        <v>0</v>
      </c>
      <c r="FN652">
        <v>1</v>
      </c>
      <c r="FO652">
        <v>1</v>
      </c>
      <c r="FP652">
        <v>60</v>
      </c>
      <c r="FQ652">
        <v>71</v>
      </c>
      <c r="FR652">
        <v>23</v>
      </c>
      <c r="FS652">
        <v>9</v>
      </c>
      <c r="FT652">
        <v>6</v>
      </c>
      <c r="FU652">
        <v>0</v>
      </c>
      <c r="FV652">
        <v>4</v>
      </c>
      <c r="FW652">
        <v>0</v>
      </c>
      <c r="FX652">
        <v>7</v>
      </c>
      <c r="FY652">
        <v>1</v>
      </c>
      <c r="FZ652">
        <v>3</v>
      </c>
      <c r="GA652">
        <v>2</v>
      </c>
      <c r="GB652">
        <v>3</v>
      </c>
      <c r="GC652">
        <v>3</v>
      </c>
      <c r="GD652">
        <v>0</v>
      </c>
      <c r="GE652">
        <v>1</v>
      </c>
      <c r="GF652">
        <v>5</v>
      </c>
      <c r="GG652">
        <v>4</v>
      </c>
      <c r="GH652">
        <v>71</v>
      </c>
      <c r="GI652">
        <v>47</v>
      </c>
      <c r="GJ652">
        <v>19</v>
      </c>
      <c r="GK652">
        <v>2</v>
      </c>
      <c r="GL652">
        <v>7</v>
      </c>
      <c r="GM652">
        <v>7</v>
      </c>
      <c r="GN652">
        <v>0</v>
      </c>
      <c r="GO652">
        <v>1</v>
      </c>
      <c r="GP652">
        <v>0</v>
      </c>
      <c r="GQ652">
        <v>0</v>
      </c>
      <c r="GR652">
        <v>0</v>
      </c>
      <c r="GS652">
        <v>3</v>
      </c>
      <c r="GT652">
        <v>2</v>
      </c>
      <c r="GU652">
        <v>1</v>
      </c>
      <c r="GV652">
        <v>2</v>
      </c>
      <c r="GW652">
        <v>0</v>
      </c>
      <c r="GX652">
        <v>0</v>
      </c>
      <c r="GY652">
        <v>1</v>
      </c>
      <c r="GZ652">
        <v>0</v>
      </c>
      <c r="HA652">
        <v>1</v>
      </c>
      <c r="HB652">
        <v>1</v>
      </c>
      <c r="HC652">
        <v>47</v>
      </c>
      <c r="HD652">
        <v>7</v>
      </c>
      <c r="HE652">
        <v>5</v>
      </c>
      <c r="HF652">
        <v>0</v>
      </c>
      <c r="HG652">
        <v>0</v>
      </c>
      <c r="HH652">
        <v>0</v>
      </c>
      <c r="HI652">
        <v>0</v>
      </c>
      <c r="HJ652">
        <v>0</v>
      </c>
      <c r="HK652">
        <v>0</v>
      </c>
      <c r="HL652">
        <v>0</v>
      </c>
      <c r="HM652">
        <v>0</v>
      </c>
      <c r="HN652">
        <v>0</v>
      </c>
      <c r="HO652">
        <v>0</v>
      </c>
      <c r="HP652">
        <v>0</v>
      </c>
      <c r="HQ652">
        <v>1</v>
      </c>
      <c r="HR652">
        <v>0</v>
      </c>
      <c r="HS652">
        <v>1</v>
      </c>
      <c r="HT652">
        <v>0</v>
      </c>
      <c r="HU652">
        <v>0</v>
      </c>
      <c r="HV652">
        <v>0</v>
      </c>
      <c r="HW652">
        <v>0</v>
      </c>
      <c r="HX652">
        <v>0</v>
      </c>
      <c r="HY652">
        <v>7</v>
      </c>
      <c r="HZ652">
        <v>1</v>
      </c>
      <c r="IA652">
        <v>0</v>
      </c>
      <c r="IB652">
        <v>0</v>
      </c>
      <c r="IC652">
        <v>0</v>
      </c>
      <c r="ID652">
        <v>1</v>
      </c>
      <c r="IE652">
        <v>0</v>
      </c>
      <c r="IF652">
        <v>0</v>
      </c>
      <c r="IG652">
        <v>0</v>
      </c>
      <c r="IH652">
        <v>0</v>
      </c>
      <c r="II652">
        <v>0</v>
      </c>
      <c r="IJ652">
        <v>0</v>
      </c>
      <c r="IK652">
        <v>0</v>
      </c>
      <c r="IL652">
        <v>0</v>
      </c>
      <c r="IM652">
        <v>0</v>
      </c>
      <c r="IN652">
        <v>0</v>
      </c>
      <c r="IO652">
        <v>0</v>
      </c>
      <c r="IP652">
        <v>0</v>
      </c>
      <c r="IQ652">
        <v>0</v>
      </c>
      <c r="IR652">
        <v>0</v>
      </c>
      <c r="IS652">
        <v>0</v>
      </c>
      <c r="IT652">
        <v>0</v>
      </c>
      <c r="IU652">
        <v>0</v>
      </c>
      <c r="IV652">
        <v>1</v>
      </c>
      <c r="IW652">
        <v>0</v>
      </c>
      <c r="IX652">
        <v>0</v>
      </c>
      <c r="IY652">
        <v>0</v>
      </c>
      <c r="IZ652">
        <v>0</v>
      </c>
      <c r="JA652">
        <v>0</v>
      </c>
      <c r="JB652">
        <v>0</v>
      </c>
      <c r="JC652">
        <v>0</v>
      </c>
      <c r="JD652">
        <v>0</v>
      </c>
      <c r="JE652">
        <v>0</v>
      </c>
      <c r="JF652">
        <v>0</v>
      </c>
      <c r="JG652">
        <v>0</v>
      </c>
      <c r="JH652">
        <v>0</v>
      </c>
      <c r="JI652">
        <v>0</v>
      </c>
      <c r="JJ652">
        <v>0</v>
      </c>
      <c r="JK652">
        <v>0</v>
      </c>
      <c r="JL652">
        <v>0</v>
      </c>
      <c r="JM652">
        <v>0</v>
      </c>
      <c r="JN652">
        <v>0</v>
      </c>
      <c r="JO652">
        <v>0</v>
      </c>
      <c r="JP652">
        <v>0</v>
      </c>
    </row>
    <row r="653" spans="1:276">
      <c r="A653" t="s">
        <v>290</v>
      </c>
      <c r="B653" t="s">
        <v>282</v>
      </c>
      <c r="C653" t="str">
        <f>"101901"</f>
        <v>101901</v>
      </c>
      <c r="D653" t="s">
        <v>289</v>
      </c>
      <c r="E653">
        <v>19</v>
      </c>
      <c r="F653">
        <v>1695</v>
      </c>
      <c r="G653">
        <v>1250</v>
      </c>
      <c r="H653">
        <v>398</v>
      </c>
      <c r="I653">
        <v>852</v>
      </c>
      <c r="J653">
        <v>0</v>
      </c>
      <c r="K653">
        <v>0</v>
      </c>
      <c r="L653">
        <v>8</v>
      </c>
      <c r="M653">
        <v>8</v>
      </c>
      <c r="N653">
        <v>1</v>
      </c>
      <c r="O653">
        <v>0</v>
      </c>
      <c r="P653">
        <v>0</v>
      </c>
      <c r="Q653">
        <v>0</v>
      </c>
      <c r="R653">
        <v>7</v>
      </c>
      <c r="S653">
        <v>859</v>
      </c>
      <c r="T653">
        <v>7</v>
      </c>
      <c r="U653">
        <v>0</v>
      </c>
      <c r="V653">
        <v>859</v>
      </c>
      <c r="W653">
        <v>20</v>
      </c>
      <c r="X653">
        <v>15</v>
      </c>
      <c r="Y653">
        <v>5</v>
      </c>
      <c r="Z653">
        <v>0</v>
      </c>
      <c r="AA653">
        <v>839</v>
      </c>
      <c r="AB653">
        <v>319</v>
      </c>
      <c r="AC653">
        <v>68</v>
      </c>
      <c r="AD653">
        <v>104</v>
      </c>
      <c r="AE653">
        <v>10</v>
      </c>
      <c r="AF653">
        <v>9</v>
      </c>
      <c r="AG653">
        <v>6</v>
      </c>
      <c r="AH653">
        <v>24</v>
      </c>
      <c r="AI653">
        <v>13</v>
      </c>
      <c r="AJ653">
        <v>47</v>
      </c>
      <c r="AK653">
        <v>3</v>
      </c>
      <c r="AL653">
        <v>2</v>
      </c>
      <c r="AM653">
        <v>6</v>
      </c>
      <c r="AN653">
        <v>4</v>
      </c>
      <c r="AO653">
        <v>2</v>
      </c>
      <c r="AP653">
        <v>2</v>
      </c>
      <c r="AQ653">
        <v>0</v>
      </c>
      <c r="AR653">
        <v>1</v>
      </c>
      <c r="AS653">
        <v>0</v>
      </c>
      <c r="AT653">
        <v>0</v>
      </c>
      <c r="AU653">
        <v>0</v>
      </c>
      <c r="AV653">
        <v>5</v>
      </c>
      <c r="AW653">
        <v>1</v>
      </c>
      <c r="AX653">
        <v>3</v>
      </c>
      <c r="AY653">
        <v>2</v>
      </c>
      <c r="AZ653">
        <v>7</v>
      </c>
      <c r="BA653">
        <v>319</v>
      </c>
      <c r="BB653">
        <v>188</v>
      </c>
      <c r="BC653">
        <v>117</v>
      </c>
      <c r="BD653">
        <v>6</v>
      </c>
      <c r="BE653">
        <v>17</v>
      </c>
      <c r="BF653">
        <v>3</v>
      </c>
      <c r="BG653">
        <v>3</v>
      </c>
      <c r="BH653">
        <v>0</v>
      </c>
      <c r="BI653">
        <v>20</v>
      </c>
      <c r="BJ653">
        <v>0</v>
      </c>
      <c r="BK653">
        <v>1</v>
      </c>
      <c r="BL653">
        <v>6</v>
      </c>
      <c r="BM653">
        <v>0</v>
      </c>
      <c r="BN653">
        <v>4</v>
      </c>
      <c r="BO653">
        <v>3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1</v>
      </c>
      <c r="BV653">
        <v>0</v>
      </c>
      <c r="BW653">
        <v>1</v>
      </c>
      <c r="BX653">
        <v>1</v>
      </c>
      <c r="BY653">
        <v>2</v>
      </c>
      <c r="BZ653">
        <v>3</v>
      </c>
      <c r="CA653">
        <v>188</v>
      </c>
      <c r="CB653">
        <v>25</v>
      </c>
      <c r="CC653">
        <v>10</v>
      </c>
      <c r="CD653">
        <v>3</v>
      </c>
      <c r="CE653">
        <v>1</v>
      </c>
      <c r="CF653">
        <v>3</v>
      </c>
      <c r="CG653">
        <v>1</v>
      </c>
      <c r="CH653">
        <v>1</v>
      </c>
      <c r="CI653">
        <v>1</v>
      </c>
      <c r="CJ653">
        <v>0</v>
      </c>
      <c r="CK653">
        <v>1</v>
      </c>
      <c r="CL653">
        <v>0</v>
      </c>
      <c r="CM653">
        <v>1</v>
      </c>
      <c r="CN653">
        <v>1</v>
      </c>
      <c r="CO653">
        <v>2</v>
      </c>
      <c r="CP653">
        <v>0</v>
      </c>
      <c r="CQ653">
        <v>25</v>
      </c>
      <c r="CR653">
        <v>34</v>
      </c>
      <c r="CS653">
        <v>12</v>
      </c>
      <c r="CT653">
        <v>3</v>
      </c>
      <c r="CU653">
        <v>2</v>
      </c>
      <c r="CV653">
        <v>1</v>
      </c>
      <c r="CW653">
        <v>8</v>
      </c>
      <c r="CX653">
        <v>0</v>
      </c>
      <c r="CY653">
        <v>1</v>
      </c>
      <c r="CZ653">
        <v>1</v>
      </c>
      <c r="DA653">
        <v>0</v>
      </c>
      <c r="DB653">
        <v>1</v>
      </c>
      <c r="DC653">
        <v>0</v>
      </c>
      <c r="DD653">
        <v>1</v>
      </c>
      <c r="DE653">
        <v>0</v>
      </c>
      <c r="DF653">
        <v>0</v>
      </c>
      <c r="DG653">
        <v>0</v>
      </c>
      <c r="DH653">
        <v>1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3</v>
      </c>
      <c r="DO653">
        <v>0</v>
      </c>
      <c r="DP653">
        <v>0</v>
      </c>
      <c r="DQ653">
        <v>34</v>
      </c>
      <c r="DR653">
        <v>34</v>
      </c>
      <c r="DS653">
        <v>0</v>
      </c>
      <c r="DT653">
        <v>1</v>
      </c>
      <c r="DU653">
        <v>4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1</v>
      </c>
      <c r="EC653">
        <v>2</v>
      </c>
      <c r="ED653">
        <v>1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25</v>
      </c>
      <c r="EP653">
        <v>0</v>
      </c>
      <c r="EQ653">
        <v>34</v>
      </c>
      <c r="ER653">
        <v>60</v>
      </c>
      <c r="ES653">
        <v>29</v>
      </c>
      <c r="ET653">
        <v>7</v>
      </c>
      <c r="EU653">
        <v>0</v>
      </c>
      <c r="EV653">
        <v>2</v>
      </c>
      <c r="EW653">
        <v>1</v>
      </c>
      <c r="EX653">
        <v>1</v>
      </c>
      <c r="EY653">
        <v>0</v>
      </c>
      <c r="EZ653">
        <v>2</v>
      </c>
      <c r="FA653">
        <v>0</v>
      </c>
      <c r="FB653">
        <v>1</v>
      </c>
      <c r="FC653">
        <v>0</v>
      </c>
      <c r="FD653">
        <v>9</v>
      </c>
      <c r="FE653">
        <v>0</v>
      </c>
      <c r="FF653">
        <v>0</v>
      </c>
      <c r="FG653">
        <v>1</v>
      </c>
      <c r="FH653">
        <v>0</v>
      </c>
      <c r="FI653">
        <v>4</v>
      </c>
      <c r="FJ653">
        <v>0</v>
      </c>
      <c r="FK653">
        <v>0</v>
      </c>
      <c r="FL653">
        <v>1</v>
      </c>
      <c r="FM653">
        <v>0</v>
      </c>
      <c r="FN653">
        <v>0</v>
      </c>
      <c r="FO653">
        <v>2</v>
      </c>
      <c r="FP653">
        <v>60</v>
      </c>
      <c r="FQ653">
        <v>112</v>
      </c>
      <c r="FR653">
        <v>41</v>
      </c>
      <c r="FS653">
        <v>15</v>
      </c>
      <c r="FT653">
        <v>4</v>
      </c>
      <c r="FU653">
        <v>1</v>
      </c>
      <c r="FV653">
        <v>2</v>
      </c>
      <c r="FW653">
        <v>1</v>
      </c>
      <c r="FX653">
        <v>9</v>
      </c>
      <c r="FY653">
        <v>3</v>
      </c>
      <c r="FZ653">
        <v>6</v>
      </c>
      <c r="GA653">
        <v>8</v>
      </c>
      <c r="GB653">
        <v>4</v>
      </c>
      <c r="GC653">
        <v>5</v>
      </c>
      <c r="GD653">
        <v>2</v>
      </c>
      <c r="GE653">
        <v>0</v>
      </c>
      <c r="GF653">
        <v>3</v>
      </c>
      <c r="GG653">
        <v>8</v>
      </c>
      <c r="GH653">
        <v>112</v>
      </c>
      <c r="GI653">
        <v>63</v>
      </c>
      <c r="GJ653">
        <v>37</v>
      </c>
      <c r="GK653">
        <v>3</v>
      </c>
      <c r="GL653">
        <v>2</v>
      </c>
      <c r="GM653">
        <v>7</v>
      </c>
      <c r="GN653">
        <v>1</v>
      </c>
      <c r="GO653">
        <v>0</v>
      </c>
      <c r="GP653">
        <v>0</v>
      </c>
      <c r="GQ653">
        <v>0</v>
      </c>
      <c r="GR653">
        <v>1</v>
      </c>
      <c r="GS653">
        <v>1</v>
      </c>
      <c r="GT653">
        <v>3</v>
      </c>
      <c r="GU653">
        <v>2</v>
      </c>
      <c r="GV653">
        <v>0</v>
      </c>
      <c r="GW653">
        <v>2</v>
      </c>
      <c r="GX653">
        <v>0</v>
      </c>
      <c r="GY653">
        <v>0</v>
      </c>
      <c r="GZ653">
        <v>0</v>
      </c>
      <c r="HA653">
        <v>3</v>
      </c>
      <c r="HB653">
        <v>1</v>
      </c>
      <c r="HC653">
        <v>63</v>
      </c>
      <c r="HD653">
        <v>4</v>
      </c>
      <c r="HE653">
        <v>1</v>
      </c>
      <c r="HF653">
        <v>0</v>
      </c>
      <c r="HG653">
        <v>1</v>
      </c>
      <c r="HH653">
        <v>0</v>
      </c>
      <c r="HI653">
        <v>0</v>
      </c>
      <c r="HJ653">
        <v>1</v>
      </c>
      <c r="HK653">
        <v>0</v>
      </c>
      <c r="HL653">
        <v>0</v>
      </c>
      <c r="HM653">
        <v>0</v>
      </c>
      <c r="HN653">
        <v>0</v>
      </c>
      <c r="HO653">
        <v>0</v>
      </c>
      <c r="HP653">
        <v>0</v>
      </c>
      <c r="HQ653">
        <v>0</v>
      </c>
      <c r="HR653">
        <v>0</v>
      </c>
      <c r="HS653">
        <v>0</v>
      </c>
      <c r="HT653">
        <v>0</v>
      </c>
      <c r="HU653">
        <v>0</v>
      </c>
      <c r="HV653">
        <v>0</v>
      </c>
      <c r="HW653">
        <v>1</v>
      </c>
      <c r="HX653">
        <v>0</v>
      </c>
      <c r="HY653">
        <v>4</v>
      </c>
      <c r="HZ653">
        <v>0</v>
      </c>
      <c r="IA653">
        <v>0</v>
      </c>
      <c r="IB653">
        <v>0</v>
      </c>
      <c r="IC653">
        <v>0</v>
      </c>
      <c r="ID653">
        <v>0</v>
      </c>
      <c r="IE653">
        <v>0</v>
      </c>
      <c r="IF653">
        <v>0</v>
      </c>
      <c r="IG653">
        <v>0</v>
      </c>
      <c r="IH653">
        <v>0</v>
      </c>
      <c r="II653">
        <v>0</v>
      </c>
      <c r="IJ653">
        <v>0</v>
      </c>
      <c r="IK653">
        <v>0</v>
      </c>
      <c r="IL653">
        <v>0</v>
      </c>
      <c r="IM653">
        <v>0</v>
      </c>
      <c r="IN653">
        <v>0</v>
      </c>
      <c r="IO653">
        <v>0</v>
      </c>
      <c r="IP653">
        <v>0</v>
      </c>
      <c r="IQ653">
        <v>0</v>
      </c>
      <c r="IR653">
        <v>0</v>
      </c>
      <c r="IS653">
        <v>0</v>
      </c>
      <c r="IT653">
        <v>0</v>
      </c>
      <c r="IU653">
        <v>0</v>
      </c>
      <c r="IV653">
        <v>0</v>
      </c>
      <c r="IW653">
        <v>0</v>
      </c>
      <c r="IX653">
        <v>0</v>
      </c>
      <c r="IY653">
        <v>0</v>
      </c>
      <c r="IZ653">
        <v>0</v>
      </c>
      <c r="JA653">
        <v>0</v>
      </c>
      <c r="JB653">
        <v>0</v>
      </c>
      <c r="JC653">
        <v>0</v>
      </c>
      <c r="JD653">
        <v>0</v>
      </c>
      <c r="JE653">
        <v>0</v>
      </c>
      <c r="JF653">
        <v>0</v>
      </c>
      <c r="JG653">
        <v>0</v>
      </c>
      <c r="JH653">
        <v>0</v>
      </c>
      <c r="JI653">
        <v>0</v>
      </c>
      <c r="JJ653">
        <v>0</v>
      </c>
      <c r="JK653">
        <v>0</v>
      </c>
      <c r="JL653">
        <v>0</v>
      </c>
      <c r="JM653">
        <v>0</v>
      </c>
      <c r="JN653">
        <v>0</v>
      </c>
      <c r="JO653">
        <v>0</v>
      </c>
      <c r="JP653">
        <v>0</v>
      </c>
    </row>
    <row r="654" spans="1:276">
      <c r="A654" t="s">
        <v>288</v>
      </c>
      <c r="B654" t="s">
        <v>282</v>
      </c>
      <c r="C654" t="str">
        <f>"101901"</f>
        <v>101901</v>
      </c>
      <c r="D654" t="s">
        <v>287</v>
      </c>
      <c r="E654">
        <v>20</v>
      </c>
      <c r="F654">
        <v>1690</v>
      </c>
      <c r="G654">
        <v>1250</v>
      </c>
      <c r="H654">
        <v>372</v>
      </c>
      <c r="I654">
        <v>878</v>
      </c>
      <c r="J654">
        <v>1</v>
      </c>
      <c r="K654">
        <v>6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878</v>
      </c>
      <c r="T654">
        <v>0</v>
      </c>
      <c r="U654">
        <v>0</v>
      </c>
      <c r="V654">
        <v>878</v>
      </c>
      <c r="W654">
        <v>24</v>
      </c>
      <c r="X654">
        <v>22</v>
      </c>
      <c r="Y654">
        <v>1</v>
      </c>
      <c r="Z654">
        <v>0</v>
      </c>
      <c r="AA654">
        <v>854</v>
      </c>
      <c r="AB654">
        <v>369</v>
      </c>
      <c r="AC654">
        <v>75</v>
      </c>
      <c r="AD654">
        <v>131</v>
      </c>
      <c r="AE654">
        <v>9</v>
      </c>
      <c r="AF654">
        <v>9</v>
      </c>
      <c r="AG654">
        <v>15</v>
      </c>
      <c r="AH654">
        <v>20</v>
      </c>
      <c r="AI654">
        <v>32</v>
      </c>
      <c r="AJ654">
        <v>33</v>
      </c>
      <c r="AK654">
        <v>2</v>
      </c>
      <c r="AL654">
        <v>1</v>
      </c>
      <c r="AM654">
        <v>11</v>
      </c>
      <c r="AN654">
        <v>4</v>
      </c>
      <c r="AO654">
        <v>1</v>
      </c>
      <c r="AP654">
        <v>3</v>
      </c>
      <c r="AQ654">
        <v>3</v>
      </c>
      <c r="AR654">
        <v>0</v>
      </c>
      <c r="AS654">
        <v>0</v>
      </c>
      <c r="AT654">
        <v>0</v>
      </c>
      <c r="AU654">
        <v>3</v>
      </c>
      <c r="AV654">
        <v>2</v>
      </c>
      <c r="AW654">
        <v>1</v>
      </c>
      <c r="AX654">
        <v>6</v>
      </c>
      <c r="AY654">
        <v>1</v>
      </c>
      <c r="AZ654">
        <v>7</v>
      </c>
      <c r="BA654">
        <v>369</v>
      </c>
      <c r="BB654">
        <v>151</v>
      </c>
      <c r="BC654">
        <v>83</v>
      </c>
      <c r="BD654">
        <v>7</v>
      </c>
      <c r="BE654">
        <v>16</v>
      </c>
      <c r="BF654">
        <v>2</v>
      </c>
      <c r="BG654">
        <v>3</v>
      </c>
      <c r="BH654">
        <v>1</v>
      </c>
      <c r="BI654">
        <v>18</v>
      </c>
      <c r="BJ654">
        <v>1</v>
      </c>
      <c r="BK654">
        <v>3</v>
      </c>
      <c r="BL654">
        <v>5</v>
      </c>
      <c r="BM654">
        <v>0</v>
      </c>
      <c r="BN654">
        <v>0</v>
      </c>
      <c r="BO654">
        <v>2</v>
      </c>
      <c r="BP654">
        <v>0</v>
      </c>
      <c r="BQ654">
        <v>0</v>
      </c>
      <c r="BR654">
        <v>0</v>
      </c>
      <c r="BS654">
        <v>1</v>
      </c>
      <c r="BT654">
        <v>1</v>
      </c>
      <c r="BU654">
        <v>3</v>
      </c>
      <c r="BV654">
        <v>0</v>
      </c>
      <c r="BW654">
        <v>1</v>
      </c>
      <c r="BX654">
        <v>3</v>
      </c>
      <c r="BY654">
        <v>0</v>
      </c>
      <c r="BZ654">
        <v>1</v>
      </c>
      <c r="CA654">
        <v>151</v>
      </c>
      <c r="CB654">
        <v>27</v>
      </c>
      <c r="CC654">
        <v>13</v>
      </c>
      <c r="CD654">
        <v>7</v>
      </c>
      <c r="CE654">
        <v>2</v>
      </c>
      <c r="CF654">
        <v>0</v>
      </c>
      <c r="CG654">
        <v>3</v>
      </c>
      <c r="CH654">
        <v>0</v>
      </c>
      <c r="CI654">
        <v>0</v>
      </c>
      <c r="CJ654">
        <v>0</v>
      </c>
      <c r="CK654">
        <v>1</v>
      </c>
      <c r="CL654">
        <v>0</v>
      </c>
      <c r="CM654">
        <v>0</v>
      </c>
      <c r="CN654">
        <v>0</v>
      </c>
      <c r="CO654">
        <v>0</v>
      </c>
      <c r="CP654">
        <v>1</v>
      </c>
      <c r="CQ654">
        <v>27</v>
      </c>
      <c r="CR654">
        <v>39</v>
      </c>
      <c r="CS654">
        <v>10</v>
      </c>
      <c r="CT654">
        <v>3</v>
      </c>
      <c r="CU654">
        <v>3</v>
      </c>
      <c r="CV654">
        <v>0</v>
      </c>
      <c r="CW654">
        <v>13</v>
      </c>
      <c r="CX654">
        <v>1</v>
      </c>
      <c r="CY654">
        <v>1</v>
      </c>
      <c r="CZ654">
        <v>2</v>
      </c>
      <c r="DA654">
        <v>0</v>
      </c>
      <c r="DB654">
        <v>0</v>
      </c>
      <c r="DC654">
        <v>2</v>
      </c>
      <c r="DD654">
        <v>1</v>
      </c>
      <c r="DE654">
        <v>0</v>
      </c>
      <c r="DF654">
        <v>0</v>
      </c>
      <c r="DG654">
        <v>0</v>
      </c>
      <c r="DH654">
        <v>0</v>
      </c>
      <c r="DI654">
        <v>1</v>
      </c>
      <c r="DJ654">
        <v>0</v>
      </c>
      <c r="DK654">
        <v>1</v>
      </c>
      <c r="DL654">
        <v>0</v>
      </c>
      <c r="DM654">
        <v>1</v>
      </c>
      <c r="DN654">
        <v>0</v>
      </c>
      <c r="DO654">
        <v>0</v>
      </c>
      <c r="DP654">
        <v>0</v>
      </c>
      <c r="DQ654">
        <v>39</v>
      </c>
      <c r="DR654">
        <v>48</v>
      </c>
      <c r="DS654">
        <v>0</v>
      </c>
      <c r="DT654">
        <v>7</v>
      </c>
      <c r="DU654">
        <v>4</v>
      </c>
      <c r="DV654">
        <v>0</v>
      </c>
      <c r="DW654">
        <v>0</v>
      </c>
      <c r="DX654">
        <v>1</v>
      </c>
      <c r="DY654">
        <v>0</v>
      </c>
      <c r="DZ654">
        <v>0</v>
      </c>
      <c r="EA654">
        <v>0</v>
      </c>
      <c r="EB654">
        <v>0</v>
      </c>
      <c r="EC654">
        <v>4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3</v>
      </c>
      <c r="EL654">
        <v>0</v>
      </c>
      <c r="EM654">
        <v>2</v>
      </c>
      <c r="EN654">
        <v>0</v>
      </c>
      <c r="EO654">
        <v>26</v>
      </c>
      <c r="EP654">
        <v>1</v>
      </c>
      <c r="EQ654">
        <v>48</v>
      </c>
      <c r="ER654">
        <v>79</v>
      </c>
      <c r="ES654">
        <v>34</v>
      </c>
      <c r="ET654">
        <v>1</v>
      </c>
      <c r="EU654">
        <v>0</v>
      </c>
      <c r="EV654">
        <v>22</v>
      </c>
      <c r="EW654">
        <v>3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11</v>
      </c>
      <c r="FE654">
        <v>1</v>
      </c>
      <c r="FF654">
        <v>0</v>
      </c>
      <c r="FG654">
        <v>1</v>
      </c>
      <c r="FH654">
        <v>0</v>
      </c>
      <c r="FI654">
        <v>1</v>
      </c>
      <c r="FJ654">
        <v>1</v>
      </c>
      <c r="FK654">
        <v>2</v>
      </c>
      <c r="FL654">
        <v>2</v>
      </c>
      <c r="FM654">
        <v>0</v>
      </c>
      <c r="FN654">
        <v>0</v>
      </c>
      <c r="FO654">
        <v>0</v>
      </c>
      <c r="FP654">
        <v>79</v>
      </c>
      <c r="FQ654">
        <v>90</v>
      </c>
      <c r="FR654">
        <v>23</v>
      </c>
      <c r="FS654">
        <v>13</v>
      </c>
      <c r="FT654">
        <v>4</v>
      </c>
      <c r="FU654">
        <v>2</v>
      </c>
      <c r="FV654">
        <v>6</v>
      </c>
      <c r="FW654">
        <v>1</v>
      </c>
      <c r="FX654">
        <v>5</v>
      </c>
      <c r="FY654">
        <v>2</v>
      </c>
      <c r="FZ654">
        <v>8</v>
      </c>
      <c r="GA654">
        <v>8</v>
      </c>
      <c r="GB654">
        <v>3</v>
      </c>
      <c r="GC654">
        <v>4</v>
      </c>
      <c r="GD654">
        <v>0</v>
      </c>
      <c r="GE654">
        <v>2</v>
      </c>
      <c r="GF654">
        <v>5</v>
      </c>
      <c r="GG654">
        <v>4</v>
      </c>
      <c r="GH654">
        <v>90</v>
      </c>
      <c r="GI654">
        <v>39</v>
      </c>
      <c r="GJ654">
        <v>23</v>
      </c>
      <c r="GK654">
        <v>0</v>
      </c>
      <c r="GL654">
        <v>2</v>
      </c>
      <c r="GM654">
        <v>7</v>
      </c>
      <c r="GN654">
        <v>2</v>
      </c>
      <c r="GO654">
        <v>1</v>
      </c>
      <c r="GP654">
        <v>1</v>
      </c>
      <c r="GQ654">
        <v>0</v>
      </c>
      <c r="GR654">
        <v>0</v>
      </c>
      <c r="GS654">
        <v>0</v>
      </c>
      <c r="GT654">
        <v>2</v>
      </c>
      <c r="GU654">
        <v>0</v>
      </c>
      <c r="GV654">
        <v>0</v>
      </c>
      <c r="GW654">
        <v>0</v>
      </c>
      <c r="GX654">
        <v>0</v>
      </c>
      <c r="GY654">
        <v>0</v>
      </c>
      <c r="GZ654">
        <v>0</v>
      </c>
      <c r="HA654">
        <v>1</v>
      </c>
      <c r="HB654">
        <v>0</v>
      </c>
      <c r="HC654">
        <v>39</v>
      </c>
      <c r="HD654">
        <v>9</v>
      </c>
      <c r="HE654">
        <v>3</v>
      </c>
      <c r="HF654">
        <v>0</v>
      </c>
      <c r="HG654">
        <v>0</v>
      </c>
      <c r="HH654">
        <v>0</v>
      </c>
      <c r="HI654">
        <v>0</v>
      </c>
      <c r="HJ654">
        <v>1</v>
      </c>
      <c r="HK654">
        <v>1</v>
      </c>
      <c r="HL654">
        <v>0</v>
      </c>
      <c r="HM654">
        <v>1</v>
      </c>
      <c r="HN654">
        <v>0</v>
      </c>
      <c r="HO654">
        <v>0</v>
      </c>
      <c r="HP654">
        <v>0</v>
      </c>
      <c r="HQ654">
        <v>2</v>
      </c>
      <c r="HR654">
        <v>0</v>
      </c>
      <c r="HS654">
        <v>0</v>
      </c>
      <c r="HT654">
        <v>0</v>
      </c>
      <c r="HU654">
        <v>0</v>
      </c>
      <c r="HV654">
        <v>1</v>
      </c>
      <c r="HW654">
        <v>0</v>
      </c>
      <c r="HX654">
        <v>0</v>
      </c>
      <c r="HY654">
        <v>9</v>
      </c>
      <c r="HZ654">
        <v>1</v>
      </c>
      <c r="IA654">
        <v>0</v>
      </c>
      <c r="IB654">
        <v>0</v>
      </c>
      <c r="IC654">
        <v>0</v>
      </c>
      <c r="ID654">
        <v>1</v>
      </c>
      <c r="IE654">
        <v>0</v>
      </c>
      <c r="IF654">
        <v>0</v>
      </c>
      <c r="IG654">
        <v>0</v>
      </c>
      <c r="IH654">
        <v>0</v>
      </c>
      <c r="II654">
        <v>0</v>
      </c>
      <c r="IJ654">
        <v>0</v>
      </c>
      <c r="IK654">
        <v>0</v>
      </c>
      <c r="IL654">
        <v>0</v>
      </c>
      <c r="IM654">
        <v>0</v>
      </c>
      <c r="IN654">
        <v>0</v>
      </c>
      <c r="IO654">
        <v>0</v>
      </c>
      <c r="IP654">
        <v>0</v>
      </c>
      <c r="IQ654">
        <v>0</v>
      </c>
      <c r="IR654">
        <v>0</v>
      </c>
      <c r="IS654">
        <v>0</v>
      </c>
      <c r="IT654">
        <v>0</v>
      </c>
      <c r="IU654">
        <v>0</v>
      </c>
      <c r="IV654">
        <v>1</v>
      </c>
      <c r="IW654">
        <v>2</v>
      </c>
      <c r="IX654">
        <v>0</v>
      </c>
      <c r="IY654">
        <v>0</v>
      </c>
      <c r="IZ654">
        <v>0</v>
      </c>
      <c r="JA654">
        <v>0</v>
      </c>
      <c r="JB654">
        <v>0</v>
      </c>
      <c r="JC654">
        <v>0</v>
      </c>
      <c r="JD654">
        <v>0</v>
      </c>
      <c r="JE654">
        <v>0</v>
      </c>
      <c r="JF654">
        <v>0</v>
      </c>
      <c r="JG654">
        <v>0</v>
      </c>
      <c r="JH654">
        <v>0</v>
      </c>
      <c r="JI654">
        <v>1</v>
      </c>
      <c r="JJ654">
        <v>0</v>
      </c>
      <c r="JK654">
        <v>1</v>
      </c>
      <c r="JL654">
        <v>0</v>
      </c>
      <c r="JM654">
        <v>0</v>
      </c>
      <c r="JN654">
        <v>0</v>
      </c>
      <c r="JO654">
        <v>0</v>
      </c>
      <c r="JP654">
        <v>2</v>
      </c>
    </row>
    <row r="655" spans="1:276">
      <c r="A655" t="s">
        <v>286</v>
      </c>
      <c r="B655" t="s">
        <v>282</v>
      </c>
      <c r="C655" t="str">
        <f>"101901"</f>
        <v>101901</v>
      </c>
      <c r="D655" t="s">
        <v>285</v>
      </c>
      <c r="E655">
        <v>21</v>
      </c>
      <c r="F655">
        <v>1586</v>
      </c>
      <c r="G655">
        <v>1202</v>
      </c>
      <c r="H655">
        <v>380</v>
      </c>
      <c r="I655">
        <v>822</v>
      </c>
      <c r="J655">
        <v>0</v>
      </c>
      <c r="K655">
        <v>3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821</v>
      </c>
      <c r="T655">
        <v>0</v>
      </c>
      <c r="U655">
        <v>0</v>
      </c>
      <c r="V655">
        <v>821</v>
      </c>
      <c r="W655">
        <v>27</v>
      </c>
      <c r="X655">
        <v>20</v>
      </c>
      <c r="Y655">
        <v>4</v>
      </c>
      <c r="Z655">
        <v>0</v>
      </c>
      <c r="AA655">
        <v>794</v>
      </c>
      <c r="AB655">
        <v>306</v>
      </c>
      <c r="AC655">
        <v>66</v>
      </c>
      <c r="AD655">
        <v>102</v>
      </c>
      <c r="AE655">
        <v>11</v>
      </c>
      <c r="AF655">
        <v>5</v>
      </c>
      <c r="AG655">
        <v>15</v>
      </c>
      <c r="AH655">
        <v>18</v>
      </c>
      <c r="AI655">
        <v>36</v>
      </c>
      <c r="AJ655">
        <v>16</v>
      </c>
      <c r="AK655">
        <v>2</v>
      </c>
      <c r="AL655">
        <v>2</v>
      </c>
      <c r="AM655">
        <v>2</v>
      </c>
      <c r="AN655">
        <v>9</v>
      </c>
      <c r="AO655">
        <v>2</v>
      </c>
      <c r="AP655">
        <v>2</v>
      </c>
      <c r="AQ655">
        <v>0</v>
      </c>
      <c r="AR655">
        <v>0</v>
      </c>
      <c r="AS655">
        <v>2</v>
      </c>
      <c r="AT655">
        <v>0</v>
      </c>
      <c r="AU655">
        <v>1</v>
      </c>
      <c r="AV655">
        <v>4</v>
      </c>
      <c r="AW655">
        <v>2</v>
      </c>
      <c r="AX655">
        <v>1</v>
      </c>
      <c r="AY655">
        <v>4</v>
      </c>
      <c r="AZ655">
        <v>4</v>
      </c>
      <c r="BA655">
        <v>306</v>
      </c>
      <c r="BB655">
        <v>171</v>
      </c>
      <c r="BC655">
        <v>90</v>
      </c>
      <c r="BD655">
        <v>5</v>
      </c>
      <c r="BE655">
        <v>17</v>
      </c>
      <c r="BF655">
        <v>4</v>
      </c>
      <c r="BG655">
        <v>0</v>
      </c>
      <c r="BH655">
        <v>0</v>
      </c>
      <c r="BI655">
        <v>24</v>
      </c>
      <c r="BJ655">
        <v>1</v>
      </c>
      <c r="BK655">
        <v>0</v>
      </c>
      <c r="BL655">
        <v>7</v>
      </c>
      <c r="BM655">
        <v>0</v>
      </c>
      <c r="BN655">
        <v>3</v>
      </c>
      <c r="BO655">
        <v>1</v>
      </c>
      <c r="BP655">
        <v>0</v>
      </c>
      <c r="BQ655">
        <v>2</v>
      </c>
      <c r="BR655">
        <v>0</v>
      </c>
      <c r="BS655">
        <v>2</v>
      </c>
      <c r="BT655">
        <v>1</v>
      </c>
      <c r="BU655">
        <v>1</v>
      </c>
      <c r="BV655">
        <v>0</v>
      </c>
      <c r="BW655">
        <v>4</v>
      </c>
      <c r="BX655">
        <v>0</v>
      </c>
      <c r="BY655">
        <v>3</v>
      </c>
      <c r="BZ655">
        <v>6</v>
      </c>
      <c r="CA655">
        <v>171</v>
      </c>
      <c r="CB655">
        <v>26</v>
      </c>
      <c r="CC655">
        <v>9</v>
      </c>
      <c r="CD655">
        <v>0</v>
      </c>
      <c r="CE655">
        <v>0</v>
      </c>
      <c r="CF655">
        <v>0</v>
      </c>
      <c r="CG655">
        <v>5</v>
      </c>
      <c r="CH655">
        <v>1</v>
      </c>
      <c r="CI655">
        <v>0</v>
      </c>
      <c r="CJ655">
        <v>0</v>
      </c>
      <c r="CK655">
        <v>3</v>
      </c>
      <c r="CL655">
        <v>1</v>
      </c>
      <c r="CM655">
        <v>1</v>
      </c>
      <c r="CN655">
        <v>1</v>
      </c>
      <c r="CO655">
        <v>1</v>
      </c>
      <c r="CP655">
        <v>4</v>
      </c>
      <c r="CQ655">
        <v>26</v>
      </c>
      <c r="CR655">
        <v>35</v>
      </c>
      <c r="CS655">
        <v>13</v>
      </c>
      <c r="CT655">
        <v>1</v>
      </c>
      <c r="CU655">
        <v>2</v>
      </c>
      <c r="CV655">
        <v>0</v>
      </c>
      <c r="CW655">
        <v>6</v>
      </c>
      <c r="CX655">
        <v>0</v>
      </c>
      <c r="CY655">
        <v>2</v>
      </c>
      <c r="CZ655">
        <v>1</v>
      </c>
      <c r="DA655">
        <v>1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1</v>
      </c>
      <c r="DI655">
        <v>1</v>
      </c>
      <c r="DJ655">
        <v>1</v>
      </c>
      <c r="DK655">
        <v>2</v>
      </c>
      <c r="DL655">
        <v>0</v>
      </c>
      <c r="DM655">
        <v>1</v>
      </c>
      <c r="DN655">
        <v>1</v>
      </c>
      <c r="DO655">
        <v>2</v>
      </c>
      <c r="DP655">
        <v>0</v>
      </c>
      <c r="DQ655">
        <v>35</v>
      </c>
      <c r="DR655">
        <v>49</v>
      </c>
      <c r="DS655">
        <v>1</v>
      </c>
      <c r="DT655">
        <v>3</v>
      </c>
      <c r="DU655">
        <v>6</v>
      </c>
      <c r="DV655">
        <v>1</v>
      </c>
      <c r="DW655">
        <v>1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4</v>
      </c>
      <c r="ED655">
        <v>0</v>
      </c>
      <c r="EE655">
        <v>0</v>
      </c>
      <c r="EF655">
        <v>1</v>
      </c>
      <c r="EG655">
        <v>0</v>
      </c>
      <c r="EH655">
        <v>0</v>
      </c>
      <c r="EI655">
        <v>1</v>
      </c>
      <c r="EJ655">
        <v>0</v>
      </c>
      <c r="EK655">
        <v>3</v>
      </c>
      <c r="EL655">
        <v>0</v>
      </c>
      <c r="EM655">
        <v>0</v>
      </c>
      <c r="EN655">
        <v>0</v>
      </c>
      <c r="EO655">
        <v>28</v>
      </c>
      <c r="EP655">
        <v>0</v>
      </c>
      <c r="EQ655">
        <v>49</v>
      </c>
      <c r="ER655">
        <v>82</v>
      </c>
      <c r="ES655">
        <v>34</v>
      </c>
      <c r="ET655">
        <v>4</v>
      </c>
      <c r="EU655">
        <v>4</v>
      </c>
      <c r="EV655">
        <v>11</v>
      </c>
      <c r="EW655">
        <v>1</v>
      </c>
      <c r="EX655">
        <v>5</v>
      </c>
      <c r="EY655">
        <v>1</v>
      </c>
      <c r="EZ655">
        <v>0</v>
      </c>
      <c r="FA655">
        <v>1</v>
      </c>
      <c r="FB655">
        <v>1</v>
      </c>
      <c r="FC655">
        <v>0</v>
      </c>
      <c r="FD655">
        <v>15</v>
      </c>
      <c r="FE655">
        <v>1</v>
      </c>
      <c r="FF655">
        <v>0</v>
      </c>
      <c r="FG655">
        <v>0</v>
      </c>
      <c r="FH655">
        <v>0</v>
      </c>
      <c r="FI655">
        <v>2</v>
      </c>
      <c r="FJ655">
        <v>0</v>
      </c>
      <c r="FK655">
        <v>0</v>
      </c>
      <c r="FL655">
        <v>1</v>
      </c>
      <c r="FM655">
        <v>0</v>
      </c>
      <c r="FN655">
        <v>1</v>
      </c>
      <c r="FO655">
        <v>0</v>
      </c>
      <c r="FP655">
        <v>82</v>
      </c>
      <c r="FQ655">
        <v>86</v>
      </c>
      <c r="FR655">
        <v>33</v>
      </c>
      <c r="FS655">
        <v>16</v>
      </c>
      <c r="FT655">
        <v>1</v>
      </c>
      <c r="FU655">
        <v>0</v>
      </c>
      <c r="FV655">
        <v>5</v>
      </c>
      <c r="FW655">
        <v>3</v>
      </c>
      <c r="FX655">
        <v>4</v>
      </c>
      <c r="FY655">
        <v>3</v>
      </c>
      <c r="FZ655">
        <v>5</v>
      </c>
      <c r="GA655">
        <v>6</v>
      </c>
      <c r="GB655">
        <v>3</v>
      </c>
      <c r="GC655">
        <v>1</v>
      </c>
      <c r="GD655">
        <v>0</v>
      </c>
      <c r="GE655">
        <v>0</v>
      </c>
      <c r="GF655">
        <v>2</v>
      </c>
      <c r="GG655">
        <v>4</v>
      </c>
      <c r="GH655">
        <v>86</v>
      </c>
      <c r="GI655">
        <v>30</v>
      </c>
      <c r="GJ655">
        <v>17</v>
      </c>
      <c r="GK655">
        <v>0</v>
      </c>
      <c r="GL655">
        <v>6</v>
      </c>
      <c r="GM655">
        <v>0</v>
      </c>
      <c r="GN655">
        <v>0</v>
      </c>
      <c r="GO655">
        <v>0</v>
      </c>
      <c r="GP655">
        <v>0</v>
      </c>
      <c r="GQ655">
        <v>1</v>
      </c>
      <c r="GR655">
        <v>0</v>
      </c>
      <c r="GS655">
        <v>1</v>
      </c>
      <c r="GT655">
        <v>2</v>
      </c>
      <c r="GU655">
        <v>1</v>
      </c>
      <c r="GV655">
        <v>0</v>
      </c>
      <c r="GW655">
        <v>1</v>
      </c>
      <c r="GX655">
        <v>0</v>
      </c>
      <c r="GY655">
        <v>0</v>
      </c>
      <c r="GZ655">
        <v>0</v>
      </c>
      <c r="HA655">
        <v>0</v>
      </c>
      <c r="HB655">
        <v>1</v>
      </c>
      <c r="HC655">
        <v>30</v>
      </c>
      <c r="HD655">
        <v>5</v>
      </c>
      <c r="HE655">
        <v>0</v>
      </c>
      <c r="HF655">
        <v>1</v>
      </c>
      <c r="HG655">
        <v>0</v>
      </c>
      <c r="HH655">
        <v>0</v>
      </c>
      <c r="HI655">
        <v>1</v>
      </c>
      <c r="HJ655">
        <v>0</v>
      </c>
      <c r="HK655">
        <v>0</v>
      </c>
      <c r="HL655">
        <v>0</v>
      </c>
      <c r="HM655">
        <v>0</v>
      </c>
      <c r="HN655">
        <v>1</v>
      </c>
      <c r="HO655">
        <v>1</v>
      </c>
      <c r="HP655">
        <v>0</v>
      </c>
      <c r="HQ655">
        <v>0</v>
      </c>
      <c r="HR655">
        <v>0</v>
      </c>
      <c r="HS655">
        <v>0</v>
      </c>
      <c r="HT655">
        <v>0</v>
      </c>
      <c r="HU655">
        <v>1</v>
      </c>
      <c r="HV655">
        <v>0</v>
      </c>
      <c r="HW655">
        <v>0</v>
      </c>
      <c r="HX655">
        <v>0</v>
      </c>
      <c r="HY655">
        <v>5</v>
      </c>
      <c r="HZ655">
        <v>2</v>
      </c>
      <c r="IA655">
        <v>0</v>
      </c>
      <c r="IB655">
        <v>0</v>
      </c>
      <c r="IC655">
        <v>0</v>
      </c>
      <c r="ID655">
        <v>0</v>
      </c>
      <c r="IE655">
        <v>0</v>
      </c>
      <c r="IF655">
        <v>0</v>
      </c>
      <c r="IG655">
        <v>1</v>
      </c>
      <c r="IH655">
        <v>0</v>
      </c>
      <c r="II655">
        <v>0</v>
      </c>
      <c r="IJ655">
        <v>0</v>
      </c>
      <c r="IK655">
        <v>0</v>
      </c>
      <c r="IL655">
        <v>1</v>
      </c>
      <c r="IM655">
        <v>0</v>
      </c>
      <c r="IN655">
        <v>0</v>
      </c>
      <c r="IO655">
        <v>0</v>
      </c>
      <c r="IP655">
        <v>0</v>
      </c>
      <c r="IQ655">
        <v>0</v>
      </c>
      <c r="IR655">
        <v>0</v>
      </c>
      <c r="IS655">
        <v>0</v>
      </c>
      <c r="IT655">
        <v>0</v>
      </c>
      <c r="IU655">
        <v>0</v>
      </c>
      <c r="IV655">
        <v>2</v>
      </c>
      <c r="IW655">
        <v>2</v>
      </c>
      <c r="IX655">
        <v>1</v>
      </c>
      <c r="IY655">
        <v>0</v>
      </c>
      <c r="IZ655">
        <v>0</v>
      </c>
      <c r="JA655">
        <v>0</v>
      </c>
      <c r="JB655">
        <v>0</v>
      </c>
      <c r="JC655">
        <v>0</v>
      </c>
      <c r="JD655">
        <v>1</v>
      </c>
      <c r="JE655">
        <v>0</v>
      </c>
      <c r="JF655">
        <v>0</v>
      </c>
      <c r="JG655">
        <v>0</v>
      </c>
      <c r="JH655">
        <v>0</v>
      </c>
      <c r="JI655">
        <v>0</v>
      </c>
      <c r="JJ655">
        <v>0</v>
      </c>
      <c r="JK655">
        <v>0</v>
      </c>
      <c r="JL655">
        <v>0</v>
      </c>
      <c r="JM655">
        <v>0</v>
      </c>
      <c r="JN655">
        <v>0</v>
      </c>
      <c r="JO655">
        <v>0</v>
      </c>
      <c r="JP655">
        <v>2</v>
      </c>
    </row>
    <row r="656" spans="1:276">
      <c r="A656" t="s">
        <v>284</v>
      </c>
      <c r="B656" t="s">
        <v>282</v>
      </c>
      <c r="C656" t="str">
        <f>"101901"</f>
        <v>101901</v>
      </c>
      <c r="D656" t="s">
        <v>190</v>
      </c>
      <c r="E656">
        <v>22</v>
      </c>
      <c r="F656">
        <v>55</v>
      </c>
      <c r="G656">
        <v>53</v>
      </c>
      <c r="H656">
        <v>40</v>
      </c>
      <c r="I656">
        <v>13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13</v>
      </c>
      <c r="T656">
        <v>0</v>
      </c>
      <c r="U656">
        <v>0</v>
      </c>
      <c r="V656">
        <v>13</v>
      </c>
      <c r="W656">
        <v>2</v>
      </c>
      <c r="X656">
        <v>1</v>
      </c>
      <c r="Y656">
        <v>1</v>
      </c>
      <c r="Z656">
        <v>0</v>
      </c>
      <c r="AA656">
        <v>11</v>
      </c>
      <c r="AB656">
        <v>8</v>
      </c>
      <c r="AC656">
        <v>4</v>
      </c>
      <c r="AD656">
        <v>1</v>
      </c>
      <c r="AE656">
        <v>1</v>
      </c>
      <c r="AF656">
        <v>0</v>
      </c>
      <c r="AG656">
        <v>2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8</v>
      </c>
      <c r="BB656">
        <v>1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1</v>
      </c>
      <c r="CA656">
        <v>1</v>
      </c>
      <c r="CB656">
        <v>1</v>
      </c>
      <c r="CC656">
        <v>0</v>
      </c>
      <c r="CD656">
        <v>0</v>
      </c>
      <c r="CE656">
        <v>1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1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0</v>
      </c>
      <c r="FY656">
        <v>0</v>
      </c>
      <c r="FZ656">
        <v>0</v>
      </c>
      <c r="GA656">
        <v>0</v>
      </c>
      <c r="GB656">
        <v>0</v>
      </c>
      <c r="GC656">
        <v>0</v>
      </c>
      <c r="GD656">
        <v>0</v>
      </c>
      <c r="GE656">
        <v>0</v>
      </c>
      <c r="GF656">
        <v>0</v>
      </c>
      <c r="GG656">
        <v>0</v>
      </c>
      <c r="GH656">
        <v>0</v>
      </c>
      <c r="GI656">
        <v>0</v>
      </c>
      <c r="GJ656">
        <v>0</v>
      </c>
      <c r="GK656">
        <v>0</v>
      </c>
      <c r="GL656">
        <v>0</v>
      </c>
      <c r="GM656">
        <v>0</v>
      </c>
      <c r="GN656">
        <v>0</v>
      </c>
      <c r="GO656">
        <v>0</v>
      </c>
      <c r="GP656">
        <v>0</v>
      </c>
      <c r="GQ656">
        <v>0</v>
      </c>
      <c r="GR656">
        <v>0</v>
      </c>
      <c r="GS656">
        <v>0</v>
      </c>
      <c r="GT656">
        <v>0</v>
      </c>
      <c r="GU656">
        <v>0</v>
      </c>
      <c r="GV656">
        <v>0</v>
      </c>
      <c r="GW656">
        <v>0</v>
      </c>
      <c r="GX656">
        <v>0</v>
      </c>
      <c r="GY656">
        <v>0</v>
      </c>
      <c r="GZ656">
        <v>0</v>
      </c>
      <c r="HA656">
        <v>0</v>
      </c>
      <c r="HB656">
        <v>0</v>
      </c>
      <c r="HC656">
        <v>0</v>
      </c>
      <c r="HD656">
        <v>0</v>
      </c>
      <c r="HE656">
        <v>0</v>
      </c>
      <c r="HF656">
        <v>0</v>
      </c>
      <c r="HG656">
        <v>0</v>
      </c>
      <c r="HH656">
        <v>0</v>
      </c>
      <c r="HI656">
        <v>0</v>
      </c>
      <c r="HJ656">
        <v>0</v>
      </c>
      <c r="HK656">
        <v>0</v>
      </c>
      <c r="HL656">
        <v>0</v>
      </c>
      <c r="HM656">
        <v>0</v>
      </c>
      <c r="HN656">
        <v>0</v>
      </c>
      <c r="HO656">
        <v>0</v>
      </c>
      <c r="HP656">
        <v>0</v>
      </c>
      <c r="HQ656">
        <v>0</v>
      </c>
      <c r="HR656">
        <v>0</v>
      </c>
      <c r="HS656">
        <v>0</v>
      </c>
      <c r="HT656">
        <v>0</v>
      </c>
      <c r="HU656">
        <v>0</v>
      </c>
      <c r="HV656">
        <v>0</v>
      </c>
      <c r="HW656">
        <v>0</v>
      </c>
      <c r="HX656">
        <v>0</v>
      </c>
      <c r="HY656">
        <v>0</v>
      </c>
      <c r="HZ656">
        <v>1</v>
      </c>
      <c r="IA656">
        <v>1</v>
      </c>
      <c r="IB656">
        <v>0</v>
      </c>
      <c r="IC656">
        <v>0</v>
      </c>
      <c r="ID656">
        <v>0</v>
      </c>
      <c r="IE656">
        <v>0</v>
      </c>
      <c r="IF656">
        <v>0</v>
      </c>
      <c r="IG656">
        <v>0</v>
      </c>
      <c r="IH656">
        <v>0</v>
      </c>
      <c r="II656">
        <v>0</v>
      </c>
      <c r="IJ656">
        <v>0</v>
      </c>
      <c r="IK656">
        <v>0</v>
      </c>
      <c r="IL656">
        <v>0</v>
      </c>
      <c r="IM656">
        <v>0</v>
      </c>
      <c r="IN656">
        <v>0</v>
      </c>
      <c r="IO656">
        <v>0</v>
      </c>
      <c r="IP656">
        <v>0</v>
      </c>
      <c r="IQ656">
        <v>0</v>
      </c>
      <c r="IR656">
        <v>0</v>
      </c>
      <c r="IS656">
        <v>0</v>
      </c>
      <c r="IT656">
        <v>0</v>
      </c>
      <c r="IU656">
        <v>0</v>
      </c>
      <c r="IV656">
        <v>1</v>
      </c>
      <c r="IW656">
        <v>0</v>
      </c>
      <c r="IX656">
        <v>0</v>
      </c>
      <c r="IY656">
        <v>0</v>
      </c>
      <c r="IZ656">
        <v>0</v>
      </c>
      <c r="JA656">
        <v>0</v>
      </c>
      <c r="JB656">
        <v>0</v>
      </c>
      <c r="JC656">
        <v>0</v>
      </c>
      <c r="JD656">
        <v>0</v>
      </c>
      <c r="JE656">
        <v>0</v>
      </c>
      <c r="JF656">
        <v>0</v>
      </c>
      <c r="JG656">
        <v>0</v>
      </c>
      <c r="JH656">
        <v>0</v>
      </c>
      <c r="JI656">
        <v>0</v>
      </c>
      <c r="JJ656">
        <v>0</v>
      </c>
      <c r="JK656">
        <v>0</v>
      </c>
      <c r="JL656">
        <v>0</v>
      </c>
      <c r="JM656">
        <v>0</v>
      </c>
      <c r="JN656">
        <v>0</v>
      </c>
      <c r="JO656">
        <v>0</v>
      </c>
      <c r="JP656">
        <v>0</v>
      </c>
    </row>
    <row r="657" spans="1:276">
      <c r="A657" t="s">
        <v>283</v>
      </c>
      <c r="B657" t="s">
        <v>282</v>
      </c>
      <c r="C657" t="str">
        <f>"101901"</f>
        <v>101901</v>
      </c>
      <c r="D657" t="s">
        <v>281</v>
      </c>
      <c r="E657">
        <v>23</v>
      </c>
      <c r="F657">
        <v>87</v>
      </c>
      <c r="G657">
        <v>80</v>
      </c>
      <c r="H657">
        <v>43</v>
      </c>
      <c r="I657">
        <v>37</v>
      </c>
      <c r="J657">
        <v>0</v>
      </c>
      <c r="K657">
        <v>2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37</v>
      </c>
      <c r="T657">
        <v>0</v>
      </c>
      <c r="U657">
        <v>0</v>
      </c>
      <c r="V657">
        <v>37</v>
      </c>
      <c r="W657">
        <v>1</v>
      </c>
      <c r="X657">
        <v>1</v>
      </c>
      <c r="Y657">
        <v>0</v>
      </c>
      <c r="Z657">
        <v>0</v>
      </c>
      <c r="AA657">
        <v>36</v>
      </c>
      <c r="AB657">
        <v>17</v>
      </c>
      <c r="AC657">
        <v>5</v>
      </c>
      <c r="AD657">
        <v>2</v>
      </c>
      <c r="AE657">
        <v>1</v>
      </c>
      <c r="AF657">
        <v>1</v>
      </c>
      <c r="AG657">
        <v>4</v>
      </c>
      <c r="AH657">
        <v>0</v>
      </c>
      <c r="AI657">
        <v>0</v>
      </c>
      <c r="AJ657">
        <v>2</v>
      </c>
      <c r="AK657">
        <v>0</v>
      </c>
      <c r="AL657">
        <v>0</v>
      </c>
      <c r="AM657">
        <v>2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17</v>
      </c>
      <c r="BB657">
        <v>8</v>
      </c>
      <c r="BC657">
        <v>2</v>
      </c>
      <c r="BD657">
        <v>0</v>
      </c>
      <c r="BE657">
        <v>2</v>
      </c>
      <c r="BF657">
        <v>0</v>
      </c>
      <c r="BG657">
        <v>0</v>
      </c>
      <c r="BH657">
        <v>0</v>
      </c>
      <c r="BI657">
        <v>1</v>
      </c>
      <c r="BJ657">
        <v>1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1</v>
      </c>
      <c r="BZ657">
        <v>1</v>
      </c>
      <c r="CA657">
        <v>8</v>
      </c>
      <c r="CB657">
        <v>1</v>
      </c>
      <c r="CC657">
        <v>1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1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3</v>
      </c>
      <c r="DS657">
        <v>1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2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3</v>
      </c>
      <c r="ER657">
        <v>2</v>
      </c>
      <c r="ES657">
        <v>2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2</v>
      </c>
      <c r="FQ657">
        <v>3</v>
      </c>
      <c r="FR657">
        <v>2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0</v>
      </c>
      <c r="FY657">
        <v>0</v>
      </c>
      <c r="FZ657">
        <v>0</v>
      </c>
      <c r="GA657">
        <v>0</v>
      </c>
      <c r="GB657">
        <v>1</v>
      </c>
      <c r="GC657">
        <v>0</v>
      </c>
      <c r="GD657">
        <v>0</v>
      </c>
      <c r="GE657">
        <v>0</v>
      </c>
      <c r="GF657">
        <v>0</v>
      </c>
      <c r="GG657">
        <v>0</v>
      </c>
      <c r="GH657">
        <v>3</v>
      </c>
      <c r="GI657">
        <v>0</v>
      </c>
      <c r="GJ657">
        <v>0</v>
      </c>
      <c r="GK657">
        <v>0</v>
      </c>
      <c r="GL657">
        <v>0</v>
      </c>
      <c r="GM657">
        <v>0</v>
      </c>
      <c r="GN657">
        <v>0</v>
      </c>
      <c r="GO657">
        <v>0</v>
      </c>
      <c r="GP657">
        <v>0</v>
      </c>
      <c r="GQ657">
        <v>0</v>
      </c>
      <c r="GR657">
        <v>0</v>
      </c>
      <c r="GS657">
        <v>0</v>
      </c>
      <c r="GT657">
        <v>0</v>
      </c>
      <c r="GU657">
        <v>0</v>
      </c>
      <c r="GV657">
        <v>0</v>
      </c>
      <c r="GW657">
        <v>0</v>
      </c>
      <c r="GX657">
        <v>0</v>
      </c>
      <c r="GY657">
        <v>0</v>
      </c>
      <c r="GZ657">
        <v>0</v>
      </c>
      <c r="HA657">
        <v>0</v>
      </c>
      <c r="HB657">
        <v>0</v>
      </c>
      <c r="HC657">
        <v>0</v>
      </c>
      <c r="HD657">
        <v>0</v>
      </c>
      <c r="HE657">
        <v>0</v>
      </c>
      <c r="HF657">
        <v>0</v>
      </c>
      <c r="HG657">
        <v>0</v>
      </c>
      <c r="HH657">
        <v>0</v>
      </c>
      <c r="HI657">
        <v>0</v>
      </c>
      <c r="HJ657">
        <v>0</v>
      </c>
      <c r="HK657">
        <v>0</v>
      </c>
      <c r="HL657">
        <v>0</v>
      </c>
      <c r="HM657">
        <v>0</v>
      </c>
      <c r="HN657">
        <v>0</v>
      </c>
      <c r="HO657">
        <v>0</v>
      </c>
      <c r="HP657">
        <v>0</v>
      </c>
      <c r="HQ657">
        <v>0</v>
      </c>
      <c r="HR657">
        <v>0</v>
      </c>
      <c r="HS657">
        <v>0</v>
      </c>
      <c r="HT657">
        <v>0</v>
      </c>
      <c r="HU657">
        <v>0</v>
      </c>
      <c r="HV657">
        <v>0</v>
      </c>
      <c r="HW657">
        <v>0</v>
      </c>
      <c r="HX657">
        <v>0</v>
      </c>
      <c r="HY657">
        <v>0</v>
      </c>
      <c r="HZ657">
        <v>0</v>
      </c>
      <c r="IA657">
        <v>0</v>
      </c>
      <c r="IB657">
        <v>0</v>
      </c>
      <c r="IC657">
        <v>0</v>
      </c>
      <c r="ID657">
        <v>0</v>
      </c>
      <c r="IE657">
        <v>0</v>
      </c>
      <c r="IF657">
        <v>0</v>
      </c>
      <c r="IG657">
        <v>0</v>
      </c>
      <c r="IH657">
        <v>0</v>
      </c>
      <c r="II657">
        <v>0</v>
      </c>
      <c r="IJ657">
        <v>0</v>
      </c>
      <c r="IK657">
        <v>0</v>
      </c>
      <c r="IL657">
        <v>0</v>
      </c>
      <c r="IM657">
        <v>0</v>
      </c>
      <c r="IN657">
        <v>0</v>
      </c>
      <c r="IO657">
        <v>0</v>
      </c>
      <c r="IP657">
        <v>0</v>
      </c>
      <c r="IQ657">
        <v>0</v>
      </c>
      <c r="IR657">
        <v>0</v>
      </c>
      <c r="IS657">
        <v>0</v>
      </c>
      <c r="IT657">
        <v>0</v>
      </c>
      <c r="IU657">
        <v>0</v>
      </c>
      <c r="IV657">
        <v>0</v>
      </c>
      <c r="IW657">
        <v>2</v>
      </c>
      <c r="IX657">
        <v>0</v>
      </c>
      <c r="IY657">
        <v>0</v>
      </c>
      <c r="IZ657">
        <v>1</v>
      </c>
      <c r="JA657">
        <v>0</v>
      </c>
      <c r="JB657">
        <v>0</v>
      </c>
      <c r="JC657">
        <v>0</v>
      </c>
      <c r="JD657">
        <v>0</v>
      </c>
      <c r="JE657">
        <v>0</v>
      </c>
      <c r="JF657">
        <v>0</v>
      </c>
      <c r="JG657">
        <v>0</v>
      </c>
      <c r="JH657">
        <v>0</v>
      </c>
      <c r="JI657">
        <v>1</v>
      </c>
      <c r="JJ657">
        <v>0</v>
      </c>
      <c r="JK657">
        <v>0</v>
      </c>
      <c r="JL657">
        <v>0</v>
      </c>
      <c r="JM657">
        <v>0</v>
      </c>
      <c r="JN657">
        <v>0</v>
      </c>
      <c r="JO657">
        <v>0</v>
      </c>
      <c r="JP657">
        <v>2</v>
      </c>
    </row>
    <row r="658" spans="1:276">
      <c r="A658" t="s">
        <v>280</v>
      </c>
      <c r="B658" t="s">
        <v>265</v>
      </c>
      <c r="C658" t="str">
        <f>"101902"</f>
        <v>101902</v>
      </c>
      <c r="D658" t="s">
        <v>279</v>
      </c>
      <c r="E658">
        <v>1</v>
      </c>
      <c r="F658">
        <v>1642</v>
      </c>
      <c r="G658">
        <v>1200</v>
      </c>
      <c r="H658">
        <v>392</v>
      </c>
      <c r="I658">
        <v>808</v>
      </c>
      <c r="J658">
        <v>2</v>
      </c>
      <c r="K658">
        <v>5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807</v>
      </c>
      <c r="T658">
        <v>0</v>
      </c>
      <c r="U658">
        <v>0</v>
      </c>
      <c r="V658">
        <v>807</v>
      </c>
      <c r="W658">
        <v>26</v>
      </c>
      <c r="X658">
        <v>23</v>
      </c>
      <c r="Y658">
        <v>3</v>
      </c>
      <c r="Z658">
        <v>0</v>
      </c>
      <c r="AA658">
        <v>781</v>
      </c>
      <c r="AB658">
        <v>311</v>
      </c>
      <c r="AC658">
        <v>58</v>
      </c>
      <c r="AD658">
        <v>70</v>
      </c>
      <c r="AE658">
        <v>8</v>
      </c>
      <c r="AF658">
        <v>7</v>
      </c>
      <c r="AG658">
        <v>7</v>
      </c>
      <c r="AH658">
        <v>100</v>
      </c>
      <c r="AI658">
        <v>16</v>
      </c>
      <c r="AJ658">
        <v>15</v>
      </c>
      <c r="AK658">
        <v>4</v>
      </c>
      <c r="AL658">
        <v>4</v>
      </c>
      <c r="AM658">
        <v>7</v>
      </c>
      <c r="AN658">
        <v>4</v>
      </c>
      <c r="AO658">
        <v>0</v>
      </c>
      <c r="AP658">
        <v>0</v>
      </c>
      <c r="AQ658">
        <v>4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1</v>
      </c>
      <c r="AX658">
        <v>2</v>
      </c>
      <c r="AY658">
        <v>1</v>
      </c>
      <c r="AZ658">
        <v>3</v>
      </c>
      <c r="BA658">
        <v>311</v>
      </c>
      <c r="BB658">
        <v>133</v>
      </c>
      <c r="BC658">
        <v>78</v>
      </c>
      <c r="BD658">
        <v>9</v>
      </c>
      <c r="BE658">
        <v>12</v>
      </c>
      <c r="BF658">
        <v>3</v>
      </c>
      <c r="BG658">
        <v>1</v>
      </c>
      <c r="BH658">
        <v>1</v>
      </c>
      <c r="BI658">
        <v>7</v>
      </c>
      <c r="BJ658">
        <v>1</v>
      </c>
      <c r="BK658">
        <v>0</v>
      </c>
      <c r="BL658">
        <v>6</v>
      </c>
      <c r="BM658">
        <v>0</v>
      </c>
      <c r="BN658">
        <v>1</v>
      </c>
      <c r="BO658">
        <v>0</v>
      </c>
      <c r="BP658">
        <v>3</v>
      </c>
      <c r="BQ658">
        <v>1</v>
      </c>
      <c r="BR658">
        <v>0</v>
      </c>
      <c r="BS658">
        <v>0</v>
      </c>
      <c r="BT658">
        <v>0</v>
      </c>
      <c r="BU658">
        <v>3</v>
      </c>
      <c r="BV658">
        <v>0</v>
      </c>
      <c r="BW658">
        <v>0</v>
      </c>
      <c r="BX658">
        <v>0</v>
      </c>
      <c r="BY658">
        <v>3</v>
      </c>
      <c r="BZ658">
        <v>4</v>
      </c>
      <c r="CA658">
        <v>133</v>
      </c>
      <c r="CB658">
        <v>24</v>
      </c>
      <c r="CC658">
        <v>10</v>
      </c>
      <c r="CD658">
        <v>3</v>
      </c>
      <c r="CE658">
        <v>4</v>
      </c>
      <c r="CF658">
        <v>0</v>
      </c>
      <c r="CG658">
        <v>0</v>
      </c>
      <c r="CH658">
        <v>1</v>
      </c>
      <c r="CI658">
        <v>3</v>
      </c>
      <c r="CJ658">
        <v>1</v>
      </c>
      <c r="CK658">
        <v>0</v>
      </c>
      <c r="CL658">
        <v>0</v>
      </c>
      <c r="CM658">
        <v>1</v>
      </c>
      <c r="CN658">
        <v>0</v>
      </c>
      <c r="CO658">
        <v>1</v>
      </c>
      <c r="CP658">
        <v>0</v>
      </c>
      <c r="CQ658">
        <v>24</v>
      </c>
      <c r="CR658">
        <v>18</v>
      </c>
      <c r="CS658">
        <v>8</v>
      </c>
      <c r="CT658">
        <v>2</v>
      </c>
      <c r="CU658">
        <v>0</v>
      </c>
      <c r="CV658">
        <v>0</v>
      </c>
      <c r="CW658">
        <v>3</v>
      </c>
      <c r="CX658">
        <v>1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1</v>
      </c>
      <c r="DE658">
        <v>1</v>
      </c>
      <c r="DF658">
        <v>0</v>
      </c>
      <c r="DG658">
        <v>1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1</v>
      </c>
      <c r="DP658">
        <v>0</v>
      </c>
      <c r="DQ658">
        <v>18</v>
      </c>
      <c r="DR658">
        <v>121</v>
      </c>
      <c r="DS658">
        <v>3</v>
      </c>
      <c r="DT658">
        <v>3</v>
      </c>
      <c r="DU658">
        <v>4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84</v>
      </c>
      <c r="ED658">
        <v>2</v>
      </c>
      <c r="EE658">
        <v>0</v>
      </c>
      <c r="EF658">
        <v>0</v>
      </c>
      <c r="EG658">
        <v>0</v>
      </c>
      <c r="EH658">
        <v>2</v>
      </c>
      <c r="EI658">
        <v>0</v>
      </c>
      <c r="EJ658">
        <v>0</v>
      </c>
      <c r="EK658">
        <v>0</v>
      </c>
      <c r="EL658">
        <v>0</v>
      </c>
      <c r="EM658">
        <v>1</v>
      </c>
      <c r="EN658">
        <v>0</v>
      </c>
      <c r="EO658">
        <v>22</v>
      </c>
      <c r="EP658">
        <v>0</v>
      </c>
      <c r="EQ658">
        <v>121</v>
      </c>
      <c r="ER658">
        <v>41</v>
      </c>
      <c r="ES658">
        <v>20</v>
      </c>
      <c r="ET658">
        <v>3</v>
      </c>
      <c r="EU658">
        <v>3</v>
      </c>
      <c r="EV658">
        <v>2</v>
      </c>
      <c r="EW658">
        <v>1</v>
      </c>
      <c r="EX658">
        <v>0</v>
      </c>
      <c r="EY658">
        <v>0</v>
      </c>
      <c r="EZ658">
        <v>0</v>
      </c>
      <c r="FA658">
        <v>0</v>
      </c>
      <c r="FB658">
        <v>1</v>
      </c>
      <c r="FC658">
        <v>0</v>
      </c>
      <c r="FD658">
        <v>2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2</v>
      </c>
      <c r="FK658">
        <v>3</v>
      </c>
      <c r="FL658">
        <v>1</v>
      </c>
      <c r="FM658">
        <v>0</v>
      </c>
      <c r="FN658">
        <v>2</v>
      </c>
      <c r="FO658">
        <v>1</v>
      </c>
      <c r="FP658">
        <v>41</v>
      </c>
      <c r="FQ658">
        <v>77</v>
      </c>
      <c r="FR658">
        <v>27</v>
      </c>
      <c r="FS658">
        <v>11</v>
      </c>
      <c r="FT658">
        <v>3</v>
      </c>
      <c r="FU658">
        <v>1</v>
      </c>
      <c r="FV658">
        <v>4</v>
      </c>
      <c r="FW658">
        <v>0</v>
      </c>
      <c r="FX658">
        <v>10</v>
      </c>
      <c r="FY658">
        <v>2</v>
      </c>
      <c r="FZ658">
        <v>4</v>
      </c>
      <c r="GA658">
        <v>3</v>
      </c>
      <c r="GB658">
        <v>3</v>
      </c>
      <c r="GC658">
        <v>3</v>
      </c>
      <c r="GD658">
        <v>0</v>
      </c>
      <c r="GE658">
        <v>0</v>
      </c>
      <c r="GF658">
        <v>3</v>
      </c>
      <c r="GG658">
        <v>3</v>
      </c>
      <c r="GH658">
        <v>77</v>
      </c>
      <c r="GI658">
        <v>46</v>
      </c>
      <c r="GJ658">
        <v>21</v>
      </c>
      <c r="GK658">
        <v>1</v>
      </c>
      <c r="GL658">
        <v>4</v>
      </c>
      <c r="GM658">
        <v>7</v>
      </c>
      <c r="GN658">
        <v>0</v>
      </c>
      <c r="GO658">
        <v>1</v>
      </c>
      <c r="GP658">
        <v>0</v>
      </c>
      <c r="GQ658">
        <v>0</v>
      </c>
      <c r="GR658">
        <v>0</v>
      </c>
      <c r="GS658">
        <v>3</v>
      </c>
      <c r="GT658">
        <v>6</v>
      </c>
      <c r="GU658">
        <v>0</v>
      </c>
      <c r="GV658">
        <v>0</v>
      </c>
      <c r="GW658">
        <v>0</v>
      </c>
      <c r="GX658">
        <v>0</v>
      </c>
      <c r="GY658">
        <v>0</v>
      </c>
      <c r="GZ658">
        <v>0</v>
      </c>
      <c r="HA658">
        <v>0</v>
      </c>
      <c r="HB658">
        <v>3</v>
      </c>
      <c r="HC658">
        <v>46</v>
      </c>
      <c r="HD658">
        <v>4</v>
      </c>
      <c r="HE658">
        <v>4</v>
      </c>
      <c r="HF658">
        <v>0</v>
      </c>
      <c r="HG658">
        <v>0</v>
      </c>
      <c r="HH658">
        <v>0</v>
      </c>
      <c r="HI658">
        <v>0</v>
      </c>
      <c r="HJ658">
        <v>0</v>
      </c>
      <c r="HK658">
        <v>0</v>
      </c>
      <c r="HL658">
        <v>0</v>
      </c>
      <c r="HM658">
        <v>0</v>
      </c>
      <c r="HN658">
        <v>0</v>
      </c>
      <c r="HO658">
        <v>0</v>
      </c>
      <c r="HP658">
        <v>0</v>
      </c>
      <c r="HQ658">
        <v>0</v>
      </c>
      <c r="HR658">
        <v>0</v>
      </c>
      <c r="HS658">
        <v>0</v>
      </c>
      <c r="HT658">
        <v>0</v>
      </c>
      <c r="HU658">
        <v>0</v>
      </c>
      <c r="HV658">
        <v>0</v>
      </c>
      <c r="HW658">
        <v>0</v>
      </c>
      <c r="HX658">
        <v>0</v>
      </c>
      <c r="HY658">
        <v>4</v>
      </c>
      <c r="HZ658">
        <v>6</v>
      </c>
      <c r="IA658">
        <v>0</v>
      </c>
      <c r="IB658">
        <v>0</v>
      </c>
      <c r="IC658">
        <v>1</v>
      </c>
      <c r="ID658">
        <v>2</v>
      </c>
      <c r="IE658">
        <v>1</v>
      </c>
      <c r="IF658">
        <v>0</v>
      </c>
      <c r="IG658">
        <v>1</v>
      </c>
      <c r="IH658">
        <v>0</v>
      </c>
      <c r="II658">
        <v>0</v>
      </c>
      <c r="IJ658">
        <v>0</v>
      </c>
      <c r="IK658">
        <v>0</v>
      </c>
      <c r="IL658">
        <v>0</v>
      </c>
      <c r="IM658">
        <v>0</v>
      </c>
      <c r="IN658">
        <v>1</v>
      </c>
      <c r="IO658">
        <v>0</v>
      </c>
      <c r="IP658">
        <v>0</v>
      </c>
      <c r="IQ658">
        <v>0</v>
      </c>
      <c r="IR658">
        <v>0</v>
      </c>
      <c r="IS658">
        <v>0</v>
      </c>
      <c r="IT658">
        <v>0</v>
      </c>
      <c r="IU658">
        <v>0</v>
      </c>
      <c r="IV658">
        <v>6</v>
      </c>
      <c r="IW658">
        <v>0</v>
      </c>
      <c r="IX658">
        <v>0</v>
      </c>
      <c r="IY658">
        <v>0</v>
      </c>
      <c r="IZ658">
        <v>0</v>
      </c>
      <c r="JA658">
        <v>0</v>
      </c>
      <c r="JB658">
        <v>0</v>
      </c>
      <c r="JC658">
        <v>0</v>
      </c>
      <c r="JD658">
        <v>0</v>
      </c>
      <c r="JE658">
        <v>0</v>
      </c>
      <c r="JF658">
        <v>0</v>
      </c>
      <c r="JG658">
        <v>0</v>
      </c>
      <c r="JH658">
        <v>0</v>
      </c>
      <c r="JI658">
        <v>0</v>
      </c>
      <c r="JJ658">
        <v>0</v>
      </c>
      <c r="JK658">
        <v>0</v>
      </c>
      <c r="JL658">
        <v>0</v>
      </c>
      <c r="JM658">
        <v>0</v>
      </c>
      <c r="JN658">
        <v>0</v>
      </c>
      <c r="JO658">
        <v>0</v>
      </c>
      <c r="JP658">
        <v>0</v>
      </c>
    </row>
    <row r="659" spans="1:276">
      <c r="A659" t="s">
        <v>278</v>
      </c>
      <c r="B659" t="s">
        <v>265</v>
      </c>
      <c r="C659" t="str">
        <f>"101902"</f>
        <v>101902</v>
      </c>
      <c r="D659" t="s">
        <v>277</v>
      </c>
      <c r="E659">
        <v>2</v>
      </c>
      <c r="F659">
        <v>824</v>
      </c>
      <c r="G659">
        <v>600</v>
      </c>
      <c r="H659">
        <v>288</v>
      </c>
      <c r="I659">
        <v>312</v>
      </c>
      <c r="J659">
        <v>0</v>
      </c>
      <c r="K659">
        <v>2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312</v>
      </c>
      <c r="T659">
        <v>0</v>
      </c>
      <c r="U659">
        <v>0</v>
      </c>
      <c r="V659">
        <v>312</v>
      </c>
      <c r="W659">
        <v>17</v>
      </c>
      <c r="X659">
        <v>13</v>
      </c>
      <c r="Y659">
        <v>1</v>
      </c>
      <c r="Z659">
        <v>0</v>
      </c>
      <c r="AA659">
        <v>295</v>
      </c>
      <c r="AB659">
        <v>135</v>
      </c>
      <c r="AC659">
        <v>17</v>
      </c>
      <c r="AD659">
        <v>29</v>
      </c>
      <c r="AE659">
        <v>4</v>
      </c>
      <c r="AF659">
        <v>5</v>
      </c>
      <c r="AG659">
        <v>4</v>
      </c>
      <c r="AH659">
        <v>49</v>
      </c>
      <c r="AI659">
        <v>3</v>
      </c>
      <c r="AJ659">
        <v>11</v>
      </c>
      <c r="AK659">
        <v>0</v>
      </c>
      <c r="AL659">
        <v>1</v>
      </c>
      <c r="AM659">
        <v>3</v>
      </c>
      <c r="AN659">
        <v>0</v>
      </c>
      <c r="AO659">
        <v>0</v>
      </c>
      <c r="AP659">
        <v>0</v>
      </c>
      <c r="AQ659">
        <v>2</v>
      </c>
      <c r="AR659">
        <v>0</v>
      </c>
      <c r="AS659">
        <v>0</v>
      </c>
      <c r="AT659">
        <v>0</v>
      </c>
      <c r="AU659">
        <v>0</v>
      </c>
      <c r="AV659">
        <v>1</v>
      </c>
      <c r="AW659">
        <v>1</v>
      </c>
      <c r="AX659">
        <v>1</v>
      </c>
      <c r="AY659">
        <v>3</v>
      </c>
      <c r="AZ659">
        <v>1</v>
      </c>
      <c r="BA659">
        <v>135</v>
      </c>
      <c r="BB659">
        <v>45</v>
      </c>
      <c r="BC659">
        <v>27</v>
      </c>
      <c r="BD659">
        <v>3</v>
      </c>
      <c r="BE659">
        <v>7</v>
      </c>
      <c r="BF659">
        <v>1</v>
      </c>
      <c r="BG659">
        <v>2</v>
      </c>
      <c r="BH659">
        <v>0</v>
      </c>
      <c r="BI659">
        <v>1</v>
      </c>
      <c r="BJ659">
        <v>0</v>
      </c>
      <c r="BK659">
        <v>0</v>
      </c>
      <c r="BL659">
        <v>0</v>
      </c>
      <c r="BM659">
        <v>1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1</v>
      </c>
      <c r="BU659">
        <v>0</v>
      </c>
      <c r="BV659">
        <v>0</v>
      </c>
      <c r="BW659">
        <v>1</v>
      </c>
      <c r="BX659">
        <v>0</v>
      </c>
      <c r="BY659">
        <v>0</v>
      </c>
      <c r="BZ659">
        <v>1</v>
      </c>
      <c r="CA659">
        <v>45</v>
      </c>
      <c r="CB659">
        <v>4</v>
      </c>
      <c r="CC659">
        <v>2</v>
      </c>
      <c r="CD659">
        <v>0</v>
      </c>
      <c r="CE659">
        <v>0</v>
      </c>
      <c r="CF659">
        <v>1</v>
      </c>
      <c r="CG659">
        <v>1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4</v>
      </c>
      <c r="CR659">
        <v>7</v>
      </c>
      <c r="CS659">
        <v>3</v>
      </c>
      <c r="CT659">
        <v>1</v>
      </c>
      <c r="CU659">
        <v>0</v>
      </c>
      <c r="CV659">
        <v>0</v>
      </c>
      <c r="CW659">
        <v>1</v>
      </c>
      <c r="CX659">
        <v>0</v>
      </c>
      <c r="CY659">
        <v>1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1</v>
      </c>
      <c r="DN659">
        <v>0</v>
      </c>
      <c r="DO659">
        <v>0</v>
      </c>
      <c r="DP659">
        <v>0</v>
      </c>
      <c r="DQ659">
        <v>7</v>
      </c>
      <c r="DR659">
        <v>58</v>
      </c>
      <c r="DS659">
        <v>7</v>
      </c>
      <c r="DT659">
        <v>0</v>
      </c>
      <c r="DU659">
        <v>1</v>
      </c>
      <c r="DV659">
        <v>1</v>
      </c>
      <c r="DW659">
        <v>1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43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4</v>
      </c>
      <c r="EP659">
        <v>1</v>
      </c>
      <c r="EQ659">
        <v>58</v>
      </c>
      <c r="ER659">
        <v>11</v>
      </c>
      <c r="ES659">
        <v>8</v>
      </c>
      <c r="ET659">
        <v>0</v>
      </c>
      <c r="EU659">
        <v>1</v>
      </c>
      <c r="EV659">
        <v>0</v>
      </c>
      <c r="EW659">
        <v>0</v>
      </c>
      <c r="EX659">
        <v>1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1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11</v>
      </c>
      <c r="FQ659">
        <v>29</v>
      </c>
      <c r="FR659">
        <v>7</v>
      </c>
      <c r="FS659">
        <v>5</v>
      </c>
      <c r="FT659">
        <v>1</v>
      </c>
      <c r="FU659">
        <v>1</v>
      </c>
      <c r="FV659">
        <v>0</v>
      </c>
      <c r="FW659">
        <v>0</v>
      </c>
      <c r="FX659">
        <v>6</v>
      </c>
      <c r="FY659">
        <v>2</v>
      </c>
      <c r="FZ659">
        <v>1</v>
      </c>
      <c r="GA659">
        <v>2</v>
      </c>
      <c r="GB659">
        <v>0</v>
      </c>
      <c r="GC659">
        <v>1</v>
      </c>
      <c r="GD659">
        <v>0</v>
      </c>
      <c r="GE659">
        <v>0</v>
      </c>
      <c r="GF659">
        <v>2</v>
      </c>
      <c r="GG659">
        <v>1</v>
      </c>
      <c r="GH659">
        <v>29</v>
      </c>
      <c r="GI659">
        <v>4</v>
      </c>
      <c r="GJ659">
        <v>0</v>
      </c>
      <c r="GK659">
        <v>1</v>
      </c>
      <c r="GL659">
        <v>1</v>
      </c>
      <c r="GM659">
        <v>1</v>
      </c>
      <c r="GN659">
        <v>0</v>
      </c>
      <c r="GO659">
        <v>0</v>
      </c>
      <c r="GP659">
        <v>0</v>
      </c>
      <c r="GQ659">
        <v>0</v>
      </c>
      <c r="GR659">
        <v>0</v>
      </c>
      <c r="GS659">
        <v>0</v>
      </c>
      <c r="GT659">
        <v>1</v>
      </c>
      <c r="GU659">
        <v>0</v>
      </c>
      <c r="GV659">
        <v>0</v>
      </c>
      <c r="GW659">
        <v>0</v>
      </c>
      <c r="GX659">
        <v>0</v>
      </c>
      <c r="GY659">
        <v>0</v>
      </c>
      <c r="GZ659">
        <v>0</v>
      </c>
      <c r="HA659">
        <v>0</v>
      </c>
      <c r="HB659">
        <v>0</v>
      </c>
      <c r="HC659">
        <v>4</v>
      </c>
      <c r="HD659">
        <v>1</v>
      </c>
      <c r="HE659">
        <v>1</v>
      </c>
      <c r="HF659">
        <v>0</v>
      </c>
      <c r="HG659">
        <v>0</v>
      </c>
      <c r="HH659">
        <v>0</v>
      </c>
      <c r="HI659">
        <v>0</v>
      </c>
      <c r="HJ659">
        <v>0</v>
      </c>
      <c r="HK659">
        <v>0</v>
      </c>
      <c r="HL659">
        <v>0</v>
      </c>
      <c r="HM659">
        <v>0</v>
      </c>
      <c r="HN659">
        <v>0</v>
      </c>
      <c r="HO659">
        <v>0</v>
      </c>
      <c r="HP659">
        <v>0</v>
      </c>
      <c r="HQ659">
        <v>0</v>
      </c>
      <c r="HR659">
        <v>0</v>
      </c>
      <c r="HS659">
        <v>0</v>
      </c>
      <c r="HT659">
        <v>0</v>
      </c>
      <c r="HU659">
        <v>0</v>
      </c>
      <c r="HV659">
        <v>0</v>
      </c>
      <c r="HW659">
        <v>0</v>
      </c>
      <c r="HX659">
        <v>0</v>
      </c>
      <c r="HY659">
        <v>1</v>
      </c>
      <c r="HZ659">
        <v>0</v>
      </c>
      <c r="IA659">
        <v>0</v>
      </c>
      <c r="IB659">
        <v>0</v>
      </c>
      <c r="IC659">
        <v>0</v>
      </c>
      <c r="ID659">
        <v>0</v>
      </c>
      <c r="IE659">
        <v>0</v>
      </c>
      <c r="IF659">
        <v>0</v>
      </c>
      <c r="IG659">
        <v>0</v>
      </c>
      <c r="IH659">
        <v>0</v>
      </c>
      <c r="II659">
        <v>0</v>
      </c>
      <c r="IJ659">
        <v>0</v>
      </c>
      <c r="IK659">
        <v>0</v>
      </c>
      <c r="IL659">
        <v>0</v>
      </c>
      <c r="IM659">
        <v>0</v>
      </c>
      <c r="IN659">
        <v>0</v>
      </c>
      <c r="IO659">
        <v>0</v>
      </c>
      <c r="IP659">
        <v>0</v>
      </c>
      <c r="IQ659">
        <v>0</v>
      </c>
      <c r="IR659">
        <v>0</v>
      </c>
      <c r="IS659">
        <v>0</v>
      </c>
      <c r="IT659">
        <v>0</v>
      </c>
      <c r="IU659">
        <v>0</v>
      </c>
      <c r="IV659">
        <v>0</v>
      </c>
      <c r="IW659">
        <v>1</v>
      </c>
      <c r="IX659">
        <v>0</v>
      </c>
      <c r="IY659">
        <v>0</v>
      </c>
      <c r="IZ659">
        <v>0</v>
      </c>
      <c r="JA659">
        <v>0</v>
      </c>
      <c r="JB659">
        <v>0</v>
      </c>
      <c r="JC659">
        <v>0</v>
      </c>
      <c r="JD659">
        <v>0</v>
      </c>
      <c r="JE659">
        <v>0</v>
      </c>
      <c r="JF659">
        <v>1</v>
      </c>
      <c r="JG659">
        <v>0</v>
      </c>
      <c r="JH659">
        <v>0</v>
      </c>
      <c r="JI659">
        <v>0</v>
      </c>
      <c r="JJ659">
        <v>0</v>
      </c>
      <c r="JK659">
        <v>0</v>
      </c>
      <c r="JL659">
        <v>0</v>
      </c>
      <c r="JM659">
        <v>0</v>
      </c>
      <c r="JN659">
        <v>0</v>
      </c>
      <c r="JO659">
        <v>0</v>
      </c>
      <c r="JP659">
        <v>1</v>
      </c>
    </row>
    <row r="660" spans="1:276">
      <c r="A660" t="s">
        <v>276</v>
      </c>
      <c r="B660" t="s">
        <v>265</v>
      </c>
      <c r="C660" t="str">
        <f>"101902"</f>
        <v>101902</v>
      </c>
      <c r="D660" t="s">
        <v>275</v>
      </c>
      <c r="E660">
        <v>3</v>
      </c>
      <c r="F660">
        <v>819</v>
      </c>
      <c r="G660">
        <v>600</v>
      </c>
      <c r="H660">
        <v>296</v>
      </c>
      <c r="I660">
        <v>304</v>
      </c>
      <c r="J660">
        <v>0</v>
      </c>
      <c r="K660">
        <v>2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304</v>
      </c>
      <c r="T660">
        <v>0</v>
      </c>
      <c r="U660">
        <v>0</v>
      </c>
      <c r="V660">
        <v>304</v>
      </c>
      <c r="W660">
        <v>18</v>
      </c>
      <c r="X660">
        <v>14</v>
      </c>
      <c r="Y660">
        <v>4</v>
      </c>
      <c r="Z660">
        <v>0</v>
      </c>
      <c r="AA660">
        <v>286</v>
      </c>
      <c r="AB660">
        <v>135</v>
      </c>
      <c r="AC660">
        <v>22</v>
      </c>
      <c r="AD660">
        <v>26</v>
      </c>
      <c r="AE660">
        <v>3</v>
      </c>
      <c r="AF660">
        <v>5</v>
      </c>
      <c r="AG660">
        <v>7</v>
      </c>
      <c r="AH660">
        <v>50</v>
      </c>
      <c r="AI660">
        <v>1</v>
      </c>
      <c r="AJ660">
        <v>6</v>
      </c>
      <c r="AK660">
        <v>2</v>
      </c>
      <c r="AL660">
        <v>0</v>
      </c>
      <c r="AM660">
        <v>2</v>
      </c>
      <c r="AN660">
        <v>1</v>
      </c>
      <c r="AO660">
        <v>2</v>
      </c>
      <c r="AP660">
        <v>1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1</v>
      </c>
      <c r="AW660">
        <v>2</v>
      </c>
      <c r="AX660">
        <v>1</v>
      </c>
      <c r="AY660">
        <v>2</v>
      </c>
      <c r="AZ660">
        <v>1</v>
      </c>
      <c r="BA660">
        <v>135</v>
      </c>
      <c r="BB660">
        <v>39</v>
      </c>
      <c r="BC660">
        <v>26</v>
      </c>
      <c r="BD660">
        <v>1</v>
      </c>
      <c r="BE660">
        <v>5</v>
      </c>
      <c r="BF660">
        <v>0</v>
      </c>
      <c r="BG660">
        <v>0</v>
      </c>
      <c r="BH660">
        <v>0</v>
      </c>
      <c r="BI660">
        <v>1</v>
      </c>
      <c r="BJ660">
        <v>1</v>
      </c>
      <c r="BK660">
        <v>0</v>
      </c>
      <c r="BL660">
        <v>0</v>
      </c>
      <c r="BM660">
        <v>0</v>
      </c>
      <c r="BN660">
        <v>1</v>
      </c>
      <c r="BO660">
        <v>0</v>
      </c>
      <c r="BP660">
        <v>1</v>
      </c>
      <c r="BQ660">
        <v>0</v>
      </c>
      <c r="BR660">
        <v>0</v>
      </c>
      <c r="BS660">
        <v>0</v>
      </c>
      <c r="BT660">
        <v>0</v>
      </c>
      <c r="BU660">
        <v>1</v>
      </c>
      <c r="BV660">
        <v>0</v>
      </c>
      <c r="BW660">
        <v>0</v>
      </c>
      <c r="BX660">
        <v>1</v>
      </c>
      <c r="BY660">
        <v>0</v>
      </c>
      <c r="BZ660">
        <v>1</v>
      </c>
      <c r="CA660">
        <v>39</v>
      </c>
      <c r="CB660">
        <v>8</v>
      </c>
      <c r="CC660">
        <v>2</v>
      </c>
      <c r="CD660">
        <v>3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1</v>
      </c>
      <c r="CL660">
        <v>0</v>
      </c>
      <c r="CM660">
        <v>0</v>
      </c>
      <c r="CN660">
        <v>1</v>
      </c>
      <c r="CO660">
        <v>0</v>
      </c>
      <c r="CP660">
        <v>1</v>
      </c>
      <c r="CQ660">
        <v>8</v>
      </c>
      <c r="CR660">
        <v>7</v>
      </c>
      <c r="CS660">
        <v>2</v>
      </c>
      <c r="CT660">
        <v>0</v>
      </c>
      <c r="CU660">
        <v>0</v>
      </c>
      <c r="CV660">
        <v>0</v>
      </c>
      <c r="CW660">
        <v>2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1</v>
      </c>
      <c r="DM660">
        <v>0</v>
      </c>
      <c r="DN660">
        <v>0</v>
      </c>
      <c r="DO660">
        <v>2</v>
      </c>
      <c r="DP660">
        <v>0</v>
      </c>
      <c r="DQ660">
        <v>7</v>
      </c>
      <c r="DR660">
        <v>59</v>
      </c>
      <c r="DS660">
        <v>5</v>
      </c>
      <c r="DT660">
        <v>0</v>
      </c>
      <c r="DU660">
        <v>1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43</v>
      </c>
      <c r="ED660">
        <v>0</v>
      </c>
      <c r="EE660">
        <v>0</v>
      </c>
      <c r="EF660">
        <v>1</v>
      </c>
      <c r="EG660">
        <v>0</v>
      </c>
      <c r="EH660">
        <v>0</v>
      </c>
      <c r="EI660">
        <v>0</v>
      </c>
      <c r="EJ660">
        <v>1</v>
      </c>
      <c r="EK660">
        <v>0</v>
      </c>
      <c r="EL660">
        <v>0</v>
      </c>
      <c r="EM660">
        <v>0</v>
      </c>
      <c r="EN660">
        <v>1</v>
      </c>
      <c r="EO660">
        <v>7</v>
      </c>
      <c r="EP660">
        <v>0</v>
      </c>
      <c r="EQ660">
        <v>59</v>
      </c>
      <c r="ER660">
        <v>13</v>
      </c>
      <c r="ES660">
        <v>7</v>
      </c>
      <c r="ET660">
        <v>0</v>
      </c>
      <c r="EU660">
        <v>1</v>
      </c>
      <c r="EV660">
        <v>2</v>
      </c>
      <c r="EW660">
        <v>0</v>
      </c>
      <c r="EX660">
        <v>0</v>
      </c>
      <c r="EY660">
        <v>0</v>
      </c>
      <c r="EZ660">
        <v>0</v>
      </c>
      <c r="FA660">
        <v>1</v>
      </c>
      <c r="FB660">
        <v>0</v>
      </c>
      <c r="FC660">
        <v>0</v>
      </c>
      <c r="FD660">
        <v>1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1</v>
      </c>
      <c r="FN660">
        <v>0</v>
      </c>
      <c r="FO660">
        <v>0</v>
      </c>
      <c r="FP660">
        <v>13</v>
      </c>
      <c r="FQ660">
        <v>15</v>
      </c>
      <c r="FR660">
        <v>6</v>
      </c>
      <c r="FS660">
        <v>1</v>
      </c>
      <c r="FT660">
        <v>0</v>
      </c>
      <c r="FU660">
        <v>1</v>
      </c>
      <c r="FV660">
        <v>0</v>
      </c>
      <c r="FW660">
        <v>2</v>
      </c>
      <c r="FX660">
        <v>0</v>
      </c>
      <c r="FY660">
        <v>0</v>
      </c>
      <c r="FZ660">
        <v>1</v>
      </c>
      <c r="GA660">
        <v>1</v>
      </c>
      <c r="GB660">
        <v>1</v>
      </c>
      <c r="GC660">
        <v>1</v>
      </c>
      <c r="GD660">
        <v>0</v>
      </c>
      <c r="GE660">
        <v>0</v>
      </c>
      <c r="GF660">
        <v>1</v>
      </c>
      <c r="GG660">
        <v>0</v>
      </c>
      <c r="GH660">
        <v>15</v>
      </c>
      <c r="GI660">
        <v>9</v>
      </c>
      <c r="GJ660">
        <v>4</v>
      </c>
      <c r="GK660">
        <v>0</v>
      </c>
      <c r="GL660">
        <v>4</v>
      </c>
      <c r="GM660">
        <v>0</v>
      </c>
      <c r="GN660">
        <v>0</v>
      </c>
      <c r="GO660">
        <v>0</v>
      </c>
      <c r="GP660">
        <v>0</v>
      </c>
      <c r="GQ660">
        <v>0</v>
      </c>
      <c r="GR660">
        <v>0</v>
      </c>
      <c r="GS660">
        <v>0</v>
      </c>
      <c r="GT660">
        <v>0</v>
      </c>
      <c r="GU660">
        <v>0</v>
      </c>
      <c r="GV660">
        <v>0</v>
      </c>
      <c r="GW660">
        <v>0</v>
      </c>
      <c r="GX660">
        <v>0</v>
      </c>
      <c r="GY660">
        <v>0</v>
      </c>
      <c r="GZ660">
        <v>1</v>
      </c>
      <c r="HA660">
        <v>0</v>
      </c>
      <c r="HB660">
        <v>0</v>
      </c>
      <c r="HC660">
        <v>9</v>
      </c>
      <c r="HD660">
        <v>1</v>
      </c>
      <c r="HE660">
        <v>0</v>
      </c>
      <c r="HF660">
        <v>0</v>
      </c>
      <c r="HG660">
        <v>0</v>
      </c>
      <c r="HH660">
        <v>1</v>
      </c>
      <c r="HI660">
        <v>0</v>
      </c>
      <c r="HJ660">
        <v>0</v>
      </c>
      <c r="HK660">
        <v>0</v>
      </c>
      <c r="HL660">
        <v>0</v>
      </c>
      <c r="HM660">
        <v>0</v>
      </c>
      <c r="HN660">
        <v>0</v>
      </c>
      <c r="HO660">
        <v>0</v>
      </c>
      <c r="HP660">
        <v>0</v>
      </c>
      <c r="HQ660">
        <v>0</v>
      </c>
      <c r="HR660">
        <v>0</v>
      </c>
      <c r="HS660">
        <v>0</v>
      </c>
      <c r="HT660">
        <v>0</v>
      </c>
      <c r="HU660">
        <v>0</v>
      </c>
      <c r="HV660">
        <v>0</v>
      </c>
      <c r="HW660">
        <v>0</v>
      </c>
      <c r="HX660">
        <v>0</v>
      </c>
      <c r="HY660">
        <v>1</v>
      </c>
      <c r="HZ660">
        <v>0</v>
      </c>
      <c r="IA660">
        <v>0</v>
      </c>
      <c r="IB660">
        <v>0</v>
      </c>
      <c r="IC660">
        <v>0</v>
      </c>
      <c r="ID660">
        <v>0</v>
      </c>
      <c r="IE660">
        <v>0</v>
      </c>
      <c r="IF660">
        <v>0</v>
      </c>
      <c r="IG660">
        <v>0</v>
      </c>
      <c r="IH660">
        <v>0</v>
      </c>
      <c r="II660">
        <v>0</v>
      </c>
      <c r="IJ660">
        <v>0</v>
      </c>
      <c r="IK660">
        <v>0</v>
      </c>
      <c r="IL660">
        <v>0</v>
      </c>
      <c r="IM660">
        <v>0</v>
      </c>
      <c r="IN660">
        <v>0</v>
      </c>
      <c r="IO660">
        <v>0</v>
      </c>
      <c r="IP660">
        <v>0</v>
      </c>
      <c r="IQ660">
        <v>0</v>
      </c>
      <c r="IR660">
        <v>0</v>
      </c>
      <c r="IS660">
        <v>0</v>
      </c>
      <c r="IT660">
        <v>0</v>
      </c>
      <c r="IU660">
        <v>0</v>
      </c>
      <c r="IV660">
        <v>0</v>
      </c>
      <c r="IW660">
        <v>0</v>
      </c>
      <c r="IX660">
        <v>0</v>
      </c>
      <c r="IY660">
        <v>0</v>
      </c>
      <c r="IZ660">
        <v>0</v>
      </c>
      <c r="JA660">
        <v>0</v>
      </c>
      <c r="JB660">
        <v>0</v>
      </c>
      <c r="JC660">
        <v>0</v>
      </c>
      <c r="JD660">
        <v>0</v>
      </c>
      <c r="JE660">
        <v>0</v>
      </c>
      <c r="JF660">
        <v>0</v>
      </c>
      <c r="JG660">
        <v>0</v>
      </c>
      <c r="JH660">
        <v>0</v>
      </c>
      <c r="JI660">
        <v>0</v>
      </c>
      <c r="JJ660">
        <v>0</v>
      </c>
      <c r="JK660">
        <v>0</v>
      </c>
      <c r="JL660">
        <v>0</v>
      </c>
      <c r="JM660">
        <v>0</v>
      </c>
      <c r="JN660">
        <v>0</v>
      </c>
      <c r="JO660">
        <v>0</v>
      </c>
      <c r="JP660">
        <v>0</v>
      </c>
    </row>
    <row r="661" spans="1:276">
      <c r="A661" t="s">
        <v>274</v>
      </c>
      <c r="B661" t="s">
        <v>265</v>
      </c>
      <c r="C661" t="str">
        <f>"101902"</f>
        <v>101902</v>
      </c>
      <c r="D661" t="s">
        <v>273</v>
      </c>
      <c r="E661">
        <v>4</v>
      </c>
      <c r="F661">
        <v>583</v>
      </c>
      <c r="G661">
        <v>400</v>
      </c>
      <c r="H661">
        <v>149</v>
      </c>
      <c r="I661">
        <v>251</v>
      </c>
      <c r="J661">
        <v>0</v>
      </c>
      <c r="K661">
        <v>2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251</v>
      </c>
      <c r="T661">
        <v>0</v>
      </c>
      <c r="U661">
        <v>0</v>
      </c>
      <c r="V661">
        <v>251</v>
      </c>
      <c r="W661">
        <v>7</v>
      </c>
      <c r="X661">
        <v>4</v>
      </c>
      <c r="Y661">
        <v>3</v>
      </c>
      <c r="Z661">
        <v>0</v>
      </c>
      <c r="AA661">
        <v>244</v>
      </c>
      <c r="AB661">
        <v>93</v>
      </c>
      <c r="AC661">
        <v>16</v>
      </c>
      <c r="AD661">
        <v>15</v>
      </c>
      <c r="AE661">
        <v>1</v>
      </c>
      <c r="AF661">
        <v>4</v>
      </c>
      <c r="AG661">
        <v>1</v>
      </c>
      <c r="AH661">
        <v>43</v>
      </c>
      <c r="AI661">
        <v>2</v>
      </c>
      <c r="AJ661">
        <v>3</v>
      </c>
      <c r="AK661">
        <v>1</v>
      </c>
      <c r="AL661">
        <v>1</v>
      </c>
      <c r="AM661">
        <v>3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1</v>
      </c>
      <c r="AT661">
        <v>0</v>
      </c>
      <c r="AU661">
        <v>0</v>
      </c>
      <c r="AV661">
        <v>1</v>
      </c>
      <c r="AW661">
        <v>0</v>
      </c>
      <c r="AX661">
        <v>0</v>
      </c>
      <c r="AY661">
        <v>1</v>
      </c>
      <c r="AZ661">
        <v>0</v>
      </c>
      <c r="BA661">
        <v>93</v>
      </c>
      <c r="BB661">
        <v>31</v>
      </c>
      <c r="BC661">
        <v>19</v>
      </c>
      <c r="BD661">
        <v>1</v>
      </c>
      <c r="BE661">
        <v>2</v>
      </c>
      <c r="BF661">
        <v>1</v>
      </c>
      <c r="BG661">
        <v>0</v>
      </c>
      <c r="BH661">
        <v>0</v>
      </c>
      <c r="BI661">
        <v>1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1</v>
      </c>
      <c r="BR661">
        <v>1</v>
      </c>
      <c r="BS661">
        <v>1</v>
      </c>
      <c r="BT661">
        <v>0</v>
      </c>
      <c r="BU661">
        <v>0</v>
      </c>
      <c r="BV661">
        <v>0</v>
      </c>
      <c r="BW661">
        <v>0</v>
      </c>
      <c r="BX661">
        <v>1</v>
      </c>
      <c r="BY661">
        <v>1</v>
      </c>
      <c r="BZ661">
        <v>2</v>
      </c>
      <c r="CA661">
        <v>31</v>
      </c>
      <c r="CB661">
        <v>2</v>
      </c>
      <c r="CC661">
        <v>1</v>
      </c>
      <c r="CD661">
        <v>0</v>
      </c>
      <c r="CE661">
        <v>0</v>
      </c>
      <c r="CF661">
        <v>1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2</v>
      </c>
      <c r="CR661">
        <v>4</v>
      </c>
      <c r="CS661">
        <v>2</v>
      </c>
      <c r="CT661">
        <v>0</v>
      </c>
      <c r="CU661">
        <v>0</v>
      </c>
      <c r="CV661">
        <v>0</v>
      </c>
      <c r="CW661">
        <v>2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4</v>
      </c>
      <c r="DR661">
        <v>72</v>
      </c>
      <c r="DS661">
        <v>2</v>
      </c>
      <c r="DT661">
        <v>2</v>
      </c>
      <c r="DU661">
        <v>2</v>
      </c>
      <c r="DV661">
        <v>0</v>
      </c>
      <c r="DW661">
        <v>2</v>
      </c>
      <c r="DX661">
        <v>0</v>
      </c>
      <c r="DY661">
        <v>0</v>
      </c>
      <c r="DZ661">
        <v>0</v>
      </c>
      <c r="EA661">
        <v>1</v>
      </c>
      <c r="EB661">
        <v>0</v>
      </c>
      <c r="EC661">
        <v>58</v>
      </c>
      <c r="ED661">
        <v>1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1</v>
      </c>
      <c r="EN661">
        <v>0</v>
      </c>
      <c r="EO661">
        <v>2</v>
      </c>
      <c r="EP661">
        <v>1</v>
      </c>
      <c r="EQ661">
        <v>72</v>
      </c>
      <c r="ER661">
        <v>20</v>
      </c>
      <c r="ES661">
        <v>4</v>
      </c>
      <c r="ET661">
        <v>0</v>
      </c>
      <c r="EU661">
        <v>0</v>
      </c>
      <c r="EV661">
        <v>0</v>
      </c>
      <c r="EW661">
        <v>1</v>
      </c>
      <c r="EX661">
        <v>1</v>
      </c>
      <c r="EY661">
        <v>1</v>
      </c>
      <c r="EZ661">
        <v>0</v>
      </c>
      <c r="FA661">
        <v>0</v>
      </c>
      <c r="FB661">
        <v>0</v>
      </c>
      <c r="FC661">
        <v>0</v>
      </c>
      <c r="FD661">
        <v>1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11</v>
      </c>
      <c r="FL661">
        <v>0</v>
      </c>
      <c r="FM661">
        <v>0</v>
      </c>
      <c r="FN661">
        <v>0</v>
      </c>
      <c r="FO661">
        <v>1</v>
      </c>
      <c r="FP661">
        <v>20</v>
      </c>
      <c r="FQ661">
        <v>17</v>
      </c>
      <c r="FR661">
        <v>5</v>
      </c>
      <c r="FS661">
        <v>3</v>
      </c>
      <c r="FT661">
        <v>0</v>
      </c>
      <c r="FU661">
        <v>0</v>
      </c>
      <c r="FV661">
        <v>3</v>
      </c>
      <c r="FW661">
        <v>0</v>
      </c>
      <c r="FX661">
        <v>0</v>
      </c>
      <c r="FY661">
        <v>0</v>
      </c>
      <c r="FZ661">
        <v>2</v>
      </c>
      <c r="GA661">
        <v>0</v>
      </c>
      <c r="GB661">
        <v>0</v>
      </c>
      <c r="GC661">
        <v>0</v>
      </c>
      <c r="GD661">
        <v>0</v>
      </c>
      <c r="GE661">
        <v>0</v>
      </c>
      <c r="GF661">
        <v>2</v>
      </c>
      <c r="GG661">
        <v>2</v>
      </c>
      <c r="GH661">
        <v>17</v>
      </c>
      <c r="GI661">
        <v>4</v>
      </c>
      <c r="GJ661">
        <v>2</v>
      </c>
      <c r="GK661">
        <v>0</v>
      </c>
      <c r="GL661">
        <v>0</v>
      </c>
      <c r="GM661">
        <v>0</v>
      </c>
      <c r="GN661">
        <v>0</v>
      </c>
      <c r="GO661">
        <v>0</v>
      </c>
      <c r="GP661">
        <v>0</v>
      </c>
      <c r="GQ661">
        <v>0</v>
      </c>
      <c r="GR661">
        <v>0</v>
      </c>
      <c r="GS661">
        <v>0</v>
      </c>
      <c r="GT661">
        <v>0</v>
      </c>
      <c r="GU661">
        <v>2</v>
      </c>
      <c r="GV661">
        <v>0</v>
      </c>
      <c r="GW661">
        <v>0</v>
      </c>
      <c r="GX661">
        <v>0</v>
      </c>
      <c r="GY661">
        <v>0</v>
      </c>
      <c r="GZ661">
        <v>0</v>
      </c>
      <c r="HA661">
        <v>0</v>
      </c>
      <c r="HB661">
        <v>0</v>
      </c>
      <c r="HC661">
        <v>4</v>
      </c>
      <c r="HD661">
        <v>0</v>
      </c>
      <c r="HE661">
        <v>0</v>
      </c>
      <c r="HF661">
        <v>0</v>
      </c>
      <c r="HG661">
        <v>0</v>
      </c>
      <c r="HH661">
        <v>0</v>
      </c>
      <c r="HI661">
        <v>0</v>
      </c>
      <c r="HJ661">
        <v>0</v>
      </c>
      <c r="HK661">
        <v>0</v>
      </c>
      <c r="HL661">
        <v>0</v>
      </c>
      <c r="HM661">
        <v>0</v>
      </c>
      <c r="HN661">
        <v>0</v>
      </c>
      <c r="HO661">
        <v>0</v>
      </c>
      <c r="HP661">
        <v>0</v>
      </c>
      <c r="HQ661">
        <v>0</v>
      </c>
      <c r="HR661">
        <v>0</v>
      </c>
      <c r="HS661">
        <v>0</v>
      </c>
      <c r="HT661">
        <v>0</v>
      </c>
      <c r="HU661">
        <v>0</v>
      </c>
      <c r="HV661">
        <v>0</v>
      </c>
      <c r="HW661">
        <v>0</v>
      </c>
      <c r="HX661">
        <v>0</v>
      </c>
      <c r="HY661">
        <v>0</v>
      </c>
      <c r="HZ661">
        <v>1</v>
      </c>
      <c r="IA661">
        <v>1</v>
      </c>
      <c r="IB661">
        <v>0</v>
      </c>
      <c r="IC661">
        <v>0</v>
      </c>
      <c r="ID661">
        <v>0</v>
      </c>
      <c r="IE661">
        <v>0</v>
      </c>
      <c r="IF661">
        <v>0</v>
      </c>
      <c r="IG661">
        <v>0</v>
      </c>
      <c r="IH661">
        <v>0</v>
      </c>
      <c r="II661">
        <v>0</v>
      </c>
      <c r="IJ661">
        <v>0</v>
      </c>
      <c r="IK661">
        <v>0</v>
      </c>
      <c r="IL661">
        <v>0</v>
      </c>
      <c r="IM661">
        <v>0</v>
      </c>
      <c r="IN661">
        <v>0</v>
      </c>
      <c r="IO661">
        <v>0</v>
      </c>
      <c r="IP661">
        <v>0</v>
      </c>
      <c r="IQ661">
        <v>0</v>
      </c>
      <c r="IR661">
        <v>0</v>
      </c>
      <c r="IS661">
        <v>0</v>
      </c>
      <c r="IT661">
        <v>0</v>
      </c>
      <c r="IU661">
        <v>0</v>
      </c>
      <c r="IV661">
        <v>1</v>
      </c>
      <c r="IW661">
        <v>0</v>
      </c>
      <c r="IX661">
        <v>0</v>
      </c>
      <c r="IY661">
        <v>0</v>
      </c>
      <c r="IZ661">
        <v>0</v>
      </c>
      <c r="JA661">
        <v>0</v>
      </c>
      <c r="JB661">
        <v>0</v>
      </c>
      <c r="JC661">
        <v>0</v>
      </c>
      <c r="JD661">
        <v>0</v>
      </c>
      <c r="JE661">
        <v>0</v>
      </c>
      <c r="JF661">
        <v>0</v>
      </c>
      <c r="JG661">
        <v>0</v>
      </c>
      <c r="JH661">
        <v>0</v>
      </c>
      <c r="JI661">
        <v>0</v>
      </c>
      <c r="JJ661">
        <v>0</v>
      </c>
      <c r="JK661">
        <v>0</v>
      </c>
      <c r="JL661">
        <v>0</v>
      </c>
      <c r="JM661">
        <v>0</v>
      </c>
      <c r="JN661">
        <v>0</v>
      </c>
      <c r="JO661">
        <v>0</v>
      </c>
      <c r="JP661">
        <v>0</v>
      </c>
    </row>
    <row r="662" spans="1:276">
      <c r="A662" t="s">
        <v>272</v>
      </c>
      <c r="B662" t="s">
        <v>265</v>
      </c>
      <c r="C662" t="str">
        <f>"101902"</f>
        <v>101902</v>
      </c>
      <c r="D662" t="s">
        <v>271</v>
      </c>
      <c r="E662">
        <v>5</v>
      </c>
      <c r="F662">
        <v>502</v>
      </c>
      <c r="G662">
        <v>350</v>
      </c>
      <c r="H662">
        <v>94</v>
      </c>
      <c r="I662">
        <v>256</v>
      </c>
      <c r="J662">
        <v>1</v>
      </c>
      <c r="K662">
        <v>3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256</v>
      </c>
      <c r="T662">
        <v>0</v>
      </c>
      <c r="U662">
        <v>0</v>
      </c>
      <c r="V662">
        <v>256</v>
      </c>
      <c r="W662">
        <v>10</v>
      </c>
      <c r="X662">
        <v>8</v>
      </c>
      <c r="Y662">
        <v>2</v>
      </c>
      <c r="Z662">
        <v>0</v>
      </c>
      <c r="AA662">
        <v>246</v>
      </c>
      <c r="AB662">
        <v>129</v>
      </c>
      <c r="AC662">
        <v>19</v>
      </c>
      <c r="AD662">
        <v>28</v>
      </c>
      <c r="AE662">
        <v>3</v>
      </c>
      <c r="AF662">
        <v>7</v>
      </c>
      <c r="AG662">
        <v>3</v>
      </c>
      <c r="AH662">
        <v>46</v>
      </c>
      <c r="AI662">
        <v>2</v>
      </c>
      <c r="AJ662">
        <v>12</v>
      </c>
      <c r="AK662">
        <v>1</v>
      </c>
      <c r="AL662">
        <v>0</v>
      </c>
      <c r="AM662">
        <v>3</v>
      </c>
      <c r="AN662">
        <v>0</v>
      </c>
      <c r="AO662">
        <v>1</v>
      </c>
      <c r="AP662">
        <v>1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1</v>
      </c>
      <c r="AX662">
        <v>0</v>
      </c>
      <c r="AY662">
        <v>0</v>
      </c>
      <c r="AZ662">
        <v>2</v>
      </c>
      <c r="BA662">
        <v>129</v>
      </c>
      <c r="BB662">
        <v>21</v>
      </c>
      <c r="BC662">
        <v>8</v>
      </c>
      <c r="BD662">
        <v>1</v>
      </c>
      <c r="BE662">
        <v>3</v>
      </c>
      <c r="BF662">
        <v>3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1</v>
      </c>
      <c r="BM662">
        <v>0</v>
      </c>
      <c r="BN662">
        <v>0</v>
      </c>
      <c r="BO662">
        <v>1</v>
      </c>
      <c r="BP662">
        <v>0</v>
      </c>
      <c r="BQ662">
        <v>0</v>
      </c>
      <c r="BR662">
        <v>0</v>
      </c>
      <c r="BS662">
        <v>1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2</v>
      </c>
      <c r="BZ662">
        <v>1</v>
      </c>
      <c r="CA662">
        <v>21</v>
      </c>
      <c r="CB662">
        <v>5</v>
      </c>
      <c r="CC662">
        <v>2</v>
      </c>
      <c r="CD662">
        <v>1</v>
      </c>
      <c r="CE662">
        <v>0</v>
      </c>
      <c r="CF662">
        <v>1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1</v>
      </c>
      <c r="CQ662">
        <v>5</v>
      </c>
      <c r="CR662">
        <v>2</v>
      </c>
      <c r="CS662">
        <v>0</v>
      </c>
      <c r="CT662">
        <v>1</v>
      </c>
      <c r="CU662">
        <v>0</v>
      </c>
      <c r="CV662">
        <v>0</v>
      </c>
      <c r="CW662">
        <v>0</v>
      </c>
      <c r="CX662">
        <v>0</v>
      </c>
      <c r="CY662">
        <v>1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2</v>
      </c>
      <c r="DR662">
        <v>68</v>
      </c>
      <c r="DS662">
        <v>2</v>
      </c>
      <c r="DT662">
        <v>2</v>
      </c>
      <c r="DU662">
        <v>4</v>
      </c>
      <c r="DV662">
        <v>0</v>
      </c>
      <c r="DW662">
        <v>4</v>
      </c>
      <c r="DX662">
        <v>0</v>
      </c>
      <c r="DY662">
        <v>0</v>
      </c>
      <c r="DZ662">
        <v>0</v>
      </c>
      <c r="EA662">
        <v>0</v>
      </c>
      <c r="EB662">
        <v>6</v>
      </c>
      <c r="EC662">
        <v>43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7</v>
      </c>
      <c r="EP662">
        <v>0</v>
      </c>
      <c r="EQ662">
        <v>68</v>
      </c>
      <c r="ER662">
        <v>2</v>
      </c>
      <c r="ES662">
        <v>2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2</v>
      </c>
      <c r="FQ662">
        <v>15</v>
      </c>
      <c r="FR662">
        <v>7</v>
      </c>
      <c r="FS662">
        <v>3</v>
      </c>
      <c r="FT662">
        <v>1</v>
      </c>
      <c r="FU662">
        <v>0</v>
      </c>
      <c r="FV662">
        <v>0</v>
      </c>
      <c r="FW662">
        <v>0</v>
      </c>
      <c r="FX662">
        <v>0</v>
      </c>
      <c r="FY662">
        <v>0</v>
      </c>
      <c r="FZ662">
        <v>0</v>
      </c>
      <c r="GA662">
        <v>2</v>
      </c>
      <c r="GB662">
        <v>1</v>
      </c>
      <c r="GC662">
        <v>0</v>
      </c>
      <c r="GD662">
        <v>0</v>
      </c>
      <c r="GE662">
        <v>0</v>
      </c>
      <c r="GF662">
        <v>0</v>
      </c>
      <c r="GG662">
        <v>1</v>
      </c>
      <c r="GH662">
        <v>15</v>
      </c>
      <c r="GI662">
        <v>2</v>
      </c>
      <c r="GJ662">
        <v>0</v>
      </c>
      <c r="GK662">
        <v>0</v>
      </c>
      <c r="GL662">
        <v>0</v>
      </c>
      <c r="GM662">
        <v>0</v>
      </c>
      <c r="GN662">
        <v>0</v>
      </c>
      <c r="GO662">
        <v>0</v>
      </c>
      <c r="GP662">
        <v>0</v>
      </c>
      <c r="GQ662">
        <v>0</v>
      </c>
      <c r="GR662">
        <v>0</v>
      </c>
      <c r="GS662">
        <v>1</v>
      </c>
      <c r="GT662">
        <v>0</v>
      </c>
      <c r="GU662">
        <v>0</v>
      </c>
      <c r="GV662">
        <v>0</v>
      </c>
      <c r="GW662">
        <v>0</v>
      </c>
      <c r="GX662">
        <v>0</v>
      </c>
      <c r="GY662">
        <v>0</v>
      </c>
      <c r="GZ662">
        <v>1</v>
      </c>
      <c r="HA662">
        <v>0</v>
      </c>
      <c r="HB662">
        <v>0</v>
      </c>
      <c r="HC662">
        <v>2</v>
      </c>
      <c r="HD662">
        <v>1</v>
      </c>
      <c r="HE662">
        <v>1</v>
      </c>
      <c r="HF662">
        <v>0</v>
      </c>
      <c r="HG662">
        <v>0</v>
      </c>
      <c r="HH662">
        <v>0</v>
      </c>
      <c r="HI662">
        <v>0</v>
      </c>
      <c r="HJ662">
        <v>0</v>
      </c>
      <c r="HK662">
        <v>0</v>
      </c>
      <c r="HL662">
        <v>0</v>
      </c>
      <c r="HM662">
        <v>0</v>
      </c>
      <c r="HN662">
        <v>0</v>
      </c>
      <c r="HO662">
        <v>0</v>
      </c>
      <c r="HP662">
        <v>0</v>
      </c>
      <c r="HQ662">
        <v>0</v>
      </c>
      <c r="HR662">
        <v>0</v>
      </c>
      <c r="HS662">
        <v>0</v>
      </c>
      <c r="HT662">
        <v>0</v>
      </c>
      <c r="HU662">
        <v>0</v>
      </c>
      <c r="HV662">
        <v>0</v>
      </c>
      <c r="HW662">
        <v>0</v>
      </c>
      <c r="HX662">
        <v>0</v>
      </c>
      <c r="HY662">
        <v>1</v>
      </c>
      <c r="HZ662">
        <v>0</v>
      </c>
      <c r="IA662">
        <v>0</v>
      </c>
      <c r="IB662">
        <v>0</v>
      </c>
      <c r="IC662">
        <v>0</v>
      </c>
      <c r="ID662">
        <v>0</v>
      </c>
      <c r="IE662">
        <v>0</v>
      </c>
      <c r="IF662">
        <v>0</v>
      </c>
      <c r="IG662">
        <v>0</v>
      </c>
      <c r="IH662">
        <v>0</v>
      </c>
      <c r="II662">
        <v>0</v>
      </c>
      <c r="IJ662">
        <v>0</v>
      </c>
      <c r="IK662">
        <v>0</v>
      </c>
      <c r="IL662">
        <v>0</v>
      </c>
      <c r="IM662">
        <v>0</v>
      </c>
      <c r="IN662">
        <v>0</v>
      </c>
      <c r="IO662">
        <v>0</v>
      </c>
      <c r="IP662">
        <v>0</v>
      </c>
      <c r="IQ662">
        <v>0</v>
      </c>
      <c r="IR662">
        <v>0</v>
      </c>
      <c r="IS662">
        <v>0</v>
      </c>
      <c r="IT662">
        <v>0</v>
      </c>
      <c r="IU662">
        <v>0</v>
      </c>
      <c r="IV662">
        <v>0</v>
      </c>
      <c r="IW662">
        <v>1</v>
      </c>
      <c r="IX662">
        <v>1</v>
      </c>
      <c r="IY662">
        <v>0</v>
      </c>
      <c r="IZ662">
        <v>0</v>
      </c>
      <c r="JA662">
        <v>0</v>
      </c>
      <c r="JB662">
        <v>0</v>
      </c>
      <c r="JC662">
        <v>0</v>
      </c>
      <c r="JD662">
        <v>0</v>
      </c>
      <c r="JE662">
        <v>0</v>
      </c>
      <c r="JF662">
        <v>0</v>
      </c>
      <c r="JG662">
        <v>0</v>
      </c>
      <c r="JH662">
        <v>0</v>
      </c>
      <c r="JI662">
        <v>0</v>
      </c>
      <c r="JJ662">
        <v>0</v>
      </c>
      <c r="JK662">
        <v>0</v>
      </c>
      <c r="JL662">
        <v>0</v>
      </c>
      <c r="JM662">
        <v>0</v>
      </c>
      <c r="JN662">
        <v>0</v>
      </c>
      <c r="JO662">
        <v>0</v>
      </c>
      <c r="JP662">
        <v>1</v>
      </c>
    </row>
    <row r="663" spans="1:276">
      <c r="A663" t="s">
        <v>270</v>
      </c>
      <c r="B663" t="s">
        <v>265</v>
      </c>
      <c r="C663" t="str">
        <f>"101902"</f>
        <v>101902</v>
      </c>
      <c r="D663" t="s">
        <v>269</v>
      </c>
      <c r="E663">
        <v>6</v>
      </c>
      <c r="F663">
        <v>340</v>
      </c>
      <c r="G663">
        <v>250</v>
      </c>
      <c r="H663">
        <v>107</v>
      </c>
      <c r="I663">
        <v>143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143</v>
      </c>
      <c r="T663">
        <v>0</v>
      </c>
      <c r="U663">
        <v>0</v>
      </c>
      <c r="V663">
        <v>143</v>
      </c>
      <c r="W663">
        <v>6</v>
      </c>
      <c r="X663">
        <v>5</v>
      </c>
      <c r="Y663">
        <v>1</v>
      </c>
      <c r="Z663">
        <v>0</v>
      </c>
      <c r="AA663">
        <v>137</v>
      </c>
      <c r="AB663">
        <v>49</v>
      </c>
      <c r="AC663">
        <v>12</v>
      </c>
      <c r="AD663">
        <v>12</v>
      </c>
      <c r="AE663">
        <v>0</v>
      </c>
      <c r="AF663">
        <v>2</v>
      </c>
      <c r="AG663">
        <v>2</v>
      </c>
      <c r="AH663">
        <v>11</v>
      </c>
      <c r="AI663">
        <v>3</v>
      </c>
      <c r="AJ663">
        <v>1</v>
      </c>
      <c r="AK663">
        <v>0</v>
      </c>
      <c r="AL663">
        <v>1</v>
      </c>
      <c r="AM663">
        <v>0</v>
      </c>
      <c r="AN663">
        <v>1</v>
      </c>
      <c r="AO663">
        <v>2</v>
      </c>
      <c r="AP663">
        <v>0</v>
      </c>
      <c r="AQ663">
        <v>1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1</v>
      </c>
      <c r="AZ663">
        <v>0</v>
      </c>
      <c r="BA663">
        <v>49</v>
      </c>
      <c r="BB663">
        <v>11</v>
      </c>
      <c r="BC663">
        <v>5</v>
      </c>
      <c r="BD663">
        <v>0</v>
      </c>
      <c r="BE663">
        <v>0</v>
      </c>
      <c r="BF663">
        <v>1</v>
      </c>
      <c r="BG663">
        <v>0</v>
      </c>
      <c r="BH663">
        <v>0</v>
      </c>
      <c r="BI663">
        <v>1</v>
      </c>
      <c r="BJ663">
        <v>2</v>
      </c>
      <c r="BK663">
        <v>0</v>
      </c>
      <c r="BL663">
        <v>2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11</v>
      </c>
      <c r="CB663">
        <v>6</v>
      </c>
      <c r="CC663">
        <v>0</v>
      </c>
      <c r="CD663">
        <v>0</v>
      </c>
      <c r="CE663">
        <v>1</v>
      </c>
      <c r="CF663">
        <v>0</v>
      </c>
      <c r="CG663">
        <v>1</v>
      </c>
      <c r="CH663">
        <v>0</v>
      </c>
      <c r="CI663">
        <v>0</v>
      </c>
      <c r="CJ663">
        <v>0</v>
      </c>
      <c r="CK663">
        <v>0</v>
      </c>
      <c r="CL663">
        <v>3</v>
      </c>
      <c r="CM663">
        <v>0</v>
      </c>
      <c r="CN663">
        <v>1</v>
      </c>
      <c r="CO663">
        <v>0</v>
      </c>
      <c r="CP663">
        <v>0</v>
      </c>
      <c r="CQ663">
        <v>6</v>
      </c>
      <c r="CR663">
        <v>2</v>
      </c>
      <c r="CS663">
        <v>1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1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2</v>
      </c>
      <c r="DR663">
        <v>32</v>
      </c>
      <c r="DS663">
        <v>0</v>
      </c>
      <c r="DT663">
        <v>2</v>
      </c>
      <c r="DU663">
        <v>0</v>
      </c>
      <c r="DV663">
        <v>1</v>
      </c>
      <c r="DW663">
        <v>1</v>
      </c>
      <c r="DX663">
        <v>0</v>
      </c>
      <c r="DY663">
        <v>0</v>
      </c>
      <c r="DZ663">
        <v>0</v>
      </c>
      <c r="EA663">
        <v>0</v>
      </c>
      <c r="EB663">
        <v>2</v>
      </c>
      <c r="EC663">
        <v>24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2</v>
      </c>
      <c r="EP663">
        <v>0</v>
      </c>
      <c r="EQ663">
        <v>32</v>
      </c>
      <c r="ER663">
        <v>6</v>
      </c>
      <c r="ES663">
        <v>4</v>
      </c>
      <c r="ET663">
        <v>0</v>
      </c>
      <c r="EU663">
        <v>0</v>
      </c>
      <c r="EV663">
        <v>0</v>
      </c>
      <c r="EW663">
        <v>1</v>
      </c>
      <c r="EX663">
        <v>0</v>
      </c>
      <c r="EY663">
        <v>1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6</v>
      </c>
      <c r="FQ663">
        <v>25</v>
      </c>
      <c r="FR663">
        <v>8</v>
      </c>
      <c r="FS663">
        <v>3</v>
      </c>
      <c r="FT663">
        <v>0</v>
      </c>
      <c r="FU663">
        <v>0</v>
      </c>
      <c r="FV663">
        <v>4</v>
      </c>
      <c r="FW663">
        <v>0</v>
      </c>
      <c r="FX663">
        <v>2</v>
      </c>
      <c r="FY663">
        <v>0</v>
      </c>
      <c r="FZ663">
        <v>3</v>
      </c>
      <c r="GA663">
        <v>1</v>
      </c>
      <c r="GB663">
        <v>1</v>
      </c>
      <c r="GC663">
        <v>0</v>
      </c>
      <c r="GD663">
        <v>0</v>
      </c>
      <c r="GE663">
        <v>0</v>
      </c>
      <c r="GF663">
        <v>1</v>
      </c>
      <c r="GG663">
        <v>2</v>
      </c>
      <c r="GH663">
        <v>25</v>
      </c>
      <c r="GI663">
        <v>3</v>
      </c>
      <c r="GJ663">
        <v>2</v>
      </c>
      <c r="GK663">
        <v>1</v>
      </c>
      <c r="GL663">
        <v>0</v>
      </c>
      <c r="GM663">
        <v>0</v>
      </c>
      <c r="GN663">
        <v>0</v>
      </c>
      <c r="GO663">
        <v>0</v>
      </c>
      <c r="GP663">
        <v>0</v>
      </c>
      <c r="GQ663">
        <v>0</v>
      </c>
      <c r="GR663">
        <v>0</v>
      </c>
      <c r="GS663">
        <v>0</v>
      </c>
      <c r="GT663">
        <v>0</v>
      </c>
      <c r="GU663">
        <v>0</v>
      </c>
      <c r="GV663">
        <v>0</v>
      </c>
      <c r="GW663">
        <v>0</v>
      </c>
      <c r="GX663">
        <v>0</v>
      </c>
      <c r="GY663">
        <v>0</v>
      </c>
      <c r="GZ663">
        <v>0</v>
      </c>
      <c r="HA663">
        <v>0</v>
      </c>
      <c r="HB663">
        <v>0</v>
      </c>
      <c r="HC663">
        <v>3</v>
      </c>
      <c r="HD663">
        <v>2</v>
      </c>
      <c r="HE663">
        <v>0</v>
      </c>
      <c r="HF663">
        <v>1</v>
      </c>
      <c r="HG663">
        <v>0</v>
      </c>
      <c r="HH663">
        <v>0</v>
      </c>
      <c r="HI663">
        <v>0</v>
      </c>
      <c r="HJ663">
        <v>0</v>
      </c>
      <c r="HK663">
        <v>0</v>
      </c>
      <c r="HL663">
        <v>0</v>
      </c>
      <c r="HM663">
        <v>0</v>
      </c>
      <c r="HN663">
        <v>0</v>
      </c>
      <c r="HO663">
        <v>0</v>
      </c>
      <c r="HP663">
        <v>0</v>
      </c>
      <c r="HQ663">
        <v>0</v>
      </c>
      <c r="HR663">
        <v>1</v>
      </c>
      <c r="HS663">
        <v>0</v>
      </c>
      <c r="HT663">
        <v>0</v>
      </c>
      <c r="HU663">
        <v>0</v>
      </c>
      <c r="HV663">
        <v>0</v>
      </c>
      <c r="HW663">
        <v>0</v>
      </c>
      <c r="HX663">
        <v>0</v>
      </c>
      <c r="HY663">
        <v>2</v>
      </c>
      <c r="HZ663">
        <v>1</v>
      </c>
      <c r="IA663">
        <v>0</v>
      </c>
      <c r="IB663">
        <v>0</v>
      </c>
      <c r="IC663">
        <v>0</v>
      </c>
      <c r="ID663">
        <v>0</v>
      </c>
      <c r="IE663">
        <v>0</v>
      </c>
      <c r="IF663">
        <v>0</v>
      </c>
      <c r="IG663">
        <v>0</v>
      </c>
      <c r="IH663">
        <v>0</v>
      </c>
      <c r="II663">
        <v>0</v>
      </c>
      <c r="IJ663">
        <v>0</v>
      </c>
      <c r="IK663">
        <v>0</v>
      </c>
      <c r="IL663">
        <v>0</v>
      </c>
      <c r="IM663">
        <v>0</v>
      </c>
      <c r="IN663">
        <v>0</v>
      </c>
      <c r="IO663">
        <v>0</v>
      </c>
      <c r="IP663">
        <v>0</v>
      </c>
      <c r="IQ663">
        <v>0</v>
      </c>
      <c r="IR663">
        <v>0</v>
      </c>
      <c r="IS663">
        <v>0</v>
      </c>
      <c r="IT663">
        <v>0</v>
      </c>
      <c r="IU663">
        <v>1</v>
      </c>
      <c r="IV663">
        <v>1</v>
      </c>
      <c r="IW663">
        <v>0</v>
      </c>
      <c r="IX663">
        <v>0</v>
      </c>
      <c r="IY663">
        <v>0</v>
      </c>
      <c r="IZ663">
        <v>0</v>
      </c>
      <c r="JA663">
        <v>0</v>
      </c>
      <c r="JB663">
        <v>0</v>
      </c>
      <c r="JC663">
        <v>0</v>
      </c>
      <c r="JD663">
        <v>0</v>
      </c>
      <c r="JE663">
        <v>0</v>
      </c>
      <c r="JF663">
        <v>0</v>
      </c>
      <c r="JG663">
        <v>0</v>
      </c>
      <c r="JH663">
        <v>0</v>
      </c>
      <c r="JI663">
        <v>0</v>
      </c>
      <c r="JJ663">
        <v>0</v>
      </c>
      <c r="JK663">
        <v>0</v>
      </c>
      <c r="JL663">
        <v>0</v>
      </c>
      <c r="JM663">
        <v>0</v>
      </c>
      <c r="JN663">
        <v>0</v>
      </c>
      <c r="JO663">
        <v>0</v>
      </c>
      <c r="JP663">
        <v>0</v>
      </c>
    </row>
    <row r="664" spans="1:276">
      <c r="A664" t="s">
        <v>268</v>
      </c>
      <c r="B664" t="s">
        <v>265</v>
      </c>
      <c r="C664" t="str">
        <f>"101902"</f>
        <v>101902</v>
      </c>
      <c r="D664" t="s">
        <v>267</v>
      </c>
      <c r="E664">
        <v>7</v>
      </c>
      <c r="F664">
        <v>1304</v>
      </c>
      <c r="G664">
        <v>950</v>
      </c>
      <c r="H664">
        <v>329</v>
      </c>
      <c r="I664">
        <v>621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621</v>
      </c>
      <c r="T664">
        <v>0</v>
      </c>
      <c r="U664">
        <v>0</v>
      </c>
      <c r="V664">
        <v>621</v>
      </c>
      <c r="W664">
        <v>20</v>
      </c>
      <c r="X664">
        <v>16</v>
      </c>
      <c r="Y664">
        <v>4</v>
      </c>
      <c r="Z664">
        <v>0</v>
      </c>
      <c r="AA664">
        <v>601</v>
      </c>
      <c r="AB664">
        <v>196</v>
      </c>
      <c r="AC664">
        <v>30</v>
      </c>
      <c r="AD664">
        <v>47</v>
      </c>
      <c r="AE664">
        <v>5</v>
      </c>
      <c r="AF664">
        <v>5</v>
      </c>
      <c r="AG664">
        <v>13</v>
      </c>
      <c r="AH664">
        <v>52</v>
      </c>
      <c r="AI664">
        <v>10</v>
      </c>
      <c r="AJ664">
        <v>14</v>
      </c>
      <c r="AK664">
        <v>1</v>
      </c>
      <c r="AL664">
        <v>2</v>
      </c>
      <c r="AM664">
        <v>5</v>
      </c>
      <c r="AN664">
        <v>1</v>
      </c>
      <c r="AO664">
        <v>0</v>
      </c>
      <c r="AP664">
        <v>0</v>
      </c>
      <c r="AQ664">
        <v>1</v>
      </c>
      <c r="AR664">
        <v>0</v>
      </c>
      <c r="AS664">
        <v>1</v>
      </c>
      <c r="AT664">
        <v>2</v>
      </c>
      <c r="AU664">
        <v>0</v>
      </c>
      <c r="AV664">
        <v>1</v>
      </c>
      <c r="AW664">
        <v>3</v>
      </c>
      <c r="AX664">
        <v>1</v>
      </c>
      <c r="AY664">
        <v>1</v>
      </c>
      <c r="AZ664">
        <v>1</v>
      </c>
      <c r="BA664">
        <v>196</v>
      </c>
      <c r="BB664">
        <v>78</v>
      </c>
      <c r="BC664">
        <v>54</v>
      </c>
      <c r="BD664">
        <v>6</v>
      </c>
      <c r="BE664">
        <v>8</v>
      </c>
      <c r="BF664">
        <v>1</v>
      </c>
      <c r="BG664">
        <v>1</v>
      </c>
      <c r="BH664">
        <v>0</v>
      </c>
      <c r="BI664">
        <v>1</v>
      </c>
      <c r="BJ664">
        <v>1</v>
      </c>
      <c r="BK664">
        <v>0</v>
      </c>
      <c r="BL664">
        <v>2</v>
      </c>
      <c r="BM664">
        <v>0</v>
      </c>
      <c r="BN664">
        <v>0</v>
      </c>
      <c r="BO664">
        <v>0</v>
      </c>
      <c r="BP664">
        <v>1</v>
      </c>
      <c r="BQ664">
        <v>1</v>
      </c>
      <c r="BR664">
        <v>0</v>
      </c>
      <c r="BS664">
        <v>1</v>
      </c>
      <c r="BT664">
        <v>0</v>
      </c>
      <c r="BU664">
        <v>1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78</v>
      </c>
      <c r="CB664">
        <v>19</v>
      </c>
      <c r="CC664">
        <v>4</v>
      </c>
      <c r="CD664">
        <v>4</v>
      </c>
      <c r="CE664">
        <v>3</v>
      </c>
      <c r="CF664">
        <v>0</v>
      </c>
      <c r="CG664">
        <v>2</v>
      </c>
      <c r="CH664">
        <v>1</v>
      </c>
      <c r="CI664">
        <v>0</v>
      </c>
      <c r="CJ664">
        <v>0</v>
      </c>
      <c r="CK664">
        <v>0</v>
      </c>
      <c r="CL664">
        <v>1</v>
      </c>
      <c r="CM664">
        <v>0</v>
      </c>
      <c r="CN664">
        <v>0</v>
      </c>
      <c r="CO664">
        <v>1</v>
      </c>
      <c r="CP664">
        <v>3</v>
      </c>
      <c r="CQ664">
        <v>19</v>
      </c>
      <c r="CR664">
        <v>33</v>
      </c>
      <c r="CS664">
        <v>15</v>
      </c>
      <c r="CT664">
        <v>4</v>
      </c>
      <c r="CU664">
        <v>0</v>
      </c>
      <c r="CV664">
        <v>1</v>
      </c>
      <c r="CW664">
        <v>3</v>
      </c>
      <c r="CX664">
        <v>0</v>
      </c>
      <c r="CY664">
        <v>0</v>
      </c>
      <c r="CZ664">
        <v>0</v>
      </c>
      <c r="DA664">
        <v>1</v>
      </c>
      <c r="DB664">
        <v>0</v>
      </c>
      <c r="DC664">
        <v>0</v>
      </c>
      <c r="DD664">
        <v>1</v>
      </c>
      <c r="DE664">
        <v>1</v>
      </c>
      <c r="DF664">
        <v>0</v>
      </c>
      <c r="DG664">
        <v>0</v>
      </c>
      <c r="DH664">
        <v>3</v>
      </c>
      <c r="DI664">
        <v>0</v>
      </c>
      <c r="DJ664">
        <v>1</v>
      </c>
      <c r="DK664">
        <v>0</v>
      </c>
      <c r="DL664">
        <v>0</v>
      </c>
      <c r="DM664">
        <v>0</v>
      </c>
      <c r="DN664">
        <v>2</v>
      </c>
      <c r="DO664">
        <v>1</v>
      </c>
      <c r="DP664">
        <v>0</v>
      </c>
      <c r="DQ664">
        <v>33</v>
      </c>
      <c r="DR664">
        <v>145</v>
      </c>
      <c r="DS664">
        <v>6</v>
      </c>
      <c r="DT664">
        <v>5</v>
      </c>
      <c r="DU664">
        <v>1</v>
      </c>
      <c r="DV664">
        <v>0</v>
      </c>
      <c r="DW664">
        <v>4</v>
      </c>
      <c r="DX664">
        <v>1</v>
      </c>
      <c r="DY664">
        <v>0</v>
      </c>
      <c r="DZ664">
        <v>0</v>
      </c>
      <c r="EA664">
        <v>0</v>
      </c>
      <c r="EB664">
        <v>0</v>
      </c>
      <c r="EC664">
        <v>106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1</v>
      </c>
      <c r="EK664">
        <v>0</v>
      </c>
      <c r="EL664">
        <v>1</v>
      </c>
      <c r="EM664">
        <v>0</v>
      </c>
      <c r="EN664">
        <v>0</v>
      </c>
      <c r="EO664">
        <v>17</v>
      </c>
      <c r="EP664">
        <v>3</v>
      </c>
      <c r="EQ664">
        <v>145</v>
      </c>
      <c r="ER664">
        <v>48</v>
      </c>
      <c r="ES664">
        <v>28</v>
      </c>
      <c r="ET664">
        <v>1</v>
      </c>
      <c r="EU664">
        <v>1</v>
      </c>
      <c r="EV664">
        <v>2</v>
      </c>
      <c r="EW664">
        <v>0</v>
      </c>
      <c r="EX664">
        <v>1</v>
      </c>
      <c r="EY664">
        <v>1</v>
      </c>
      <c r="EZ664">
        <v>1</v>
      </c>
      <c r="FA664">
        <v>0</v>
      </c>
      <c r="FB664">
        <v>2</v>
      </c>
      <c r="FC664">
        <v>1</v>
      </c>
      <c r="FD664">
        <v>2</v>
      </c>
      <c r="FE664">
        <v>0</v>
      </c>
      <c r="FF664">
        <v>1</v>
      </c>
      <c r="FG664">
        <v>0</v>
      </c>
      <c r="FH664">
        <v>0</v>
      </c>
      <c r="FI664">
        <v>0</v>
      </c>
      <c r="FJ664">
        <v>0</v>
      </c>
      <c r="FK664">
        <v>2</v>
      </c>
      <c r="FL664">
        <v>2</v>
      </c>
      <c r="FM664">
        <v>1</v>
      </c>
      <c r="FN664">
        <v>2</v>
      </c>
      <c r="FO664">
        <v>0</v>
      </c>
      <c r="FP664">
        <v>48</v>
      </c>
      <c r="FQ664">
        <v>55</v>
      </c>
      <c r="FR664">
        <v>22</v>
      </c>
      <c r="FS664">
        <v>6</v>
      </c>
      <c r="FT664">
        <v>4</v>
      </c>
      <c r="FU664">
        <v>1</v>
      </c>
      <c r="FV664">
        <v>4</v>
      </c>
      <c r="FW664">
        <v>1</v>
      </c>
      <c r="FX664">
        <v>2</v>
      </c>
      <c r="FY664">
        <v>2</v>
      </c>
      <c r="FZ664">
        <v>4</v>
      </c>
      <c r="GA664">
        <v>3</v>
      </c>
      <c r="GB664">
        <v>2</v>
      </c>
      <c r="GC664">
        <v>0</v>
      </c>
      <c r="GD664">
        <v>0</v>
      </c>
      <c r="GE664">
        <v>0</v>
      </c>
      <c r="GF664">
        <v>3</v>
      </c>
      <c r="GG664">
        <v>1</v>
      </c>
      <c r="GH664">
        <v>55</v>
      </c>
      <c r="GI664">
        <v>24</v>
      </c>
      <c r="GJ664">
        <v>8</v>
      </c>
      <c r="GK664">
        <v>1</v>
      </c>
      <c r="GL664">
        <v>4</v>
      </c>
      <c r="GM664">
        <v>3</v>
      </c>
      <c r="GN664">
        <v>0</v>
      </c>
      <c r="GO664">
        <v>0</v>
      </c>
      <c r="GP664">
        <v>0</v>
      </c>
      <c r="GQ664">
        <v>0</v>
      </c>
      <c r="GR664">
        <v>0</v>
      </c>
      <c r="GS664">
        <v>2</v>
      </c>
      <c r="GT664">
        <v>3</v>
      </c>
      <c r="GU664">
        <v>0</v>
      </c>
      <c r="GV664">
        <v>0</v>
      </c>
      <c r="GW664">
        <v>0</v>
      </c>
      <c r="GX664">
        <v>0</v>
      </c>
      <c r="GY664">
        <v>0</v>
      </c>
      <c r="GZ664">
        <v>0</v>
      </c>
      <c r="HA664">
        <v>1</v>
      </c>
      <c r="HB664">
        <v>2</v>
      </c>
      <c r="HC664">
        <v>24</v>
      </c>
      <c r="HD664">
        <v>3</v>
      </c>
      <c r="HE664">
        <v>0</v>
      </c>
      <c r="HF664">
        <v>0</v>
      </c>
      <c r="HG664">
        <v>0</v>
      </c>
      <c r="HH664">
        <v>0</v>
      </c>
      <c r="HI664">
        <v>0</v>
      </c>
      <c r="HJ664">
        <v>1</v>
      </c>
      <c r="HK664">
        <v>1</v>
      </c>
      <c r="HL664">
        <v>0</v>
      </c>
      <c r="HM664">
        <v>0</v>
      </c>
      <c r="HN664">
        <v>0</v>
      </c>
      <c r="HO664">
        <v>0</v>
      </c>
      <c r="HP664">
        <v>0</v>
      </c>
      <c r="HQ664">
        <v>0</v>
      </c>
      <c r="HR664">
        <v>1</v>
      </c>
      <c r="HS664">
        <v>0</v>
      </c>
      <c r="HT664">
        <v>0</v>
      </c>
      <c r="HU664">
        <v>0</v>
      </c>
      <c r="HV664">
        <v>0</v>
      </c>
      <c r="HW664">
        <v>0</v>
      </c>
      <c r="HX664">
        <v>0</v>
      </c>
      <c r="HY664">
        <v>3</v>
      </c>
      <c r="HZ664">
        <v>0</v>
      </c>
      <c r="IA664">
        <v>0</v>
      </c>
      <c r="IB664">
        <v>0</v>
      </c>
      <c r="IC664">
        <v>0</v>
      </c>
      <c r="ID664">
        <v>0</v>
      </c>
      <c r="IE664">
        <v>0</v>
      </c>
      <c r="IF664">
        <v>0</v>
      </c>
      <c r="IG664">
        <v>0</v>
      </c>
      <c r="IH664">
        <v>0</v>
      </c>
      <c r="II664">
        <v>0</v>
      </c>
      <c r="IJ664">
        <v>0</v>
      </c>
      <c r="IK664">
        <v>0</v>
      </c>
      <c r="IL664">
        <v>0</v>
      </c>
      <c r="IM664">
        <v>0</v>
      </c>
      <c r="IN664">
        <v>0</v>
      </c>
      <c r="IO664">
        <v>0</v>
      </c>
      <c r="IP664">
        <v>0</v>
      </c>
      <c r="IQ664">
        <v>0</v>
      </c>
      <c r="IR664">
        <v>0</v>
      </c>
      <c r="IS664">
        <v>0</v>
      </c>
      <c r="IT664">
        <v>0</v>
      </c>
      <c r="IU664">
        <v>0</v>
      </c>
      <c r="IV664">
        <v>0</v>
      </c>
      <c r="IW664">
        <v>0</v>
      </c>
      <c r="IX664">
        <v>0</v>
      </c>
      <c r="IY664">
        <v>0</v>
      </c>
      <c r="IZ664">
        <v>0</v>
      </c>
      <c r="JA664">
        <v>0</v>
      </c>
      <c r="JB664">
        <v>0</v>
      </c>
      <c r="JC664">
        <v>0</v>
      </c>
      <c r="JD664">
        <v>0</v>
      </c>
      <c r="JE664">
        <v>0</v>
      </c>
      <c r="JF664">
        <v>0</v>
      </c>
      <c r="JG664">
        <v>0</v>
      </c>
      <c r="JH664">
        <v>0</v>
      </c>
      <c r="JI664">
        <v>0</v>
      </c>
      <c r="JJ664">
        <v>0</v>
      </c>
      <c r="JK664">
        <v>0</v>
      </c>
      <c r="JL664">
        <v>0</v>
      </c>
      <c r="JM664">
        <v>0</v>
      </c>
      <c r="JN664">
        <v>0</v>
      </c>
      <c r="JO664">
        <v>0</v>
      </c>
      <c r="JP664">
        <v>0</v>
      </c>
    </row>
    <row r="665" spans="1:276">
      <c r="A665" t="s">
        <v>266</v>
      </c>
      <c r="B665" t="s">
        <v>265</v>
      </c>
      <c r="C665" t="str">
        <f>"101902"</f>
        <v>101902</v>
      </c>
      <c r="D665" t="s">
        <v>264</v>
      </c>
      <c r="E665">
        <v>8</v>
      </c>
      <c r="F665">
        <v>38</v>
      </c>
      <c r="G665">
        <v>31</v>
      </c>
      <c r="H665">
        <v>6</v>
      </c>
      <c r="I665">
        <v>25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25</v>
      </c>
      <c r="T665">
        <v>0</v>
      </c>
      <c r="U665">
        <v>0</v>
      </c>
      <c r="V665">
        <v>25</v>
      </c>
      <c r="W665">
        <v>4</v>
      </c>
      <c r="X665">
        <v>2</v>
      </c>
      <c r="Y665">
        <v>2</v>
      </c>
      <c r="Z665">
        <v>0</v>
      </c>
      <c r="AA665">
        <v>21</v>
      </c>
      <c r="AB665">
        <v>11</v>
      </c>
      <c r="AC665">
        <v>2</v>
      </c>
      <c r="AD665">
        <v>1</v>
      </c>
      <c r="AE665">
        <v>1</v>
      </c>
      <c r="AF665">
        <v>3</v>
      </c>
      <c r="AG665">
        <v>0</v>
      </c>
      <c r="AH665">
        <v>2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1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1</v>
      </c>
      <c r="BA665">
        <v>11</v>
      </c>
      <c r="BB665">
        <v>1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1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1</v>
      </c>
      <c r="CB665">
        <v>2</v>
      </c>
      <c r="CC665">
        <v>0</v>
      </c>
      <c r="CD665">
        <v>1</v>
      </c>
      <c r="CE665">
        <v>1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2</v>
      </c>
      <c r="CR665">
        <v>2</v>
      </c>
      <c r="CS665">
        <v>1</v>
      </c>
      <c r="CT665">
        <v>0</v>
      </c>
      <c r="CU665">
        <v>1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2</v>
      </c>
      <c r="DR665">
        <v>2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1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1</v>
      </c>
      <c r="EN665">
        <v>0</v>
      </c>
      <c r="EO665">
        <v>0</v>
      </c>
      <c r="EP665">
        <v>0</v>
      </c>
      <c r="EQ665">
        <v>2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0</v>
      </c>
      <c r="FY665">
        <v>0</v>
      </c>
      <c r="FZ665">
        <v>0</v>
      </c>
      <c r="GA665">
        <v>0</v>
      </c>
      <c r="GB665">
        <v>0</v>
      </c>
      <c r="GC665">
        <v>0</v>
      </c>
      <c r="GD665">
        <v>0</v>
      </c>
      <c r="GE665">
        <v>0</v>
      </c>
      <c r="GF665">
        <v>0</v>
      </c>
      <c r="GG665">
        <v>0</v>
      </c>
      <c r="GH665">
        <v>0</v>
      </c>
      <c r="GI665">
        <v>2</v>
      </c>
      <c r="GJ665">
        <v>0</v>
      </c>
      <c r="GK665">
        <v>1</v>
      </c>
      <c r="GL665">
        <v>0</v>
      </c>
      <c r="GM665">
        <v>0</v>
      </c>
      <c r="GN665">
        <v>0</v>
      </c>
      <c r="GO665">
        <v>1</v>
      </c>
      <c r="GP665">
        <v>0</v>
      </c>
      <c r="GQ665">
        <v>0</v>
      </c>
      <c r="GR665">
        <v>0</v>
      </c>
      <c r="GS665">
        <v>0</v>
      </c>
      <c r="GT665">
        <v>0</v>
      </c>
      <c r="GU665">
        <v>0</v>
      </c>
      <c r="GV665">
        <v>0</v>
      </c>
      <c r="GW665">
        <v>0</v>
      </c>
      <c r="GX665">
        <v>0</v>
      </c>
      <c r="GY665">
        <v>0</v>
      </c>
      <c r="GZ665">
        <v>0</v>
      </c>
      <c r="HA665">
        <v>0</v>
      </c>
      <c r="HB665">
        <v>0</v>
      </c>
      <c r="HC665">
        <v>2</v>
      </c>
      <c r="HD665">
        <v>0</v>
      </c>
      <c r="HE665">
        <v>0</v>
      </c>
      <c r="HF665">
        <v>0</v>
      </c>
      <c r="HG665">
        <v>0</v>
      </c>
      <c r="HH665">
        <v>0</v>
      </c>
      <c r="HI665">
        <v>0</v>
      </c>
      <c r="HJ665">
        <v>0</v>
      </c>
      <c r="HK665">
        <v>0</v>
      </c>
      <c r="HL665">
        <v>0</v>
      </c>
      <c r="HM665">
        <v>0</v>
      </c>
      <c r="HN665">
        <v>0</v>
      </c>
      <c r="HO665">
        <v>0</v>
      </c>
      <c r="HP665">
        <v>0</v>
      </c>
      <c r="HQ665">
        <v>0</v>
      </c>
      <c r="HR665">
        <v>0</v>
      </c>
      <c r="HS665">
        <v>0</v>
      </c>
      <c r="HT665">
        <v>0</v>
      </c>
      <c r="HU665">
        <v>0</v>
      </c>
      <c r="HV665">
        <v>0</v>
      </c>
      <c r="HW665">
        <v>0</v>
      </c>
      <c r="HX665">
        <v>0</v>
      </c>
      <c r="HY665">
        <v>0</v>
      </c>
      <c r="HZ665">
        <v>0</v>
      </c>
      <c r="IA665">
        <v>0</v>
      </c>
      <c r="IB665">
        <v>0</v>
      </c>
      <c r="IC665">
        <v>0</v>
      </c>
      <c r="ID665">
        <v>0</v>
      </c>
      <c r="IE665">
        <v>0</v>
      </c>
      <c r="IF665">
        <v>0</v>
      </c>
      <c r="IG665">
        <v>0</v>
      </c>
      <c r="IH665">
        <v>0</v>
      </c>
      <c r="II665">
        <v>0</v>
      </c>
      <c r="IJ665">
        <v>0</v>
      </c>
      <c r="IK665">
        <v>0</v>
      </c>
      <c r="IL665">
        <v>0</v>
      </c>
      <c r="IM665">
        <v>0</v>
      </c>
      <c r="IN665">
        <v>0</v>
      </c>
      <c r="IO665">
        <v>0</v>
      </c>
      <c r="IP665">
        <v>0</v>
      </c>
      <c r="IQ665">
        <v>0</v>
      </c>
      <c r="IR665">
        <v>0</v>
      </c>
      <c r="IS665">
        <v>0</v>
      </c>
      <c r="IT665">
        <v>0</v>
      </c>
      <c r="IU665">
        <v>0</v>
      </c>
      <c r="IV665">
        <v>0</v>
      </c>
      <c r="IW665">
        <v>1</v>
      </c>
      <c r="IX665">
        <v>0</v>
      </c>
      <c r="IY665">
        <v>0</v>
      </c>
      <c r="IZ665">
        <v>0</v>
      </c>
      <c r="JA665">
        <v>0</v>
      </c>
      <c r="JB665">
        <v>0</v>
      </c>
      <c r="JC665">
        <v>0</v>
      </c>
      <c r="JD665">
        <v>0</v>
      </c>
      <c r="JE665">
        <v>0</v>
      </c>
      <c r="JF665">
        <v>0</v>
      </c>
      <c r="JG665">
        <v>0</v>
      </c>
      <c r="JH665">
        <v>0</v>
      </c>
      <c r="JI665">
        <v>0</v>
      </c>
      <c r="JJ665">
        <v>0</v>
      </c>
      <c r="JK665">
        <v>0</v>
      </c>
      <c r="JL665">
        <v>1</v>
      </c>
      <c r="JM665">
        <v>0</v>
      </c>
      <c r="JN665">
        <v>0</v>
      </c>
      <c r="JO665">
        <v>0</v>
      </c>
      <c r="JP665">
        <v>1</v>
      </c>
    </row>
    <row r="666" spans="1:276">
      <c r="A666" t="s">
        <v>263</v>
      </c>
      <c r="B666" t="s">
        <v>256</v>
      </c>
      <c r="C666" t="str">
        <f>"101903"</f>
        <v>101903</v>
      </c>
      <c r="D666" t="s">
        <v>262</v>
      </c>
      <c r="E666">
        <v>1</v>
      </c>
      <c r="F666">
        <v>2002</v>
      </c>
      <c r="G666">
        <v>1500</v>
      </c>
      <c r="H666">
        <v>635</v>
      </c>
      <c r="I666">
        <v>865</v>
      </c>
      <c r="J666">
        <v>1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864</v>
      </c>
      <c r="T666">
        <v>0</v>
      </c>
      <c r="U666">
        <v>0</v>
      </c>
      <c r="V666">
        <v>864</v>
      </c>
      <c r="W666">
        <v>27</v>
      </c>
      <c r="X666">
        <v>18</v>
      </c>
      <c r="Y666">
        <v>9</v>
      </c>
      <c r="Z666">
        <v>0</v>
      </c>
      <c r="AA666">
        <v>837</v>
      </c>
      <c r="AB666">
        <v>313</v>
      </c>
      <c r="AC666">
        <v>41</v>
      </c>
      <c r="AD666">
        <v>94</v>
      </c>
      <c r="AE666">
        <v>16</v>
      </c>
      <c r="AF666">
        <v>20</v>
      </c>
      <c r="AG666">
        <v>23</v>
      </c>
      <c r="AH666">
        <v>35</v>
      </c>
      <c r="AI666">
        <v>11</v>
      </c>
      <c r="AJ666">
        <v>27</v>
      </c>
      <c r="AK666">
        <v>6</v>
      </c>
      <c r="AL666">
        <v>3</v>
      </c>
      <c r="AM666">
        <v>8</v>
      </c>
      <c r="AN666">
        <v>9</v>
      </c>
      <c r="AO666">
        <v>1</v>
      </c>
      <c r="AP666">
        <v>1</v>
      </c>
      <c r="AQ666">
        <v>3</v>
      </c>
      <c r="AR666">
        <v>3</v>
      </c>
      <c r="AS666">
        <v>0</v>
      </c>
      <c r="AT666">
        <v>0</v>
      </c>
      <c r="AU666">
        <v>1</v>
      </c>
      <c r="AV666">
        <v>1</v>
      </c>
      <c r="AW666">
        <v>1</v>
      </c>
      <c r="AX666">
        <v>2</v>
      </c>
      <c r="AY666">
        <v>2</v>
      </c>
      <c r="AZ666">
        <v>5</v>
      </c>
      <c r="BA666">
        <v>313</v>
      </c>
      <c r="BB666">
        <v>147</v>
      </c>
      <c r="BC666">
        <v>97</v>
      </c>
      <c r="BD666">
        <v>3</v>
      </c>
      <c r="BE666">
        <v>15</v>
      </c>
      <c r="BF666">
        <v>2</v>
      </c>
      <c r="BG666">
        <v>4</v>
      </c>
      <c r="BH666">
        <v>1</v>
      </c>
      <c r="BI666">
        <v>7</v>
      </c>
      <c r="BJ666">
        <v>1</v>
      </c>
      <c r="BK666">
        <v>1</v>
      </c>
      <c r="BL666">
        <v>2</v>
      </c>
      <c r="BM666">
        <v>0</v>
      </c>
      <c r="BN666">
        <v>0</v>
      </c>
      <c r="BO666">
        <v>1</v>
      </c>
      <c r="BP666">
        <v>1</v>
      </c>
      <c r="BQ666">
        <v>4</v>
      </c>
      <c r="BR666">
        <v>0</v>
      </c>
      <c r="BS666">
        <v>2</v>
      </c>
      <c r="BT666">
        <v>0</v>
      </c>
      <c r="BU666">
        <v>0</v>
      </c>
      <c r="BV666">
        <v>0</v>
      </c>
      <c r="BW666">
        <v>3</v>
      </c>
      <c r="BX666">
        <v>1</v>
      </c>
      <c r="BY666">
        <v>1</v>
      </c>
      <c r="BZ666">
        <v>1</v>
      </c>
      <c r="CA666">
        <v>147</v>
      </c>
      <c r="CB666">
        <v>31</v>
      </c>
      <c r="CC666">
        <v>12</v>
      </c>
      <c r="CD666">
        <v>4</v>
      </c>
      <c r="CE666">
        <v>2</v>
      </c>
      <c r="CF666">
        <v>2</v>
      </c>
      <c r="CG666">
        <v>3</v>
      </c>
      <c r="CH666">
        <v>1</v>
      </c>
      <c r="CI666">
        <v>0</v>
      </c>
      <c r="CJ666">
        <v>2</v>
      </c>
      <c r="CK666">
        <v>0</v>
      </c>
      <c r="CL666">
        <v>0</v>
      </c>
      <c r="CM666">
        <v>1</v>
      </c>
      <c r="CN666">
        <v>0</v>
      </c>
      <c r="CO666">
        <v>2</v>
      </c>
      <c r="CP666">
        <v>2</v>
      </c>
      <c r="CQ666">
        <v>31</v>
      </c>
      <c r="CR666">
        <v>34</v>
      </c>
      <c r="CS666">
        <v>20</v>
      </c>
      <c r="CT666">
        <v>2</v>
      </c>
      <c r="CU666">
        <v>1</v>
      </c>
      <c r="CV666">
        <v>1</v>
      </c>
      <c r="CW666">
        <v>4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1</v>
      </c>
      <c r="DF666">
        <v>0</v>
      </c>
      <c r="DG666">
        <v>0</v>
      </c>
      <c r="DH666">
        <v>0</v>
      </c>
      <c r="DI666">
        <v>1</v>
      </c>
      <c r="DJ666">
        <v>0</v>
      </c>
      <c r="DK666">
        <v>0</v>
      </c>
      <c r="DL666">
        <v>0</v>
      </c>
      <c r="DM666">
        <v>1</v>
      </c>
      <c r="DN666">
        <v>0</v>
      </c>
      <c r="DO666">
        <v>0</v>
      </c>
      <c r="DP666">
        <v>3</v>
      </c>
      <c r="DQ666">
        <v>34</v>
      </c>
      <c r="DR666">
        <v>118</v>
      </c>
      <c r="DS666">
        <v>5</v>
      </c>
      <c r="DT666">
        <v>28</v>
      </c>
      <c r="DU666">
        <v>9</v>
      </c>
      <c r="DV666">
        <v>1</v>
      </c>
      <c r="DW666">
        <v>2</v>
      </c>
      <c r="DX666">
        <v>3</v>
      </c>
      <c r="DY666">
        <v>1</v>
      </c>
      <c r="DZ666">
        <v>0</v>
      </c>
      <c r="EA666">
        <v>0</v>
      </c>
      <c r="EB666">
        <v>0</v>
      </c>
      <c r="EC666">
        <v>18</v>
      </c>
      <c r="ED666">
        <v>0</v>
      </c>
      <c r="EE666">
        <v>0</v>
      </c>
      <c r="EF666">
        <v>0</v>
      </c>
      <c r="EG666">
        <v>0</v>
      </c>
      <c r="EH666">
        <v>2</v>
      </c>
      <c r="EI666">
        <v>0</v>
      </c>
      <c r="EJ666">
        <v>0</v>
      </c>
      <c r="EK666">
        <v>1</v>
      </c>
      <c r="EL666">
        <v>0</v>
      </c>
      <c r="EM666">
        <v>0</v>
      </c>
      <c r="EN666">
        <v>0</v>
      </c>
      <c r="EO666">
        <v>47</v>
      </c>
      <c r="EP666">
        <v>1</v>
      </c>
      <c r="EQ666">
        <v>118</v>
      </c>
      <c r="ER666">
        <v>44</v>
      </c>
      <c r="ES666">
        <v>19</v>
      </c>
      <c r="ET666">
        <v>0</v>
      </c>
      <c r="EU666">
        <v>2</v>
      </c>
      <c r="EV666">
        <v>0</v>
      </c>
      <c r="EW666">
        <v>2</v>
      </c>
      <c r="EX666">
        <v>2</v>
      </c>
      <c r="EY666">
        <v>0</v>
      </c>
      <c r="EZ666">
        <v>0</v>
      </c>
      <c r="FA666">
        <v>1</v>
      </c>
      <c r="FB666">
        <v>0</v>
      </c>
      <c r="FC666">
        <v>0</v>
      </c>
      <c r="FD666">
        <v>15</v>
      </c>
      <c r="FE666">
        <v>1</v>
      </c>
      <c r="FF666">
        <v>0</v>
      </c>
      <c r="FG666">
        <v>0</v>
      </c>
      <c r="FH666">
        <v>0</v>
      </c>
      <c r="FI666">
        <v>1</v>
      </c>
      <c r="FJ666">
        <v>0</v>
      </c>
      <c r="FK666">
        <v>1</v>
      </c>
      <c r="FL666">
        <v>0</v>
      </c>
      <c r="FM666">
        <v>0</v>
      </c>
      <c r="FN666">
        <v>0</v>
      </c>
      <c r="FO666">
        <v>0</v>
      </c>
      <c r="FP666">
        <v>44</v>
      </c>
      <c r="FQ666">
        <v>99</v>
      </c>
      <c r="FR666">
        <v>31</v>
      </c>
      <c r="FS666">
        <v>8</v>
      </c>
      <c r="FT666">
        <v>2</v>
      </c>
      <c r="FU666">
        <v>2</v>
      </c>
      <c r="FV666">
        <v>2</v>
      </c>
      <c r="FW666">
        <v>2</v>
      </c>
      <c r="FX666">
        <v>17</v>
      </c>
      <c r="FY666">
        <v>1</v>
      </c>
      <c r="FZ666">
        <v>11</v>
      </c>
      <c r="GA666">
        <v>8</v>
      </c>
      <c r="GB666">
        <v>3</v>
      </c>
      <c r="GC666">
        <v>1</v>
      </c>
      <c r="GD666">
        <v>0</v>
      </c>
      <c r="GE666">
        <v>1</v>
      </c>
      <c r="GF666">
        <v>3</v>
      </c>
      <c r="GG666">
        <v>7</v>
      </c>
      <c r="GH666">
        <v>99</v>
      </c>
      <c r="GI666">
        <v>47</v>
      </c>
      <c r="GJ666">
        <v>18</v>
      </c>
      <c r="GK666">
        <v>1</v>
      </c>
      <c r="GL666">
        <v>3</v>
      </c>
      <c r="GM666">
        <v>8</v>
      </c>
      <c r="GN666">
        <v>1</v>
      </c>
      <c r="GO666">
        <v>3</v>
      </c>
      <c r="GP666">
        <v>0</v>
      </c>
      <c r="GQ666">
        <v>2</v>
      </c>
      <c r="GR666">
        <v>1</v>
      </c>
      <c r="GS666">
        <v>4</v>
      </c>
      <c r="GT666">
        <v>4</v>
      </c>
      <c r="GU666">
        <v>0</v>
      </c>
      <c r="GV666">
        <v>0</v>
      </c>
      <c r="GW666">
        <v>1</v>
      </c>
      <c r="GX666">
        <v>0</v>
      </c>
      <c r="GY666">
        <v>0</v>
      </c>
      <c r="GZ666">
        <v>0</v>
      </c>
      <c r="HA666">
        <v>0</v>
      </c>
      <c r="HB666">
        <v>1</v>
      </c>
      <c r="HC666">
        <v>47</v>
      </c>
      <c r="HD666">
        <v>2</v>
      </c>
      <c r="HE666">
        <v>1</v>
      </c>
      <c r="HF666">
        <v>0</v>
      </c>
      <c r="HG666">
        <v>0</v>
      </c>
      <c r="HH666">
        <v>0</v>
      </c>
      <c r="HI666">
        <v>0</v>
      </c>
      <c r="HJ666">
        <v>0</v>
      </c>
      <c r="HK666">
        <v>0</v>
      </c>
      <c r="HL666">
        <v>0</v>
      </c>
      <c r="HM666">
        <v>1</v>
      </c>
      <c r="HN666">
        <v>0</v>
      </c>
      <c r="HO666">
        <v>0</v>
      </c>
      <c r="HP666">
        <v>0</v>
      </c>
      <c r="HQ666">
        <v>0</v>
      </c>
      <c r="HR666">
        <v>0</v>
      </c>
      <c r="HS666">
        <v>0</v>
      </c>
      <c r="HT666">
        <v>0</v>
      </c>
      <c r="HU666">
        <v>0</v>
      </c>
      <c r="HV666">
        <v>0</v>
      </c>
      <c r="HW666">
        <v>0</v>
      </c>
      <c r="HX666">
        <v>0</v>
      </c>
      <c r="HY666">
        <v>2</v>
      </c>
      <c r="HZ666">
        <v>0</v>
      </c>
      <c r="IA666">
        <v>0</v>
      </c>
      <c r="IB666">
        <v>0</v>
      </c>
      <c r="IC666">
        <v>0</v>
      </c>
      <c r="ID666">
        <v>0</v>
      </c>
      <c r="IE666">
        <v>0</v>
      </c>
      <c r="IF666">
        <v>0</v>
      </c>
      <c r="IG666">
        <v>0</v>
      </c>
      <c r="IH666">
        <v>0</v>
      </c>
      <c r="II666">
        <v>0</v>
      </c>
      <c r="IJ666">
        <v>0</v>
      </c>
      <c r="IK666">
        <v>0</v>
      </c>
      <c r="IL666">
        <v>0</v>
      </c>
      <c r="IM666">
        <v>0</v>
      </c>
      <c r="IN666">
        <v>0</v>
      </c>
      <c r="IO666">
        <v>0</v>
      </c>
      <c r="IP666">
        <v>0</v>
      </c>
      <c r="IQ666">
        <v>0</v>
      </c>
      <c r="IR666">
        <v>0</v>
      </c>
      <c r="IS666">
        <v>0</v>
      </c>
      <c r="IT666">
        <v>0</v>
      </c>
      <c r="IU666">
        <v>0</v>
      </c>
      <c r="IV666">
        <v>0</v>
      </c>
      <c r="IW666">
        <v>2</v>
      </c>
      <c r="IX666">
        <v>0</v>
      </c>
      <c r="IY666">
        <v>1</v>
      </c>
      <c r="IZ666">
        <v>0</v>
      </c>
      <c r="JA666">
        <v>0</v>
      </c>
      <c r="JB666">
        <v>0</v>
      </c>
      <c r="JC666">
        <v>0</v>
      </c>
      <c r="JD666">
        <v>0</v>
      </c>
      <c r="JE666">
        <v>0</v>
      </c>
      <c r="JF666">
        <v>0</v>
      </c>
      <c r="JG666">
        <v>0</v>
      </c>
      <c r="JH666">
        <v>0</v>
      </c>
      <c r="JI666">
        <v>0</v>
      </c>
      <c r="JJ666">
        <v>1</v>
      </c>
      <c r="JK666">
        <v>0</v>
      </c>
      <c r="JL666">
        <v>0</v>
      </c>
      <c r="JM666">
        <v>0</v>
      </c>
      <c r="JN666">
        <v>0</v>
      </c>
      <c r="JO666">
        <v>0</v>
      </c>
      <c r="JP666">
        <v>2</v>
      </c>
    </row>
    <row r="667" spans="1:276">
      <c r="A667" t="s">
        <v>261</v>
      </c>
      <c r="B667" t="s">
        <v>256</v>
      </c>
      <c r="C667" t="str">
        <f>"101903"</f>
        <v>101903</v>
      </c>
      <c r="D667" t="s">
        <v>260</v>
      </c>
      <c r="E667">
        <v>2</v>
      </c>
      <c r="F667">
        <v>728</v>
      </c>
      <c r="G667">
        <v>550</v>
      </c>
      <c r="H667">
        <v>210</v>
      </c>
      <c r="I667">
        <v>340</v>
      </c>
      <c r="J667">
        <v>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340</v>
      </c>
      <c r="T667">
        <v>0</v>
      </c>
      <c r="U667">
        <v>0</v>
      </c>
      <c r="V667">
        <v>340</v>
      </c>
      <c r="W667">
        <v>10</v>
      </c>
      <c r="X667">
        <v>7</v>
      </c>
      <c r="Y667">
        <v>3</v>
      </c>
      <c r="Z667">
        <v>0</v>
      </c>
      <c r="AA667">
        <v>330</v>
      </c>
      <c r="AB667">
        <v>129</v>
      </c>
      <c r="AC667">
        <v>9</v>
      </c>
      <c r="AD667">
        <v>39</v>
      </c>
      <c r="AE667">
        <v>4</v>
      </c>
      <c r="AF667">
        <v>3</v>
      </c>
      <c r="AG667">
        <v>1</v>
      </c>
      <c r="AH667">
        <v>22</v>
      </c>
      <c r="AI667">
        <v>5</v>
      </c>
      <c r="AJ667">
        <v>26</v>
      </c>
      <c r="AK667">
        <v>5</v>
      </c>
      <c r="AL667">
        <v>1</v>
      </c>
      <c r="AM667">
        <v>3</v>
      </c>
      <c r="AN667">
        <v>3</v>
      </c>
      <c r="AO667">
        <v>0</v>
      </c>
      <c r="AP667">
        <v>3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3</v>
      </c>
      <c r="AY667">
        <v>0</v>
      </c>
      <c r="AZ667">
        <v>2</v>
      </c>
      <c r="BA667">
        <v>129</v>
      </c>
      <c r="BB667">
        <v>67</v>
      </c>
      <c r="BC667">
        <v>34</v>
      </c>
      <c r="BD667">
        <v>3</v>
      </c>
      <c r="BE667">
        <v>4</v>
      </c>
      <c r="BF667">
        <v>4</v>
      </c>
      <c r="BG667">
        <v>0</v>
      </c>
      <c r="BH667">
        <v>0</v>
      </c>
      <c r="BI667">
        <v>7</v>
      </c>
      <c r="BJ667">
        <v>0</v>
      </c>
      <c r="BK667">
        <v>0</v>
      </c>
      <c r="BL667">
        <v>1</v>
      </c>
      <c r="BM667">
        <v>0</v>
      </c>
      <c r="BN667">
        <v>1</v>
      </c>
      <c r="BO667">
        <v>0</v>
      </c>
      <c r="BP667">
        <v>1</v>
      </c>
      <c r="BQ667">
        <v>5</v>
      </c>
      <c r="BR667">
        <v>0</v>
      </c>
      <c r="BS667">
        <v>3</v>
      </c>
      <c r="BT667">
        <v>0</v>
      </c>
      <c r="BU667">
        <v>1</v>
      </c>
      <c r="BV667">
        <v>0</v>
      </c>
      <c r="BW667">
        <v>0</v>
      </c>
      <c r="BX667">
        <v>0</v>
      </c>
      <c r="BY667">
        <v>1</v>
      </c>
      <c r="BZ667">
        <v>2</v>
      </c>
      <c r="CA667">
        <v>67</v>
      </c>
      <c r="CB667">
        <v>20</v>
      </c>
      <c r="CC667">
        <v>7</v>
      </c>
      <c r="CD667">
        <v>1</v>
      </c>
      <c r="CE667">
        <v>2</v>
      </c>
      <c r="CF667">
        <v>1</v>
      </c>
      <c r="CG667">
        <v>3</v>
      </c>
      <c r="CH667">
        <v>1</v>
      </c>
      <c r="CI667">
        <v>0</v>
      </c>
      <c r="CJ667">
        <v>0</v>
      </c>
      <c r="CK667">
        <v>0</v>
      </c>
      <c r="CL667">
        <v>1</v>
      </c>
      <c r="CM667">
        <v>0</v>
      </c>
      <c r="CN667">
        <v>1</v>
      </c>
      <c r="CO667">
        <v>2</v>
      </c>
      <c r="CP667">
        <v>1</v>
      </c>
      <c r="CQ667">
        <v>20</v>
      </c>
      <c r="CR667">
        <v>11</v>
      </c>
      <c r="CS667">
        <v>0</v>
      </c>
      <c r="CT667">
        <v>0</v>
      </c>
      <c r="CU667">
        <v>1</v>
      </c>
      <c r="CV667">
        <v>1</v>
      </c>
      <c r="CW667">
        <v>3</v>
      </c>
      <c r="CX667">
        <v>0</v>
      </c>
      <c r="CY667">
        <v>1</v>
      </c>
      <c r="CZ667">
        <v>0</v>
      </c>
      <c r="DA667">
        <v>0</v>
      </c>
      <c r="DB667">
        <v>0</v>
      </c>
      <c r="DC667">
        <v>0</v>
      </c>
      <c r="DD667">
        <v>1</v>
      </c>
      <c r="DE667">
        <v>0</v>
      </c>
      <c r="DF667">
        <v>0</v>
      </c>
      <c r="DG667">
        <v>0</v>
      </c>
      <c r="DH667">
        <v>0</v>
      </c>
      <c r="DI667">
        <v>3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1</v>
      </c>
      <c r="DP667">
        <v>0</v>
      </c>
      <c r="DQ667">
        <v>11</v>
      </c>
      <c r="DR667">
        <v>24</v>
      </c>
      <c r="DS667">
        <v>1</v>
      </c>
      <c r="DT667">
        <v>5</v>
      </c>
      <c r="DU667">
        <v>1</v>
      </c>
      <c r="DV667">
        <v>0</v>
      </c>
      <c r="DW667">
        <v>0</v>
      </c>
      <c r="DX667">
        <v>0</v>
      </c>
      <c r="DY667">
        <v>1</v>
      </c>
      <c r="DZ667">
        <v>0</v>
      </c>
      <c r="EA667">
        <v>0</v>
      </c>
      <c r="EB667">
        <v>1</v>
      </c>
      <c r="EC667">
        <v>3</v>
      </c>
      <c r="ED667">
        <v>0</v>
      </c>
      <c r="EE667">
        <v>2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10</v>
      </c>
      <c r="EP667">
        <v>0</v>
      </c>
      <c r="EQ667">
        <v>24</v>
      </c>
      <c r="ER667">
        <v>10</v>
      </c>
      <c r="ES667">
        <v>5</v>
      </c>
      <c r="ET667">
        <v>2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1</v>
      </c>
      <c r="FE667">
        <v>0</v>
      </c>
      <c r="FF667">
        <v>0</v>
      </c>
      <c r="FG667">
        <v>1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1</v>
      </c>
      <c r="FO667">
        <v>0</v>
      </c>
      <c r="FP667">
        <v>10</v>
      </c>
      <c r="FQ667">
        <v>47</v>
      </c>
      <c r="FR667">
        <v>16</v>
      </c>
      <c r="FS667">
        <v>5</v>
      </c>
      <c r="FT667">
        <v>3</v>
      </c>
      <c r="FU667">
        <v>1</v>
      </c>
      <c r="FV667">
        <v>1</v>
      </c>
      <c r="FW667">
        <v>1</v>
      </c>
      <c r="FX667">
        <v>2</v>
      </c>
      <c r="FY667">
        <v>0</v>
      </c>
      <c r="FZ667">
        <v>5</v>
      </c>
      <c r="GA667">
        <v>3</v>
      </c>
      <c r="GB667">
        <v>2</v>
      </c>
      <c r="GC667">
        <v>1</v>
      </c>
      <c r="GD667">
        <v>0</v>
      </c>
      <c r="GE667">
        <v>1</v>
      </c>
      <c r="GF667">
        <v>4</v>
      </c>
      <c r="GG667">
        <v>2</v>
      </c>
      <c r="GH667">
        <v>47</v>
      </c>
      <c r="GI667">
        <v>15</v>
      </c>
      <c r="GJ667">
        <v>8</v>
      </c>
      <c r="GK667">
        <v>0</v>
      </c>
      <c r="GL667">
        <v>1</v>
      </c>
      <c r="GM667">
        <v>0</v>
      </c>
      <c r="GN667">
        <v>1</v>
      </c>
      <c r="GO667">
        <v>0</v>
      </c>
      <c r="GP667">
        <v>1</v>
      </c>
      <c r="GQ667">
        <v>0</v>
      </c>
      <c r="GR667">
        <v>0</v>
      </c>
      <c r="GS667">
        <v>0</v>
      </c>
      <c r="GT667">
        <v>2</v>
      </c>
      <c r="GU667">
        <v>0</v>
      </c>
      <c r="GV667">
        <v>0</v>
      </c>
      <c r="GW667">
        <v>0</v>
      </c>
      <c r="GX667">
        <v>0</v>
      </c>
      <c r="GY667">
        <v>1</v>
      </c>
      <c r="GZ667">
        <v>0</v>
      </c>
      <c r="HA667">
        <v>0</v>
      </c>
      <c r="HB667">
        <v>1</v>
      </c>
      <c r="HC667">
        <v>15</v>
      </c>
      <c r="HD667">
        <v>3</v>
      </c>
      <c r="HE667">
        <v>2</v>
      </c>
      <c r="HF667">
        <v>0</v>
      </c>
      <c r="HG667">
        <v>1</v>
      </c>
      <c r="HH667">
        <v>0</v>
      </c>
      <c r="HI667">
        <v>0</v>
      </c>
      <c r="HJ667">
        <v>0</v>
      </c>
      <c r="HK667">
        <v>0</v>
      </c>
      <c r="HL667">
        <v>0</v>
      </c>
      <c r="HM667">
        <v>0</v>
      </c>
      <c r="HN667">
        <v>0</v>
      </c>
      <c r="HO667">
        <v>0</v>
      </c>
      <c r="HP667">
        <v>0</v>
      </c>
      <c r="HQ667">
        <v>0</v>
      </c>
      <c r="HR667">
        <v>0</v>
      </c>
      <c r="HS667">
        <v>0</v>
      </c>
      <c r="HT667">
        <v>0</v>
      </c>
      <c r="HU667">
        <v>0</v>
      </c>
      <c r="HV667">
        <v>0</v>
      </c>
      <c r="HW667">
        <v>0</v>
      </c>
      <c r="HX667">
        <v>0</v>
      </c>
      <c r="HY667">
        <v>3</v>
      </c>
      <c r="HZ667">
        <v>0</v>
      </c>
      <c r="IA667">
        <v>0</v>
      </c>
      <c r="IB667">
        <v>0</v>
      </c>
      <c r="IC667">
        <v>0</v>
      </c>
      <c r="ID667">
        <v>0</v>
      </c>
      <c r="IE667">
        <v>0</v>
      </c>
      <c r="IF667">
        <v>0</v>
      </c>
      <c r="IG667">
        <v>0</v>
      </c>
      <c r="IH667">
        <v>0</v>
      </c>
      <c r="II667">
        <v>0</v>
      </c>
      <c r="IJ667">
        <v>0</v>
      </c>
      <c r="IK667">
        <v>0</v>
      </c>
      <c r="IL667">
        <v>0</v>
      </c>
      <c r="IM667">
        <v>0</v>
      </c>
      <c r="IN667">
        <v>0</v>
      </c>
      <c r="IO667">
        <v>0</v>
      </c>
      <c r="IP667">
        <v>0</v>
      </c>
      <c r="IQ667">
        <v>0</v>
      </c>
      <c r="IR667">
        <v>0</v>
      </c>
      <c r="IS667">
        <v>0</v>
      </c>
      <c r="IT667">
        <v>0</v>
      </c>
      <c r="IU667">
        <v>0</v>
      </c>
      <c r="IV667">
        <v>0</v>
      </c>
      <c r="IW667">
        <v>4</v>
      </c>
      <c r="IX667">
        <v>1</v>
      </c>
      <c r="IY667">
        <v>0</v>
      </c>
      <c r="IZ667">
        <v>0</v>
      </c>
      <c r="JA667">
        <v>0</v>
      </c>
      <c r="JB667">
        <v>0</v>
      </c>
      <c r="JC667">
        <v>0</v>
      </c>
      <c r="JD667">
        <v>0</v>
      </c>
      <c r="JE667">
        <v>0</v>
      </c>
      <c r="JF667">
        <v>1</v>
      </c>
      <c r="JG667">
        <v>0</v>
      </c>
      <c r="JH667">
        <v>0</v>
      </c>
      <c r="JI667">
        <v>0</v>
      </c>
      <c r="JJ667">
        <v>0</v>
      </c>
      <c r="JK667">
        <v>1</v>
      </c>
      <c r="JL667">
        <v>1</v>
      </c>
      <c r="JM667">
        <v>0</v>
      </c>
      <c r="JN667">
        <v>0</v>
      </c>
      <c r="JO667">
        <v>0</v>
      </c>
      <c r="JP667">
        <v>4</v>
      </c>
    </row>
    <row r="668" spans="1:276">
      <c r="A668" t="s">
        <v>259</v>
      </c>
      <c r="B668" t="s">
        <v>256</v>
      </c>
      <c r="C668" t="str">
        <f>"101903"</f>
        <v>101903</v>
      </c>
      <c r="D668" t="s">
        <v>258</v>
      </c>
      <c r="E668">
        <v>3</v>
      </c>
      <c r="F668">
        <v>778</v>
      </c>
      <c r="G668">
        <v>550</v>
      </c>
      <c r="H668">
        <v>239</v>
      </c>
      <c r="I668">
        <v>311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311</v>
      </c>
      <c r="T668">
        <v>0</v>
      </c>
      <c r="U668">
        <v>0</v>
      </c>
      <c r="V668">
        <v>311</v>
      </c>
      <c r="W668">
        <v>13</v>
      </c>
      <c r="X668">
        <v>11</v>
      </c>
      <c r="Y668">
        <v>2</v>
      </c>
      <c r="Z668">
        <v>0</v>
      </c>
      <c r="AA668">
        <v>298</v>
      </c>
      <c r="AB668">
        <v>99</v>
      </c>
      <c r="AC668">
        <v>21</v>
      </c>
      <c r="AD668">
        <v>23</v>
      </c>
      <c r="AE668">
        <v>9</v>
      </c>
      <c r="AF668">
        <v>1</v>
      </c>
      <c r="AG668">
        <v>7</v>
      </c>
      <c r="AH668">
        <v>14</v>
      </c>
      <c r="AI668">
        <v>7</v>
      </c>
      <c r="AJ668">
        <v>6</v>
      </c>
      <c r="AK668">
        <v>0</v>
      </c>
      <c r="AL668">
        <v>2</v>
      </c>
      <c r="AM668">
        <v>1</v>
      </c>
      <c r="AN668">
        <v>1</v>
      </c>
      <c r="AO668">
        <v>0</v>
      </c>
      <c r="AP668">
        <v>0</v>
      </c>
      <c r="AQ668">
        <v>1</v>
      </c>
      <c r="AR668">
        <v>0</v>
      </c>
      <c r="AS668">
        <v>0</v>
      </c>
      <c r="AT668">
        <v>0</v>
      </c>
      <c r="AU668">
        <v>1</v>
      </c>
      <c r="AV668">
        <v>1</v>
      </c>
      <c r="AW668">
        <v>0</v>
      </c>
      <c r="AX668">
        <v>2</v>
      </c>
      <c r="AY668">
        <v>2</v>
      </c>
      <c r="AZ668">
        <v>0</v>
      </c>
      <c r="BA668">
        <v>99</v>
      </c>
      <c r="BB668">
        <v>61</v>
      </c>
      <c r="BC668">
        <v>32</v>
      </c>
      <c r="BD668">
        <v>2</v>
      </c>
      <c r="BE668">
        <v>9</v>
      </c>
      <c r="BF668">
        <v>2</v>
      </c>
      <c r="BG668">
        <v>4</v>
      </c>
      <c r="BH668">
        <v>1</v>
      </c>
      <c r="BI668">
        <v>2</v>
      </c>
      <c r="BJ668">
        <v>0</v>
      </c>
      <c r="BK668">
        <v>0</v>
      </c>
      <c r="BL668">
        <v>0</v>
      </c>
      <c r="BM668">
        <v>0</v>
      </c>
      <c r="BN668">
        <v>2</v>
      </c>
      <c r="BO668">
        <v>0</v>
      </c>
      <c r="BP668">
        <v>0</v>
      </c>
      <c r="BQ668">
        <v>0</v>
      </c>
      <c r="BR668">
        <v>1</v>
      </c>
      <c r="BS668">
        <v>3</v>
      </c>
      <c r="BT668">
        <v>0</v>
      </c>
      <c r="BU668">
        <v>1</v>
      </c>
      <c r="BV668">
        <v>0</v>
      </c>
      <c r="BW668">
        <v>0</v>
      </c>
      <c r="BX668">
        <v>0</v>
      </c>
      <c r="BY668">
        <v>1</v>
      </c>
      <c r="BZ668">
        <v>1</v>
      </c>
      <c r="CA668">
        <v>61</v>
      </c>
      <c r="CB668">
        <v>10</v>
      </c>
      <c r="CC668">
        <v>4</v>
      </c>
      <c r="CD668">
        <v>0</v>
      </c>
      <c r="CE668">
        <v>3</v>
      </c>
      <c r="CF668">
        <v>0</v>
      </c>
      <c r="CG668">
        <v>1</v>
      </c>
      <c r="CH668">
        <v>1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1</v>
      </c>
      <c r="CO668">
        <v>0</v>
      </c>
      <c r="CP668">
        <v>0</v>
      </c>
      <c r="CQ668">
        <v>10</v>
      </c>
      <c r="CR668">
        <v>6</v>
      </c>
      <c r="CS668">
        <v>3</v>
      </c>
      <c r="CT668">
        <v>0</v>
      </c>
      <c r="CU668">
        <v>0</v>
      </c>
      <c r="CV668">
        <v>1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1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1</v>
      </c>
      <c r="DQ668">
        <v>6</v>
      </c>
      <c r="DR668">
        <v>52</v>
      </c>
      <c r="DS668">
        <v>3</v>
      </c>
      <c r="DT668">
        <v>19</v>
      </c>
      <c r="DU668">
        <v>4</v>
      </c>
      <c r="DV668">
        <v>1</v>
      </c>
      <c r="DW668">
        <v>0</v>
      </c>
      <c r="DX668">
        <v>3</v>
      </c>
      <c r="DY668">
        <v>0</v>
      </c>
      <c r="DZ668">
        <v>0</v>
      </c>
      <c r="EA668">
        <v>0</v>
      </c>
      <c r="EB668">
        <v>1</v>
      </c>
      <c r="EC668">
        <v>11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1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9</v>
      </c>
      <c r="EP668">
        <v>0</v>
      </c>
      <c r="EQ668">
        <v>52</v>
      </c>
      <c r="ER668">
        <v>20</v>
      </c>
      <c r="ES668">
        <v>3</v>
      </c>
      <c r="ET668">
        <v>0</v>
      </c>
      <c r="EU668">
        <v>0</v>
      </c>
      <c r="EV668">
        <v>1</v>
      </c>
      <c r="EW668">
        <v>0</v>
      </c>
      <c r="EX668">
        <v>1</v>
      </c>
      <c r="EY668">
        <v>0</v>
      </c>
      <c r="EZ668">
        <v>0</v>
      </c>
      <c r="FA668">
        <v>0</v>
      </c>
      <c r="FB668">
        <v>1</v>
      </c>
      <c r="FC668">
        <v>0</v>
      </c>
      <c r="FD668">
        <v>12</v>
      </c>
      <c r="FE668">
        <v>0</v>
      </c>
      <c r="FF668">
        <v>0</v>
      </c>
      <c r="FG668">
        <v>0</v>
      </c>
      <c r="FH668">
        <v>0</v>
      </c>
      <c r="FI668">
        <v>1</v>
      </c>
      <c r="FJ668">
        <v>0</v>
      </c>
      <c r="FK668">
        <v>0</v>
      </c>
      <c r="FL668">
        <v>0</v>
      </c>
      <c r="FM668">
        <v>0</v>
      </c>
      <c r="FN668">
        <v>1</v>
      </c>
      <c r="FO668">
        <v>0</v>
      </c>
      <c r="FP668">
        <v>20</v>
      </c>
      <c r="FQ668">
        <v>34</v>
      </c>
      <c r="FR668">
        <v>10</v>
      </c>
      <c r="FS668">
        <v>3</v>
      </c>
      <c r="FT668">
        <v>2</v>
      </c>
      <c r="FU668">
        <v>1</v>
      </c>
      <c r="FV668">
        <v>1</v>
      </c>
      <c r="FW668">
        <v>0</v>
      </c>
      <c r="FX668">
        <v>4</v>
      </c>
      <c r="FY668">
        <v>1</v>
      </c>
      <c r="FZ668">
        <v>2</v>
      </c>
      <c r="GA668">
        <v>4</v>
      </c>
      <c r="GB668">
        <v>2</v>
      </c>
      <c r="GC668">
        <v>1</v>
      </c>
      <c r="GD668">
        <v>0</v>
      </c>
      <c r="GE668">
        <v>0</v>
      </c>
      <c r="GF668">
        <v>2</v>
      </c>
      <c r="GG668">
        <v>1</v>
      </c>
      <c r="GH668">
        <v>34</v>
      </c>
      <c r="GI668">
        <v>14</v>
      </c>
      <c r="GJ668">
        <v>7</v>
      </c>
      <c r="GK668">
        <v>0</v>
      </c>
      <c r="GL668">
        <v>3</v>
      </c>
      <c r="GM668">
        <v>2</v>
      </c>
      <c r="GN668">
        <v>0</v>
      </c>
      <c r="GO668">
        <v>0</v>
      </c>
      <c r="GP668">
        <v>0</v>
      </c>
      <c r="GQ668">
        <v>0</v>
      </c>
      <c r="GR668">
        <v>0</v>
      </c>
      <c r="GS668">
        <v>0</v>
      </c>
      <c r="GT668">
        <v>1</v>
      </c>
      <c r="GU668">
        <v>0</v>
      </c>
      <c r="GV668">
        <v>0</v>
      </c>
      <c r="GW668">
        <v>0</v>
      </c>
      <c r="GX668">
        <v>0</v>
      </c>
      <c r="GY668">
        <v>0</v>
      </c>
      <c r="GZ668">
        <v>1</v>
      </c>
      <c r="HA668">
        <v>0</v>
      </c>
      <c r="HB668">
        <v>0</v>
      </c>
      <c r="HC668">
        <v>14</v>
      </c>
      <c r="HD668">
        <v>2</v>
      </c>
      <c r="HE668">
        <v>2</v>
      </c>
      <c r="HF668">
        <v>0</v>
      </c>
      <c r="HG668">
        <v>0</v>
      </c>
      <c r="HH668">
        <v>0</v>
      </c>
      <c r="HI668">
        <v>0</v>
      </c>
      <c r="HJ668">
        <v>0</v>
      </c>
      <c r="HK668">
        <v>0</v>
      </c>
      <c r="HL668">
        <v>0</v>
      </c>
      <c r="HM668">
        <v>0</v>
      </c>
      <c r="HN668">
        <v>0</v>
      </c>
      <c r="HO668">
        <v>0</v>
      </c>
      <c r="HP668">
        <v>0</v>
      </c>
      <c r="HQ668">
        <v>0</v>
      </c>
      <c r="HR668">
        <v>0</v>
      </c>
      <c r="HS668">
        <v>0</v>
      </c>
      <c r="HT668">
        <v>0</v>
      </c>
      <c r="HU668">
        <v>0</v>
      </c>
      <c r="HV668">
        <v>0</v>
      </c>
      <c r="HW668">
        <v>0</v>
      </c>
      <c r="HX668">
        <v>0</v>
      </c>
      <c r="HY668">
        <v>2</v>
      </c>
      <c r="HZ668">
        <v>0</v>
      </c>
      <c r="IA668">
        <v>0</v>
      </c>
      <c r="IB668">
        <v>0</v>
      </c>
      <c r="IC668">
        <v>0</v>
      </c>
      <c r="ID668">
        <v>0</v>
      </c>
      <c r="IE668">
        <v>0</v>
      </c>
      <c r="IF668">
        <v>0</v>
      </c>
      <c r="IG668">
        <v>0</v>
      </c>
      <c r="IH668">
        <v>0</v>
      </c>
      <c r="II668">
        <v>0</v>
      </c>
      <c r="IJ668">
        <v>0</v>
      </c>
      <c r="IK668">
        <v>0</v>
      </c>
      <c r="IL668">
        <v>0</v>
      </c>
      <c r="IM668">
        <v>0</v>
      </c>
      <c r="IN668">
        <v>0</v>
      </c>
      <c r="IO668">
        <v>0</v>
      </c>
      <c r="IP668">
        <v>0</v>
      </c>
      <c r="IQ668">
        <v>0</v>
      </c>
      <c r="IR668">
        <v>0</v>
      </c>
      <c r="IS668">
        <v>0</v>
      </c>
      <c r="IT668">
        <v>0</v>
      </c>
      <c r="IU668">
        <v>0</v>
      </c>
      <c r="IV668">
        <v>0</v>
      </c>
      <c r="IW668">
        <v>0</v>
      </c>
      <c r="IX668">
        <v>0</v>
      </c>
      <c r="IY668">
        <v>0</v>
      </c>
      <c r="IZ668">
        <v>0</v>
      </c>
      <c r="JA668">
        <v>0</v>
      </c>
      <c r="JB668">
        <v>0</v>
      </c>
      <c r="JC668">
        <v>0</v>
      </c>
      <c r="JD668">
        <v>0</v>
      </c>
      <c r="JE668">
        <v>0</v>
      </c>
      <c r="JF668">
        <v>0</v>
      </c>
      <c r="JG668">
        <v>0</v>
      </c>
      <c r="JH668">
        <v>0</v>
      </c>
      <c r="JI668">
        <v>0</v>
      </c>
      <c r="JJ668">
        <v>0</v>
      </c>
      <c r="JK668">
        <v>0</v>
      </c>
      <c r="JL668">
        <v>0</v>
      </c>
      <c r="JM668">
        <v>0</v>
      </c>
      <c r="JN668">
        <v>0</v>
      </c>
      <c r="JO668">
        <v>0</v>
      </c>
      <c r="JP668">
        <v>0</v>
      </c>
    </row>
    <row r="669" spans="1:276">
      <c r="A669" t="s">
        <v>257</v>
      </c>
      <c r="B669" t="s">
        <v>256</v>
      </c>
      <c r="C669" t="str">
        <f>"101903"</f>
        <v>101903</v>
      </c>
      <c r="D669" t="s">
        <v>255</v>
      </c>
      <c r="E669">
        <v>4</v>
      </c>
      <c r="F669">
        <v>619</v>
      </c>
      <c r="G669">
        <v>450</v>
      </c>
      <c r="H669">
        <v>198</v>
      </c>
      <c r="I669">
        <v>252</v>
      </c>
      <c r="J669">
        <v>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252</v>
      </c>
      <c r="T669">
        <v>0</v>
      </c>
      <c r="U669">
        <v>0</v>
      </c>
      <c r="V669">
        <v>252</v>
      </c>
      <c r="W669">
        <v>22</v>
      </c>
      <c r="X669">
        <v>15</v>
      </c>
      <c r="Y669">
        <v>7</v>
      </c>
      <c r="Z669">
        <v>0</v>
      </c>
      <c r="AA669">
        <v>230</v>
      </c>
      <c r="AB669">
        <v>129</v>
      </c>
      <c r="AC669">
        <v>30</v>
      </c>
      <c r="AD669">
        <v>20</v>
      </c>
      <c r="AE669">
        <v>7</v>
      </c>
      <c r="AF669">
        <v>3</v>
      </c>
      <c r="AG669">
        <v>6</v>
      </c>
      <c r="AH669">
        <v>19</v>
      </c>
      <c r="AI669">
        <v>12</v>
      </c>
      <c r="AJ669">
        <v>14</v>
      </c>
      <c r="AK669">
        <v>3</v>
      </c>
      <c r="AL669">
        <v>1</v>
      </c>
      <c r="AM669">
        <v>1</v>
      </c>
      <c r="AN669">
        <v>6</v>
      </c>
      <c r="AO669">
        <v>0</v>
      </c>
      <c r="AP669">
        <v>3</v>
      </c>
      <c r="AQ669">
        <v>1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1</v>
      </c>
      <c r="AX669">
        <v>0</v>
      </c>
      <c r="AY669">
        <v>1</v>
      </c>
      <c r="AZ669">
        <v>1</v>
      </c>
      <c r="BA669">
        <v>129</v>
      </c>
      <c r="BB669">
        <v>31</v>
      </c>
      <c r="BC669">
        <v>15</v>
      </c>
      <c r="BD669">
        <v>3</v>
      </c>
      <c r="BE669">
        <v>1</v>
      </c>
      <c r="BF669">
        <v>1</v>
      </c>
      <c r="BG669">
        <v>0</v>
      </c>
      <c r="BH669">
        <v>1</v>
      </c>
      <c r="BI669">
        <v>4</v>
      </c>
      <c r="BJ669">
        <v>1</v>
      </c>
      <c r="BK669">
        <v>1</v>
      </c>
      <c r="BL669">
        <v>2</v>
      </c>
      <c r="BM669">
        <v>0</v>
      </c>
      <c r="BN669">
        <v>1</v>
      </c>
      <c r="BO669">
        <v>0</v>
      </c>
      <c r="BP669">
        <v>0</v>
      </c>
      <c r="BQ669">
        <v>1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31</v>
      </c>
      <c r="CB669">
        <v>6</v>
      </c>
      <c r="CC669">
        <v>0</v>
      </c>
      <c r="CD669">
        <v>2</v>
      </c>
      <c r="CE669">
        <v>0</v>
      </c>
      <c r="CF669">
        <v>1</v>
      </c>
      <c r="CG669">
        <v>1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1</v>
      </c>
      <c r="CO669">
        <v>0</v>
      </c>
      <c r="CP669">
        <v>1</v>
      </c>
      <c r="CQ669">
        <v>6</v>
      </c>
      <c r="CR669">
        <v>10</v>
      </c>
      <c r="CS669">
        <v>1</v>
      </c>
      <c r="CT669">
        <v>2</v>
      </c>
      <c r="CU669">
        <v>0</v>
      </c>
      <c r="CV669">
        <v>0</v>
      </c>
      <c r="CW669">
        <v>5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1</v>
      </c>
      <c r="DE669">
        <v>0</v>
      </c>
      <c r="DF669">
        <v>1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10</v>
      </c>
      <c r="DR669">
        <v>10</v>
      </c>
      <c r="DS669">
        <v>0</v>
      </c>
      <c r="DT669">
        <v>2</v>
      </c>
      <c r="DU669">
        <v>1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1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6</v>
      </c>
      <c r="EP669">
        <v>0</v>
      </c>
      <c r="EQ669">
        <v>10</v>
      </c>
      <c r="ER669">
        <v>6</v>
      </c>
      <c r="ES669">
        <v>4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1</v>
      </c>
      <c r="FL669">
        <v>0</v>
      </c>
      <c r="FM669">
        <v>0</v>
      </c>
      <c r="FN669">
        <v>1</v>
      </c>
      <c r="FO669">
        <v>0</v>
      </c>
      <c r="FP669">
        <v>6</v>
      </c>
      <c r="FQ669">
        <v>23</v>
      </c>
      <c r="FR669">
        <v>8</v>
      </c>
      <c r="FS669">
        <v>2</v>
      </c>
      <c r="FT669">
        <v>3</v>
      </c>
      <c r="FU669">
        <v>1</v>
      </c>
      <c r="FV669">
        <v>2</v>
      </c>
      <c r="FW669">
        <v>1</v>
      </c>
      <c r="FX669">
        <v>0</v>
      </c>
      <c r="FY669">
        <v>0</v>
      </c>
      <c r="FZ669">
        <v>1</v>
      </c>
      <c r="GA669">
        <v>0</v>
      </c>
      <c r="GB669">
        <v>4</v>
      </c>
      <c r="GC669">
        <v>1</v>
      </c>
      <c r="GD669">
        <v>0</v>
      </c>
      <c r="GE669">
        <v>0</v>
      </c>
      <c r="GF669">
        <v>0</v>
      </c>
      <c r="GG669">
        <v>0</v>
      </c>
      <c r="GH669">
        <v>23</v>
      </c>
      <c r="GI669">
        <v>12</v>
      </c>
      <c r="GJ669">
        <v>9</v>
      </c>
      <c r="GK669">
        <v>0</v>
      </c>
      <c r="GL669">
        <v>1</v>
      </c>
      <c r="GM669">
        <v>0</v>
      </c>
      <c r="GN669">
        <v>0</v>
      </c>
      <c r="GO669">
        <v>0</v>
      </c>
      <c r="GP669">
        <v>0</v>
      </c>
      <c r="GQ669">
        <v>0</v>
      </c>
      <c r="GR669">
        <v>0</v>
      </c>
      <c r="GS669">
        <v>1</v>
      </c>
      <c r="GT669">
        <v>1</v>
      </c>
      <c r="GU669">
        <v>0</v>
      </c>
      <c r="GV669">
        <v>0</v>
      </c>
      <c r="GW669">
        <v>0</v>
      </c>
      <c r="GX669">
        <v>0</v>
      </c>
      <c r="GY669">
        <v>0</v>
      </c>
      <c r="GZ669">
        <v>0</v>
      </c>
      <c r="HA669">
        <v>0</v>
      </c>
      <c r="HB669">
        <v>0</v>
      </c>
      <c r="HC669">
        <v>12</v>
      </c>
      <c r="HD669">
        <v>2</v>
      </c>
      <c r="HE669">
        <v>1</v>
      </c>
      <c r="HF669">
        <v>0</v>
      </c>
      <c r="HG669">
        <v>0</v>
      </c>
      <c r="HH669">
        <v>0</v>
      </c>
      <c r="HI669">
        <v>0</v>
      </c>
      <c r="HJ669">
        <v>0</v>
      </c>
      <c r="HK669">
        <v>0</v>
      </c>
      <c r="HL669">
        <v>0</v>
      </c>
      <c r="HM669">
        <v>1</v>
      </c>
      <c r="HN669">
        <v>0</v>
      </c>
      <c r="HO669">
        <v>0</v>
      </c>
      <c r="HP669">
        <v>0</v>
      </c>
      <c r="HQ669">
        <v>0</v>
      </c>
      <c r="HR669">
        <v>0</v>
      </c>
      <c r="HS669">
        <v>0</v>
      </c>
      <c r="HT669">
        <v>0</v>
      </c>
      <c r="HU669">
        <v>0</v>
      </c>
      <c r="HV669">
        <v>0</v>
      </c>
      <c r="HW669">
        <v>0</v>
      </c>
      <c r="HX669">
        <v>0</v>
      </c>
      <c r="HY669">
        <v>2</v>
      </c>
      <c r="HZ669">
        <v>1</v>
      </c>
      <c r="IA669">
        <v>1</v>
      </c>
      <c r="IB669">
        <v>0</v>
      </c>
      <c r="IC669">
        <v>0</v>
      </c>
      <c r="ID669">
        <v>0</v>
      </c>
      <c r="IE669">
        <v>0</v>
      </c>
      <c r="IF669">
        <v>0</v>
      </c>
      <c r="IG669">
        <v>0</v>
      </c>
      <c r="IH669">
        <v>0</v>
      </c>
      <c r="II669">
        <v>0</v>
      </c>
      <c r="IJ669">
        <v>0</v>
      </c>
      <c r="IK669">
        <v>0</v>
      </c>
      <c r="IL669">
        <v>0</v>
      </c>
      <c r="IM669">
        <v>0</v>
      </c>
      <c r="IN669">
        <v>0</v>
      </c>
      <c r="IO669">
        <v>0</v>
      </c>
      <c r="IP669">
        <v>0</v>
      </c>
      <c r="IQ669">
        <v>0</v>
      </c>
      <c r="IR669">
        <v>0</v>
      </c>
      <c r="IS669">
        <v>0</v>
      </c>
      <c r="IT669">
        <v>0</v>
      </c>
      <c r="IU669">
        <v>0</v>
      </c>
      <c r="IV669">
        <v>1</v>
      </c>
      <c r="IW669">
        <v>0</v>
      </c>
      <c r="IX669">
        <v>0</v>
      </c>
      <c r="IY669">
        <v>0</v>
      </c>
      <c r="IZ669">
        <v>0</v>
      </c>
      <c r="JA669">
        <v>0</v>
      </c>
      <c r="JB669">
        <v>0</v>
      </c>
      <c r="JC669">
        <v>0</v>
      </c>
      <c r="JD669">
        <v>0</v>
      </c>
      <c r="JE669">
        <v>0</v>
      </c>
      <c r="JF669">
        <v>0</v>
      </c>
      <c r="JG669">
        <v>0</v>
      </c>
      <c r="JH669">
        <v>0</v>
      </c>
      <c r="JI669">
        <v>0</v>
      </c>
      <c r="JJ669">
        <v>0</v>
      </c>
      <c r="JK669">
        <v>0</v>
      </c>
      <c r="JL669">
        <v>0</v>
      </c>
      <c r="JM669">
        <v>0</v>
      </c>
      <c r="JN669">
        <v>0</v>
      </c>
      <c r="JO669">
        <v>0</v>
      </c>
      <c r="JP669">
        <v>0</v>
      </c>
    </row>
    <row r="670" spans="1:276">
      <c r="A670" t="s">
        <v>254</v>
      </c>
      <c r="B670" t="s">
        <v>241</v>
      </c>
      <c r="C670" t="str">
        <f>"101904"</f>
        <v>101904</v>
      </c>
      <c r="D670" t="s">
        <v>253</v>
      </c>
      <c r="E670">
        <v>1</v>
      </c>
      <c r="F670">
        <v>960</v>
      </c>
      <c r="G670">
        <v>700</v>
      </c>
      <c r="H670">
        <v>256</v>
      </c>
      <c r="I670">
        <v>444</v>
      </c>
      <c r="J670">
        <v>0</v>
      </c>
      <c r="K670">
        <v>2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444</v>
      </c>
      <c r="T670">
        <v>0</v>
      </c>
      <c r="U670">
        <v>0</v>
      </c>
      <c r="V670">
        <v>444</v>
      </c>
      <c r="W670">
        <v>17</v>
      </c>
      <c r="X670">
        <v>10</v>
      </c>
      <c r="Y670">
        <v>3</v>
      </c>
      <c r="Z670">
        <v>0</v>
      </c>
      <c r="AA670">
        <v>427</v>
      </c>
      <c r="AB670">
        <v>206</v>
      </c>
      <c r="AC670">
        <v>36</v>
      </c>
      <c r="AD670">
        <v>64</v>
      </c>
      <c r="AE670">
        <v>7</v>
      </c>
      <c r="AF670">
        <v>9</v>
      </c>
      <c r="AG670">
        <v>11</v>
      </c>
      <c r="AH670">
        <v>17</v>
      </c>
      <c r="AI670">
        <v>13</v>
      </c>
      <c r="AJ670">
        <v>18</v>
      </c>
      <c r="AK670">
        <v>3</v>
      </c>
      <c r="AL670">
        <v>0</v>
      </c>
      <c r="AM670">
        <v>9</v>
      </c>
      <c r="AN670">
        <v>6</v>
      </c>
      <c r="AO670">
        <v>1</v>
      </c>
      <c r="AP670">
        <v>5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0</v>
      </c>
      <c r="AW670">
        <v>0</v>
      </c>
      <c r="AX670">
        <v>1</v>
      </c>
      <c r="AY670">
        <v>2</v>
      </c>
      <c r="AZ670">
        <v>3</v>
      </c>
      <c r="BA670">
        <v>206</v>
      </c>
      <c r="BB670">
        <v>85</v>
      </c>
      <c r="BC670">
        <v>53</v>
      </c>
      <c r="BD670">
        <v>1</v>
      </c>
      <c r="BE670">
        <v>2</v>
      </c>
      <c r="BF670">
        <v>2</v>
      </c>
      <c r="BG670">
        <v>3</v>
      </c>
      <c r="BH670">
        <v>1</v>
      </c>
      <c r="BI670">
        <v>14</v>
      </c>
      <c r="BJ670">
        <v>1</v>
      </c>
      <c r="BK670">
        <v>0</v>
      </c>
      <c r="BL670">
        <v>1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2</v>
      </c>
      <c r="BT670">
        <v>0</v>
      </c>
      <c r="BU670">
        <v>0</v>
      </c>
      <c r="BV670">
        <v>1</v>
      </c>
      <c r="BW670">
        <v>1</v>
      </c>
      <c r="BX670">
        <v>0</v>
      </c>
      <c r="BY670">
        <v>2</v>
      </c>
      <c r="BZ670">
        <v>1</v>
      </c>
      <c r="CA670">
        <v>85</v>
      </c>
      <c r="CB670">
        <v>6</v>
      </c>
      <c r="CC670">
        <v>3</v>
      </c>
      <c r="CD670">
        <v>1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1</v>
      </c>
      <c r="CN670">
        <v>1</v>
      </c>
      <c r="CO670">
        <v>0</v>
      </c>
      <c r="CP670">
        <v>0</v>
      </c>
      <c r="CQ670">
        <v>6</v>
      </c>
      <c r="CR670">
        <v>11</v>
      </c>
      <c r="CS670">
        <v>1</v>
      </c>
      <c r="CT670">
        <v>1</v>
      </c>
      <c r="CU670">
        <v>1</v>
      </c>
      <c r="CV670">
        <v>0</v>
      </c>
      <c r="CW670">
        <v>2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1</v>
      </c>
      <c r="DG670">
        <v>1</v>
      </c>
      <c r="DH670">
        <v>0</v>
      </c>
      <c r="DI670">
        <v>0</v>
      </c>
      <c r="DJ670">
        <v>0</v>
      </c>
      <c r="DK670">
        <v>1</v>
      </c>
      <c r="DL670">
        <v>1</v>
      </c>
      <c r="DM670">
        <v>0</v>
      </c>
      <c r="DN670">
        <v>0</v>
      </c>
      <c r="DO670">
        <v>1</v>
      </c>
      <c r="DP670">
        <v>1</v>
      </c>
      <c r="DQ670">
        <v>11</v>
      </c>
      <c r="DR670">
        <v>39</v>
      </c>
      <c r="DS670">
        <v>1</v>
      </c>
      <c r="DT670">
        <v>2</v>
      </c>
      <c r="DU670">
        <v>3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8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2</v>
      </c>
      <c r="EN670">
        <v>0</v>
      </c>
      <c r="EO670">
        <v>22</v>
      </c>
      <c r="EP670">
        <v>1</v>
      </c>
      <c r="EQ670">
        <v>39</v>
      </c>
      <c r="ER670">
        <v>20</v>
      </c>
      <c r="ES670">
        <v>10</v>
      </c>
      <c r="ET670">
        <v>0</v>
      </c>
      <c r="EU670">
        <v>0</v>
      </c>
      <c r="EV670">
        <v>0</v>
      </c>
      <c r="EW670">
        <v>1</v>
      </c>
      <c r="EX670">
        <v>0</v>
      </c>
      <c r="EY670">
        <v>1</v>
      </c>
      <c r="EZ670">
        <v>1</v>
      </c>
      <c r="FA670">
        <v>0</v>
      </c>
      <c r="FB670">
        <v>0</v>
      </c>
      <c r="FC670">
        <v>0</v>
      </c>
      <c r="FD670">
        <v>6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1</v>
      </c>
      <c r="FL670">
        <v>0</v>
      </c>
      <c r="FM670">
        <v>0</v>
      </c>
      <c r="FN670">
        <v>0</v>
      </c>
      <c r="FO670">
        <v>0</v>
      </c>
      <c r="FP670">
        <v>20</v>
      </c>
      <c r="FQ670">
        <v>45</v>
      </c>
      <c r="FR670">
        <v>8</v>
      </c>
      <c r="FS670">
        <v>2</v>
      </c>
      <c r="FT670">
        <v>1</v>
      </c>
      <c r="FU670">
        <v>3</v>
      </c>
      <c r="FV670">
        <v>4</v>
      </c>
      <c r="FW670">
        <v>1</v>
      </c>
      <c r="FX670">
        <v>7</v>
      </c>
      <c r="FY670">
        <v>0</v>
      </c>
      <c r="FZ670">
        <v>2</v>
      </c>
      <c r="GA670">
        <v>2</v>
      </c>
      <c r="GB670">
        <v>3</v>
      </c>
      <c r="GC670">
        <v>5</v>
      </c>
      <c r="GD670">
        <v>1</v>
      </c>
      <c r="GE670">
        <v>2</v>
      </c>
      <c r="GF670">
        <v>1</v>
      </c>
      <c r="GG670">
        <v>3</v>
      </c>
      <c r="GH670">
        <v>45</v>
      </c>
      <c r="GI670">
        <v>13</v>
      </c>
      <c r="GJ670">
        <v>4</v>
      </c>
      <c r="GK670">
        <v>0</v>
      </c>
      <c r="GL670">
        <v>1</v>
      </c>
      <c r="GM670">
        <v>2</v>
      </c>
      <c r="GN670">
        <v>1</v>
      </c>
      <c r="GO670">
        <v>1</v>
      </c>
      <c r="GP670">
        <v>0</v>
      </c>
      <c r="GQ670">
        <v>0</v>
      </c>
      <c r="GR670">
        <v>0</v>
      </c>
      <c r="GS670">
        <v>0</v>
      </c>
      <c r="GT670">
        <v>2</v>
      </c>
      <c r="GU670">
        <v>1</v>
      </c>
      <c r="GV670">
        <v>0</v>
      </c>
      <c r="GW670">
        <v>0</v>
      </c>
      <c r="GX670">
        <v>0</v>
      </c>
      <c r="GY670">
        <v>0</v>
      </c>
      <c r="GZ670">
        <v>0</v>
      </c>
      <c r="HA670">
        <v>0</v>
      </c>
      <c r="HB670">
        <v>1</v>
      </c>
      <c r="HC670">
        <v>13</v>
      </c>
      <c r="HD670">
        <v>0</v>
      </c>
      <c r="HE670">
        <v>0</v>
      </c>
      <c r="HF670">
        <v>0</v>
      </c>
      <c r="HG670">
        <v>0</v>
      </c>
      <c r="HH670">
        <v>0</v>
      </c>
      <c r="HI670">
        <v>0</v>
      </c>
      <c r="HJ670">
        <v>0</v>
      </c>
      <c r="HK670">
        <v>0</v>
      </c>
      <c r="HL670">
        <v>0</v>
      </c>
      <c r="HM670">
        <v>0</v>
      </c>
      <c r="HN670">
        <v>0</v>
      </c>
      <c r="HO670">
        <v>0</v>
      </c>
      <c r="HP670">
        <v>0</v>
      </c>
      <c r="HQ670">
        <v>0</v>
      </c>
      <c r="HR670">
        <v>0</v>
      </c>
      <c r="HS670">
        <v>0</v>
      </c>
      <c r="HT670">
        <v>0</v>
      </c>
      <c r="HU670">
        <v>0</v>
      </c>
      <c r="HV670">
        <v>0</v>
      </c>
      <c r="HW670">
        <v>0</v>
      </c>
      <c r="HX670">
        <v>0</v>
      </c>
      <c r="HY670">
        <v>0</v>
      </c>
      <c r="HZ670">
        <v>1</v>
      </c>
      <c r="IA670">
        <v>1</v>
      </c>
      <c r="IB670">
        <v>0</v>
      </c>
      <c r="IC670">
        <v>0</v>
      </c>
      <c r="ID670">
        <v>0</v>
      </c>
      <c r="IE670">
        <v>0</v>
      </c>
      <c r="IF670">
        <v>0</v>
      </c>
      <c r="IG670">
        <v>0</v>
      </c>
      <c r="IH670">
        <v>0</v>
      </c>
      <c r="II670">
        <v>0</v>
      </c>
      <c r="IJ670">
        <v>0</v>
      </c>
      <c r="IK670">
        <v>0</v>
      </c>
      <c r="IL670">
        <v>0</v>
      </c>
      <c r="IM670">
        <v>0</v>
      </c>
      <c r="IN670">
        <v>0</v>
      </c>
      <c r="IO670">
        <v>0</v>
      </c>
      <c r="IP670">
        <v>0</v>
      </c>
      <c r="IQ670">
        <v>0</v>
      </c>
      <c r="IR670">
        <v>0</v>
      </c>
      <c r="IS670">
        <v>0</v>
      </c>
      <c r="IT670">
        <v>0</v>
      </c>
      <c r="IU670">
        <v>0</v>
      </c>
      <c r="IV670">
        <v>1</v>
      </c>
      <c r="IW670">
        <v>1</v>
      </c>
      <c r="IX670">
        <v>0</v>
      </c>
      <c r="IY670">
        <v>0</v>
      </c>
      <c r="IZ670">
        <v>0</v>
      </c>
      <c r="JA670">
        <v>0</v>
      </c>
      <c r="JB670">
        <v>0</v>
      </c>
      <c r="JC670">
        <v>0</v>
      </c>
      <c r="JD670">
        <v>1</v>
      </c>
      <c r="JE670">
        <v>0</v>
      </c>
      <c r="JF670">
        <v>0</v>
      </c>
      <c r="JG670">
        <v>0</v>
      </c>
      <c r="JH670">
        <v>0</v>
      </c>
      <c r="JI670">
        <v>0</v>
      </c>
      <c r="JJ670">
        <v>0</v>
      </c>
      <c r="JK670">
        <v>0</v>
      </c>
      <c r="JL670">
        <v>0</v>
      </c>
      <c r="JM670">
        <v>0</v>
      </c>
      <c r="JN670">
        <v>0</v>
      </c>
      <c r="JO670">
        <v>0</v>
      </c>
      <c r="JP670">
        <v>1</v>
      </c>
    </row>
    <row r="671" spans="1:276">
      <c r="A671" t="s">
        <v>252</v>
      </c>
      <c r="B671" t="s">
        <v>241</v>
      </c>
      <c r="C671" t="str">
        <f>"101904"</f>
        <v>101904</v>
      </c>
      <c r="D671" t="s">
        <v>251</v>
      </c>
      <c r="E671">
        <v>2</v>
      </c>
      <c r="F671">
        <v>1487</v>
      </c>
      <c r="G671">
        <v>1100</v>
      </c>
      <c r="H671">
        <v>358</v>
      </c>
      <c r="I671">
        <v>742</v>
      </c>
      <c r="J671">
        <v>0</v>
      </c>
      <c r="K671">
        <v>4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742</v>
      </c>
      <c r="T671">
        <v>0</v>
      </c>
      <c r="U671">
        <v>0</v>
      </c>
      <c r="V671">
        <v>742</v>
      </c>
      <c r="W671">
        <v>34</v>
      </c>
      <c r="X671">
        <v>16</v>
      </c>
      <c r="Y671">
        <v>17</v>
      </c>
      <c r="Z671">
        <v>0</v>
      </c>
      <c r="AA671">
        <v>708</v>
      </c>
      <c r="AB671">
        <v>297</v>
      </c>
      <c r="AC671">
        <v>60</v>
      </c>
      <c r="AD671">
        <v>66</v>
      </c>
      <c r="AE671">
        <v>11</v>
      </c>
      <c r="AF671">
        <v>16</v>
      </c>
      <c r="AG671">
        <v>11</v>
      </c>
      <c r="AH671">
        <v>38</v>
      </c>
      <c r="AI671">
        <v>12</v>
      </c>
      <c r="AJ671">
        <v>31</v>
      </c>
      <c r="AK671">
        <v>5</v>
      </c>
      <c r="AL671">
        <v>3</v>
      </c>
      <c r="AM671">
        <v>17</v>
      </c>
      <c r="AN671">
        <v>8</v>
      </c>
      <c r="AO671">
        <v>1</v>
      </c>
      <c r="AP671">
        <v>5</v>
      </c>
      <c r="AQ671">
        <v>2</v>
      </c>
      <c r="AR671">
        <v>1</v>
      </c>
      <c r="AS671">
        <v>0</v>
      </c>
      <c r="AT671">
        <v>1</v>
      </c>
      <c r="AU671">
        <v>0</v>
      </c>
      <c r="AV671">
        <v>3</v>
      </c>
      <c r="AW671">
        <v>0</v>
      </c>
      <c r="AX671">
        <v>4</v>
      </c>
      <c r="AY671">
        <v>2</v>
      </c>
      <c r="AZ671">
        <v>0</v>
      </c>
      <c r="BA671">
        <v>297</v>
      </c>
      <c r="BB671">
        <v>121</v>
      </c>
      <c r="BC671">
        <v>78</v>
      </c>
      <c r="BD671">
        <v>3</v>
      </c>
      <c r="BE671">
        <v>11</v>
      </c>
      <c r="BF671">
        <v>3</v>
      </c>
      <c r="BG671">
        <v>1</v>
      </c>
      <c r="BH671">
        <v>0</v>
      </c>
      <c r="BI671">
        <v>15</v>
      </c>
      <c r="BJ671">
        <v>0</v>
      </c>
      <c r="BK671">
        <v>1</v>
      </c>
      <c r="BL671">
        <v>0</v>
      </c>
      <c r="BM671">
        <v>0</v>
      </c>
      <c r="BN671">
        <v>0</v>
      </c>
      <c r="BO671">
        <v>0</v>
      </c>
      <c r="BP671">
        <v>1</v>
      </c>
      <c r="BQ671">
        <v>2</v>
      </c>
      <c r="BR671">
        <v>1</v>
      </c>
      <c r="BS671">
        <v>0</v>
      </c>
      <c r="BT671">
        <v>0</v>
      </c>
      <c r="BU671">
        <v>3</v>
      </c>
      <c r="BV671">
        <v>0</v>
      </c>
      <c r="BW671">
        <v>0</v>
      </c>
      <c r="BX671">
        <v>0</v>
      </c>
      <c r="BY671">
        <v>1</v>
      </c>
      <c r="BZ671">
        <v>1</v>
      </c>
      <c r="CA671">
        <v>121</v>
      </c>
      <c r="CB671">
        <v>27</v>
      </c>
      <c r="CC671">
        <v>9</v>
      </c>
      <c r="CD671">
        <v>6</v>
      </c>
      <c r="CE671">
        <v>1</v>
      </c>
      <c r="CF671">
        <v>1</v>
      </c>
      <c r="CG671">
        <v>4</v>
      </c>
      <c r="CH671">
        <v>1</v>
      </c>
      <c r="CI671">
        <v>1</v>
      </c>
      <c r="CJ671">
        <v>0</v>
      </c>
      <c r="CK671">
        <v>0</v>
      </c>
      <c r="CL671">
        <v>0</v>
      </c>
      <c r="CM671">
        <v>1</v>
      </c>
      <c r="CN671">
        <v>2</v>
      </c>
      <c r="CO671">
        <v>0</v>
      </c>
      <c r="CP671">
        <v>1</v>
      </c>
      <c r="CQ671">
        <v>27</v>
      </c>
      <c r="CR671">
        <v>34</v>
      </c>
      <c r="CS671">
        <v>8</v>
      </c>
      <c r="CT671">
        <v>1</v>
      </c>
      <c r="CU671">
        <v>0</v>
      </c>
      <c r="CV671">
        <v>0</v>
      </c>
      <c r="CW671">
        <v>16</v>
      </c>
      <c r="CX671">
        <v>0</v>
      </c>
      <c r="CY671">
        <v>1</v>
      </c>
      <c r="CZ671">
        <v>0</v>
      </c>
      <c r="DA671">
        <v>0</v>
      </c>
      <c r="DB671">
        <v>0</v>
      </c>
      <c r="DC671">
        <v>0</v>
      </c>
      <c r="DD671">
        <v>1</v>
      </c>
      <c r="DE671">
        <v>0</v>
      </c>
      <c r="DF671">
        <v>1</v>
      </c>
      <c r="DG671">
        <v>0</v>
      </c>
      <c r="DH671">
        <v>1</v>
      </c>
      <c r="DI671">
        <v>4</v>
      </c>
      <c r="DJ671">
        <v>0</v>
      </c>
      <c r="DK671">
        <v>1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34</v>
      </c>
      <c r="DR671">
        <v>71</v>
      </c>
      <c r="DS671">
        <v>4</v>
      </c>
      <c r="DT671">
        <v>9</v>
      </c>
      <c r="DU671">
        <v>2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1</v>
      </c>
      <c r="EC671">
        <v>26</v>
      </c>
      <c r="ED671">
        <v>0</v>
      </c>
      <c r="EE671">
        <v>0</v>
      </c>
      <c r="EF671">
        <v>1</v>
      </c>
      <c r="EG671">
        <v>0</v>
      </c>
      <c r="EH671">
        <v>1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27</v>
      </c>
      <c r="EP671">
        <v>0</v>
      </c>
      <c r="EQ671">
        <v>71</v>
      </c>
      <c r="ER671">
        <v>37</v>
      </c>
      <c r="ES671">
        <v>20</v>
      </c>
      <c r="ET671">
        <v>3</v>
      </c>
      <c r="EU671">
        <v>2</v>
      </c>
      <c r="EV671">
        <v>0</v>
      </c>
      <c r="EW671">
        <v>2</v>
      </c>
      <c r="EX671">
        <v>1</v>
      </c>
      <c r="EY671">
        <v>0</v>
      </c>
      <c r="EZ671">
        <v>0</v>
      </c>
      <c r="FA671">
        <v>0</v>
      </c>
      <c r="FB671">
        <v>0</v>
      </c>
      <c r="FC671">
        <v>1</v>
      </c>
      <c r="FD671">
        <v>5</v>
      </c>
      <c r="FE671">
        <v>0</v>
      </c>
      <c r="FF671">
        <v>0</v>
      </c>
      <c r="FG671">
        <v>0</v>
      </c>
      <c r="FH671">
        <v>0</v>
      </c>
      <c r="FI671">
        <v>2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1</v>
      </c>
      <c r="FP671">
        <v>37</v>
      </c>
      <c r="FQ671">
        <v>57</v>
      </c>
      <c r="FR671">
        <v>19</v>
      </c>
      <c r="FS671">
        <v>9</v>
      </c>
      <c r="FT671">
        <v>1</v>
      </c>
      <c r="FU671">
        <v>1</v>
      </c>
      <c r="FV671">
        <v>0</v>
      </c>
      <c r="FW671">
        <v>1</v>
      </c>
      <c r="FX671">
        <v>3</v>
      </c>
      <c r="FY671">
        <v>0</v>
      </c>
      <c r="FZ671">
        <v>5</v>
      </c>
      <c r="GA671">
        <v>3</v>
      </c>
      <c r="GB671">
        <v>4</v>
      </c>
      <c r="GC671">
        <v>1</v>
      </c>
      <c r="GD671">
        <v>1</v>
      </c>
      <c r="GE671">
        <v>1</v>
      </c>
      <c r="GF671">
        <v>0</v>
      </c>
      <c r="GG671">
        <v>8</v>
      </c>
      <c r="GH671">
        <v>57</v>
      </c>
      <c r="GI671">
        <v>56</v>
      </c>
      <c r="GJ671">
        <v>23</v>
      </c>
      <c r="GK671">
        <v>1</v>
      </c>
      <c r="GL671">
        <v>6</v>
      </c>
      <c r="GM671">
        <v>9</v>
      </c>
      <c r="GN671">
        <v>0</v>
      </c>
      <c r="GO671">
        <v>1</v>
      </c>
      <c r="GP671">
        <v>0</v>
      </c>
      <c r="GQ671">
        <v>0</v>
      </c>
      <c r="GR671">
        <v>1</v>
      </c>
      <c r="GS671">
        <v>4</v>
      </c>
      <c r="GT671">
        <v>5</v>
      </c>
      <c r="GU671">
        <v>1</v>
      </c>
      <c r="GV671">
        <v>0</v>
      </c>
      <c r="GW671">
        <v>2</v>
      </c>
      <c r="GX671">
        <v>0</v>
      </c>
      <c r="GY671">
        <v>0</v>
      </c>
      <c r="GZ671">
        <v>1</v>
      </c>
      <c r="HA671">
        <v>0</v>
      </c>
      <c r="HB671">
        <v>2</v>
      </c>
      <c r="HC671">
        <v>56</v>
      </c>
      <c r="HD671">
        <v>7</v>
      </c>
      <c r="HE671">
        <v>5</v>
      </c>
      <c r="HF671">
        <v>0</v>
      </c>
      <c r="HG671">
        <v>0</v>
      </c>
      <c r="HH671">
        <v>0</v>
      </c>
      <c r="HI671">
        <v>0</v>
      </c>
      <c r="HJ671">
        <v>0</v>
      </c>
      <c r="HK671">
        <v>0</v>
      </c>
      <c r="HL671">
        <v>1</v>
      </c>
      <c r="HM671">
        <v>0</v>
      </c>
      <c r="HN671">
        <v>0</v>
      </c>
      <c r="HO671">
        <v>1</v>
      </c>
      <c r="HP671">
        <v>0</v>
      </c>
      <c r="HQ671">
        <v>0</v>
      </c>
      <c r="HR671">
        <v>0</v>
      </c>
      <c r="HS671">
        <v>0</v>
      </c>
      <c r="HT671">
        <v>0</v>
      </c>
      <c r="HU671">
        <v>0</v>
      </c>
      <c r="HV671">
        <v>0</v>
      </c>
      <c r="HW671">
        <v>0</v>
      </c>
      <c r="HX671">
        <v>0</v>
      </c>
      <c r="HY671">
        <v>7</v>
      </c>
      <c r="HZ671">
        <v>0</v>
      </c>
      <c r="IA671">
        <v>0</v>
      </c>
      <c r="IB671">
        <v>0</v>
      </c>
      <c r="IC671">
        <v>0</v>
      </c>
      <c r="ID671">
        <v>0</v>
      </c>
      <c r="IE671">
        <v>0</v>
      </c>
      <c r="IF671">
        <v>0</v>
      </c>
      <c r="IG671">
        <v>0</v>
      </c>
      <c r="IH671">
        <v>0</v>
      </c>
      <c r="II671">
        <v>0</v>
      </c>
      <c r="IJ671">
        <v>0</v>
      </c>
      <c r="IK671">
        <v>0</v>
      </c>
      <c r="IL671">
        <v>0</v>
      </c>
      <c r="IM671">
        <v>0</v>
      </c>
      <c r="IN671">
        <v>0</v>
      </c>
      <c r="IO671">
        <v>0</v>
      </c>
      <c r="IP671">
        <v>0</v>
      </c>
      <c r="IQ671">
        <v>0</v>
      </c>
      <c r="IR671">
        <v>0</v>
      </c>
      <c r="IS671">
        <v>0</v>
      </c>
      <c r="IT671">
        <v>0</v>
      </c>
      <c r="IU671">
        <v>0</v>
      </c>
      <c r="IV671">
        <v>0</v>
      </c>
      <c r="IW671">
        <v>1</v>
      </c>
      <c r="IX671">
        <v>0</v>
      </c>
      <c r="IY671">
        <v>0</v>
      </c>
      <c r="IZ671">
        <v>0</v>
      </c>
      <c r="JA671">
        <v>0</v>
      </c>
      <c r="JB671">
        <v>0</v>
      </c>
      <c r="JC671">
        <v>0</v>
      </c>
      <c r="JD671">
        <v>0</v>
      </c>
      <c r="JE671">
        <v>0</v>
      </c>
      <c r="JF671">
        <v>0</v>
      </c>
      <c r="JG671">
        <v>0</v>
      </c>
      <c r="JH671">
        <v>1</v>
      </c>
      <c r="JI671">
        <v>0</v>
      </c>
      <c r="JJ671">
        <v>0</v>
      </c>
      <c r="JK671">
        <v>0</v>
      </c>
      <c r="JL671">
        <v>0</v>
      </c>
      <c r="JM671">
        <v>0</v>
      </c>
      <c r="JN671">
        <v>0</v>
      </c>
      <c r="JO671">
        <v>0</v>
      </c>
      <c r="JP671">
        <v>1</v>
      </c>
    </row>
    <row r="672" spans="1:276">
      <c r="A672" t="s">
        <v>250</v>
      </c>
      <c r="B672" t="s">
        <v>241</v>
      </c>
      <c r="C672" t="str">
        <f>"101904"</f>
        <v>101904</v>
      </c>
      <c r="D672" t="s">
        <v>249</v>
      </c>
      <c r="E672">
        <v>3</v>
      </c>
      <c r="F672">
        <v>1421</v>
      </c>
      <c r="G672">
        <v>1050</v>
      </c>
      <c r="H672">
        <v>377</v>
      </c>
      <c r="I672">
        <v>673</v>
      </c>
      <c r="J672">
        <v>0</v>
      </c>
      <c r="K672">
        <v>2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673</v>
      </c>
      <c r="T672">
        <v>0</v>
      </c>
      <c r="U672">
        <v>0</v>
      </c>
      <c r="V672">
        <v>673</v>
      </c>
      <c r="W672">
        <v>22</v>
      </c>
      <c r="X672">
        <v>16</v>
      </c>
      <c r="Y672">
        <v>6</v>
      </c>
      <c r="Z672">
        <v>0</v>
      </c>
      <c r="AA672">
        <v>651</v>
      </c>
      <c r="AB672">
        <v>269</v>
      </c>
      <c r="AC672">
        <v>61</v>
      </c>
      <c r="AD672">
        <v>59</v>
      </c>
      <c r="AE672">
        <v>18</v>
      </c>
      <c r="AF672">
        <v>8</v>
      </c>
      <c r="AG672">
        <v>15</v>
      </c>
      <c r="AH672">
        <v>15</v>
      </c>
      <c r="AI672">
        <v>35</v>
      </c>
      <c r="AJ672">
        <v>19</v>
      </c>
      <c r="AK672">
        <v>3</v>
      </c>
      <c r="AL672">
        <v>1</v>
      </c>
      <c r="AM672">
        <v>11</v>
      </c>
      <c r="AN672">
        <v>2</v>
      </c>
      <c r="AO672">
        <v>3</v>
      </c>
      <c r="AP672">
        <v>6</v>
      </c>
      <c r="AQ672">
        <v>0</v>
      </c>
      <c r="AR672">
        <v>0</v>
      </c>
      <c r="AS672">
        <v>2</v>
      </c>
      <c r="AT672">
        <v>0</v>
      </c>
      <c r="AU672">
        <v>1</v>
      </c>
      <c r="AV672">
        <v>2</v>
      </c>
      <c r="AW672">
        <v>1</v>
      </c>
      <c r="AX672">
        <v>2</v>
      </c>
      <c r="AY672">
        <v>1</v>
      </c>
      <c r="AZ672">
        <v>4</v>
      </c>
      <c r="BA672">
        <v>269</v>
      </c>
      <c r="BB672">
        <v>73</v>
      </c>
      <c r="BC672">
        <v>47</v>
      </c>
      <c r="BD672">
        <v>2</v>
      </c>
      <c r="BE672">
        <v>5</v>
      </c>
      <c r="BF672">
        <v>0</v>
      </c>
      <c r="BG672">
        <v>1</v>
      </c>
      <c r="BH672">
        <v>0</v>
      </c>
      <c r="BI672">
        <v>9</v>
      </c>
      <c r="BJ672">
        <v>1</v>
      </c>
      <c r="BK672">
        <v>0</v>
      </c>
      <c r="BL672">
        <v>2</v>
      </c>
      <c r="BM672">
        <v>0</v>
      </c>
      <c r="BN672">
        <v>1</v>
      </c>
      <c r="BO672">
        <v>0</v>
      </c>
      <c r="BP672">
        <v>0</v>
      </c>
      <c r="BQ672">
        <v>0</v>
      </c>
      <c r="BR672">
        <v>0</v>
      </c>
      <c r="BS672">
        <v>1</v>
      </c>
      <c r="BT672">
        <v>1</v>
      </c>
      <c r="BU672">
        <v>0</v>
      </c>
      <c r="BV672">
        <v>0</v>
      </c>
      <c r="BW672">
        <v>0</v>
      </c>
      <c r="BX672">
        <v>2</v>
      </c>
      <c r="BY672">
        <v>0</v>
      </c>
      <c r="BZ672">
        <v>1</v>
      </c>
      <c r="CA672">
        <v>73</v>
      </c>
      <c r="CB672">
        <v>29</v>
      </c>
      <c r="CC672">
        <v>5</v>
      </c>
      <c r="CD672">
        <v>4</v>
      </c>
      <c r="CE672">
        <v>7</v>
      </c>
      <c r="CF672">
        <v>2</v>
      </c>
      <c r="CG672">
        <v>1</v>
      </c>
      <c r="CH672">
        <v>0</v>
      </c>
      <c r="CI672">
        <v>0</v>
      </c>
      <c r="CJ672">
        <v>2</v>
      </c>
      <c r="CK672">
        <v>0</v>
      </c>
      <c r="CL672">
        <v>0</v>
      </c>
      <c r="CM672">
        <v>0</v>
      </c>
      <c r="CN672">
        <v>1</v>
      </c>
      <c r="CO672">
        <v>3</v>
      </c>
      <c r="CP672">
        <v>4</v>
      </c>
      <c r="CQ672">
        <v>29</v>
      </c>
      <c r="CR672">
        <v>18</v>
      </c>
      <c r="CS672">
        <v>2</v>
      </c>
      <c r="CT672">
        <v>0</v>
      </c>
      <c r="CU672">
        <v>2</v>
      </c>
      <c r="CV672">
        <v>0</v>
      </c>
      <c r="CW672">
        <v>7</v>
      </c>
      <c r="CX672">
        <v>1</v>
      </c>
      <c r="CY672">
        <v>0</v>
      </c>
      <c r="CZ672">
        <v>0</v>
      </c>
      <c r="DA672">
        <v>0</v>
      </c>
      <c r="DB672">
        <v>0</v>
      </c>
      <c r="DC672">
        <v>2</v>
      </c>
      <c r="DD672">
        <v>0</v>
      </c>
      <c r="DE672">
        <v>0</v>
      </c>
      <c r="DF672">
        <v>1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2</v>
      </c>
      <c r="DN672">
        <v>0</v>
      </c>
      <c r="DO672">
        <v>0</v>
      </c>
      <c r="DP672">
        <v>1</v>
      </c>
      <c r="DQ672">
        <v>18</v>
      </c>
      <c r="DR672">
        <v>64</v>
      </c>
      <c r="DS672">
        <v>1</v>
      </c>
      <c r="DT672">
        <v>3</v>
      </c>
      <c r="DU672">
        <v>2</v>
      </c>
      <c r="DV672">
        <v>0</v>
      </c>
      <c r="DW672">
        <v>0</v>
      </c>
      <c r="DX672">
        <v>1</v>
      </c>
      <c r="DY672">
        <v>0</v>
      </c>
      <c r="DZ672">
        <v>0</v>
      </c>
      <c r="EA672">
        <v>0</v>
      </c>
      <c r="EB672">
        <v>0</v>
      </c>
      <c r="EC672">
        <v>17</v>
      </c>
      <c r="ED672">
        <v>0</v>
      </c>
      <c r="EE672">
        <v>0</v>
      </c>
      <c r="EF672">
        <v>1</v>
      </c>
      <c r="EG672">
        <v>0</v>
      </c>
      <c r="EH672">
        <v>1</v>
      </c>
      <c r="EI672">
        <v>1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37</v>
      </c>
      <c r="EP672">
        <v>0</v>
      </c>
      <c r="EQ672">
        <v>64</v>
      </c>
      <c r="ER672">
        <v>34</v>
      </c>
      <c r="ES672">
        <v>21</v>
      </c>
      <c r="ET672">
        <v>0</v>
      </c>
      <c r="EU672">
        <v>0</v>
      </c>
      <c r="EV672">
        <v>2</v>
      </c>
      <c r="EW672">
        <v>0</v>
      </c>
      <c r="EX672">
        <v>1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3</v>
      </c>
      <c r="FE672">
        <v>1</v>
      </c>
      <c r="FF672">
        <v>0</v>
      </c>
      <c r="FG672">
        <v>0</v>
      </c>
      <c r="FH672">
        <v>0</v>
      </c>
      <c r="FI672">
        <v>3</v>
      </c>
      <c r="FJ672">
        <v>0</v>
      </c>
      <c r="FK672">
        <v>0</v>
      </c>
      <c r="FL672">
        <v>2</v>
      </c>
      <c r="FM672">
        <v>0</v>
      </c>
      <c r="FN672">
        <v>0</v>
      </c>
      <c r="FO672">
        <v>1</v>
      </c>
      <c r="FP672">
        <v>34</v>
      </c>
      <c r="FQ672">
        <v>101</v>
      </c>
      <c r="FR672">
        <v>27</v>
      </c>
      <c r="FS672">
        <v>13</v>
      </c>
      <c r="FT672">
        <v>7</v>
      </c>
      <c r="FU672">
        <v>1</v>
      </c>
      <c r="FV672">
        <v>2</v>
      </c>
      <c r="FW672">
        <v>2</v>
      </c>
      <c r="FX672">
        <v>19</v>
      </c>
      <c r="FY672">
        <v>2</v>
      </c>
      <c r="FZ672">
        <v>6</v>
      </c>
      <c r="GA672">
        <v>1</v>
      </c>
      <c r="GB672">
        <v>3</v>
      </c>
      <c r="GC672">
        <v>1</v>
      </c>
      <c r="GD672">
        <v>1</v>
      </c>
      <c r="GE672">
        <v>1</v>
      </c>
      <c r="GF672">
        <v>6</v>
      </c>
      <c r="GG672">
        <v>9</v>
      </c>
      <c r="GH672">
        <v>101</v>
      </c>
      <c r="GI672">
        <v>40</v>
      </c>
      <c r="GJ672">
        <v>18</v>
      </c>
      <c r="GK672">
        <v>3</v>
      </c>
      <c r="GL672">
        <v>7</v>
      </c>
      <c r="GM672">
        <v>3</v>
      </c>
      <c r="GN672">
        <v>0</v>
      </c>
      <c r="GO672">
        <v>0</v>
      </c>
      <c r="GP672">
        <v>1</v>
      </c>
      <c r="GQ672">
        <v>2</v>
      </c>
      <c r="GR672">
        <v>1</v>
      </c>
      <c r="GS672">
        <v>0</v>
      </c>
      <c r="GT672">
        <v>2</v>
      </c>
      <c r="GU672">
        <v>0</v>
      </c>
      <c r="GV672">
        <v>0</v>
      </c>
      <c r="GW672">
        <v>1</v>
      </c>
      <c r="GX672">
        <v>0</v>
      </c>
      <c r="GY672">
        <v>0</v>
      </c>
      <c r="GZ672">
        <v>1</v>
      </c>
      <c r="HA672">
        <v>0</v>
      </c>
      <c r="HB672">
        <v>1</v>
      </c>
      <c r="HC672">
        <v>40</v>
      </c>
      <c r="HD672">
        <v>10</v>
      </c>
      <c r="HE672">
        <v>6</v>
      </c>
      <c r="HF672">
        <v>0</v>
      </c>
      <c r="HG672">
        <v>1</v>
      </c>
      <c r="HH672">
        <v>0</v>
      </c>
      <c r="HI672">
        <v>0</v>
      </c>
      <c r="HJ672">
        <v>1</v>
      </c>
      <c r="HK672">
        <v>0</v>
      </c>
      <c r="HL672">
        <v>0</v>
      </c>
      <c r="HM672">
        <v>0</v>
      </c>
      <c r="HN672">
        <v>0</v>
      </c>
      <c r="HO672">
        <v>0</v>
      </c>
      <c r="HP672">
        <v>1</v>
      </c>
      <c r="HQ672">
        <v>0</v>
      </c>
      <c r="HR672">
        <v>0</v>
      </c>
      <c r="HS672">
        <v>0</v>
      </c>
      <c r="HT672">
        <v>0</v>
      </c>
      <c r="HU672">
        <v>0</v>
      </c>
      <c r="HV672">
        <v>0</v>
      </c>
      <c r="HW672">
        <v>0</v>
      </c>
      <c r="HX672">
        <v>1</v>
      </c>
      <c r="HY672">
        <v>10</v>
      </c>
      <c r="HZ672">
        <v>2</v>
      </c>
      <c r="IA672">
        <v>0</v>
      </c>
      <c r="IB672">
        <v>0</v>
      </c>
      <c r="IC672">
        <v>0</v>
      </c>
      <c r="ID672">
        <v>0</v>
      </c>
      <c r="IE672">
        <v>0</v>
      </c>
      <c r="IF672">
        <v>0</v>
      </c>
      <c r="IG672">
        <v>1</v>
      </c>
      <c r="IH672">
        <v>0</v>
      </c>
      <c r="II672">
        <v>0</v>
      </c>
      <c r="IJ672">
        <v>0</v>
      </c>
      <c r="IK672">
        <v>0</v>
      </c>
      <c r="IL672">
        <v>0</v>
      </c>
      <c r="IM672">
        <v>0</v>
      </c>
      <c r="IN672">
        <v>0</v>
      </c>
      <c r="IO672">
        <v>0</v>
      </c>
      <c r="IP672">
        <v>1</v>
      </c>
      <c r="IQ672">
        <v>0</v>
      </c>
      <c r="IR672">
        <v>0</v>
      </c>
      <c r="IS672">
        <v>0</v>
      </c>
      <c r="IT672">
        <v>0</v>
      </c>
      <c r="IU672">
        <v>0</v>
      </c>
      <c r="IV672">
        <v>2</v>
      </c>
      <c r="IW672">
        <v>11</v>
      </c>
      <c r="IX672">
        <v>0</v>
      </c>
      <c r="IY672">
        <v>0</v>
      </c>
      <c r="IZ672">
        <v>0</v>
      </c>
      <c r="JA672">
        <v>1</v>
      </c>
      <c r="JB672">
        <v>0</v>
      </c>
      <c r="JC672">
        <v>0</v>
      </c>
      <c r="JD672">
        <v>0</v>
      </c>
      <c r="JE672">
        <v>0</v>
      </c>
      <c r="JF672">
        <v>0</v>
      </c>
      <c r="JG672">
        <v>0</v>
      </c>
      <c r="JH672">
        <v>0</v>
      </c>
      <c r="JI672">
        <v>8</v>
      </c>
      <c r="JJ672">
        <v>0</v>
      </c>
      <c r="JK672">
        <v>0</v>
      </c>
      <c r="JL672">
        <v>0</v>
      </c>
      <c r="JM672">
        <v>1</v>
      </c>
      <c r="JN672">
        <v>0</v>
      </c>
      <c r="JO672">
        <v>1</v>
      </c>
      <c r="JP672">
        <v>11</v>
      </c>
    </row>
    <row r="673" spans="1:276">
      <c r="A673" t="s">
        <v>248</v>
      </c>
      <c r="B673" t="s">
        <v>241</v>
      </c>
      <c r="C673" t="str">
        <f>"101904"</f>
        <v>101904</v>
      </c>
      <c r="D673" t="s">
        <v>247</v>
      </c>
      <c r="E673">
        <v>4</v>
      </c>
      <c r="F673">
        <v>894</v>
      </c>
      <c r="G673">
        <v>650</v>
      </c>
      <c r="H673">
        <v>317</v>
      </c>
      <c r="I673">
        <v>333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333</v>
      </c>
      <c r="T673">
        <v>0</v>
      </c>
      <c r="U673">
        <v>0</v>
      </c>
      <c r="V673">
        <v>333</v>
      </c>
      <c r="W673">
        <v>5</v>
      </c>
      <c r="X673">
        <v>4</v>
      </c>
      <c r="Y673">
        <v>0</v>
      </c>
      <c r="Z673">
        <v>0</v>
      </c>
      <c r="AA673">
        <v>328</v>
      </c>
      <c r="AB673">
        <v>131</v>
      </c>
      <c r="AC673">
        <v>29</v>
      </c>
      <c r="AD673">
        <v>29</v>
      </c>
      <c r="AE673">
        <v>10</v>
      </c>
      <c r="AF673">
        <v>2</v>
      </c>
      <c r="AG673">
        <v>12</v>
      </c>
      <c r="AH673">
        <v>11</v>
      </c>
      <c r="AI673">
        <v>1</v>
      </c>
      <c r="AJ673">
        <v>19</v>
      </c>
      <c r="AK673">
        <v>1</v>
      </c>
      <c r="AL673">
        <v>2</v>
      </c>
      <c r="AM673">
        <v>6</v>
      </c>
      <c r="AN673">
        <v>0</v>
      </c>
      <c r="AO673">
        <v>0</v>
      </c>
      <c r="AP673">
        <v>0</v>
      </c>
      <c r="AQ673">
        <v>0</v>
      </c>
      <c r="AR673">
        <v>1</v>
      </c>
      <c r="AS673">
        <v>0</v>
      </c>
      <c r="AT673">
        <v>2</v>
      </c>
      <c r="AU673">
        <v>0</v>
      </c>
      <c r="AV673">
        <v>1</v>
      </c>
      <c r="AW673">
        <v>0</v>
      </c>
      <c r="AX673">
        <v>1</v>
      </c>
      <c r="AY673">
        <v>0</v>
      </c>
      <c r="AZ673">
        <v>4</v>
      </c>
      <c r="BA673">
        <v>131</v>
      </c>
      <c r="BB673">
        <v>48</v>
      </c>
      <c r="BC673">
        <v>34</v>
      </c>
      <c r="BD673">
        <v>1</v>
      </c>
      <c r="BE673">
        <v>5</v>
      </c>
      <c r="BF673">
        <v>0</v>
      </c>
      <c r="BG673">
        <v>0</v>
      </c>
      <c r="BH673">
        <v>0</v>
      </c>
      <c r="BI673">
        <v>0</v>
      </c>
      <c r="BJ673">
        <v>1</v>
      </c>
      <c r="BK673">
        <v>0</v>
      </c>
      <c r="BL673">
        <v>1</v>
      </c>
      <c r="BM673">
        <v>1</v>
      </c>
      <c r="BN673">
        <v>1</v>
      </c>
      <c r="BO673">
        <v>1</v>
      </c>
      <c r="BP673">
        <v>0</v>
      </c>
      <c r="BQ673">
        <v>0</v>
      </c>
      <c r="BR673">
        <v>0</v>
      </c>
      <c r="BS673">
        <v>0</v>
      </c>
      <c r="BT673">
        <v>1</v>
      </c>
      <c r="BU673">
        <v>1</v>
      </c>
      <c r="BV673">
        <v>0</v>
      </c>
      <c r="BW673">
        <v>0</v>
      </c>
      <c r="BX673">
        <v>0</v>
      </c>
      <c r="BY673">
        <v>1</v>
      </c>
      <c r="BZ673">
        <v>0</v>
      </c>
      <c r="CA673">
        <v>48</v>
      </c>
      <c r="CB673">
        <v>15</v>
      </c>
      <c r="CC673">
        <v>6</v>
      </c>
      <c r="CD673">
        <v>0</v>
      </c>
      <c r="CE673">
        <v>2</v>
      </c>
      <c r="CF673">
        <v>1</v>
      </c>
      <c r="CG673">
        <v>0</v>
      </c>
      <c r="CH673">
        <v>0</v>
      </c>
      <c r="CI673">
        <v>1</v>
      </c>
      <c r="CJ673">
        <v>1</v>
      </c>
      <c r="CK673">
        <v>0</v>
      </c>
      <c r="CL673">
        <v>2</v>
      </c>
      <c r="CM673">
        <v>0</v>
      </c>
      <c r="CN673">
        <v>0</v>
      </c>
      <c r="CO673">
        <v>1</v>
      </c>
      <c r="CP673">
        <v>1</v>
      </c>
      <c r="CQ673">
        <v>15</v>
      </c>
      <c r="CR673">
        <v>13</v>
      </c>
      <c r="CS673">
        <v>6</v>
      </c>
      <c r="CT673">
        <v>0</v>
      </c>
      <c r="CU673">
        <v>0</v>
      </c>
      <c r="CV673">
        <v>3</v>
      </c>
      <c r="CW673">
        <v>1</v>
      </c>
      <c r="CX673">
        <v>0</v>
      </c>
      <c r="CY673">
        <v>1</v>
      </c>
      <c r="CZ673">
        <v>0</v>
      </c>
      <c r="DA673">
        <v>0</v>
      </c>
      <c r="DB673">
        <v>0</v>
      </c>
      <c r="DC673">
        <v>1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1</v>
      </c>
      <c r="DQ673">
        <v>13</v>
      </c>
      <c r="DR673">
        <v>67</v>
      </c>
      <c r="DS673">
        <v>1</v>
      </c>
      <c r="DT673">
        <v>6</v>
      </c>
      <c r="DU673">
        <v>2</v>
      </c>
      <c r="DV673">
        <v>1</v>
      </c>
      <c r="DW673">
        <v>1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40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16</v>
      </c>
      <c r="EP673">
        <v>0</v>
      </c>
      <c r="EQ673">
        <v>67</v>
      </c>
      <c r="ER673">
        <v>10</v>
      </c>
      <c r="ES673">
        <v>3</v>
      </c>
      <c r="ET673">
        <v>0</v>
      </c>
      <c r="EU673">
        <v>1</v>
      </c>
      <c r="EV673">
        <v>0</v>
      </c>
      <c r="EW673">
        <v>0</v>
      </c>
      <c r="EX673">
        <v>0</v>
      </c>
      <c r="EY673">
        <v>1</v>
      </c>
      <c r="EZ673">
        <v>0</v>
      </c>
      <c r="FA673">
        <v>0</v>
      </c>
      <c r="FB673">
        <v>0</v>
      </c>
      <c r="FC673">
        <v>0</v>
      </c>
      <c r="FD673">
        <v>4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1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10</v>
      </c>
      <c r="FQ673">
        <v>26</v>
      </c>
      <c r="FR673">
        <v>5</v>
      </c>
      <c r="FS673">
        <v>9</v>
      </c>
      <c r="FT673">
        <v>4</v>
      </c>
      <c r="FU673">
        <v>2</v>
      </c>
      <c r="FV673">
        <v>1</v>
      </c>
      <c r="FW673">
        <v>0</v>
      </c>
      <c r="FX673">
        <v>0</v>
      </c>
      <c r="FY673">
        <v>0</v>
      </c>
      <c r="FZ673">
        <v>3</v>
      </c>
      <c r="GA673">
        <v>0</v>
      </c>
      <c r="GB673">
        <v>1</v>
      </c>
      <c r="GC673">
        <v>1</v>
      </c>
      <c r="GD673">
        <v>0</v>
      </c>
      <c r="GE673">
        <v>0</v>
      </c>
      <c r="GF673">
        <v>0</v>
      </c>
      <c r="GG673">
        <v>0</v>
      </c>
      <c r="GH673">
        <v>26</v>
      </c>
      <c r="GI673">
        <v>12</v>
      </c>
      <c r="GJ673">
        <v>1</v>
      </c>
      <c r="GK673">
        <v>0</v>
      </c>
      <c r="GL673">
        <v>5</v>
      </c>
      <c r="GM673">
        <v>2</v>
      </c>
      <c r="GN673">
        <v>0</v>
      </c>
      <c r="GO673">
        <v>0</v>
      </c>
      <c r="GP673">
        <v>0</v>
      </c>
      <c r="GQ673">
        <v>0</v>
      </c>
      <c r="GR673">
        <v>1</v>
      </c>
      <c r="GS673">
        <v>0</v>
      </c>
      <c r="GT673">
        <v>1</v>
      </c>
      <c r="GU673">
        <v>0</v>
      </c>
      <c r="GV673">
        <v>0</v>
      </c>
      <c r="GW673">
        <v>0</v>
      </c>
      <c r="GX673">
        <v>0</v>
      </c>
      <c r="GY673">
        <v>0</v>
      </c>
      <c r="GZ673">
        <v>1</v>
      </c>
      <c r="HA673">
        <v>0</v>
      </c>
      <c r="HB673">
        <v>1</v>
      </c>
      <c r="HC673">
        <v>12</v>
      </c>
      <c r="HD673">
        <v>6</v>
      </c>
      <c r="HE673">
        <v>4</v>
      </c>
      <c r="HF673">
        <v>0</v>
      </c>
      <c r="HG673">
        <v>0</v>
      </c>
      <c r="HH673">
        <v>1</v>
      </c>
      <c r="HI673">
        <v>0</v>
      </c>
      <c r="HJ673">
        <v>0</v>
      </c>
      <c r="HK673">
        <v>0</v>
      </c>
      <c r="HL673">
        <v>0</v>
      </c>
      <c r="HM673">
        <v>1</v>
      </c>
      <c r="HN673">
        <v>0</v>
      </c>
      <c r="HO673">
        <v>0</v>
      </c>
      <c r="HP673">
        <v>0</v>
      </c>
      <c r="HQ673">
        <v>0</v>
      </c>
      <c r="HR673">
        <v>0</v>
      </c>
      <c r="HS673">
        <v>0</v>
      </c>
      <c r="HT673">
        <v>0</v>
      </c>
      <c r="HU673">
        <v>0</v>
      </c>
      <c r="HV673">
        <v>0</v>
      </c>
      <c r="HW673">
        <v>0</v>
      </c>
      <c r="HX673">
        <v>0</v>
      </c>
      <c r="HY673">
        <v>6</v>
      </c>
      <c r="HZ673">
        <v>0</v>
      </c>
      <c r="IA673">
        <v>0</v>
      </c>
      <c r="IB673">
        <v>0</v>
      </c>
      <c r="IC673">
        <v>0</v>
      </c>
      <c r="ID673">
        <v>0</v>
      </c>
      <c r="IE673">
        <v>0</v>
      </c>
      <c r="IF673">
        <v>0</v>
      </c>
      <c r="IG673">
        <v>0</v>
      </c>
      <c r="IH673">
        <v>0</v>
      </c>
      <c r="II673">
        <v>0</v>
      </c>
      <c r="IJ673">
        <v>0</v>
      </c>
      <c r="IK673">
        <v>0</v>
      </c>
      <c r="IL673">
        <v>0</v>
      </c>
      <c r="IM673">
        <v>0</v>
      </c>
      <c r="IN673">
        <v>0</v>
      </c>
      <c r="IO673">
        <v>0</v>
      </c>
      <c r="IP673">
        <v>0</v>
      </c>
      <c r="IQ673">
        <v>0</v>
      </c>
      <c r="IR673">
        <v>0</v>
      </c>
      <c r="IS673">
        <v>0</v>
      </c>
      <c r="IT673">
        <v>0</v>
      </c>
      <c r="IU673">
        <v>0</v>
      </c>
      <c r="IV673">
        <v>0</v>
      </c>
      <c r="IW673">
        <v>0</v>
      </c>
      <c r="IX673">
        <v>0</v>
      </c>
      <c r="IY673">
        <v>0</v>
      </c>
      <c r="IZ673">
        <v>0</v>
      </c>
      <c r="JA673">
        <v>0</v>
      </c>
      <c r="JB673">
        <v>0</v>
      </c>
      <c r="JC673">
        <v>0</v>
      </c>
      <c r="JD673">
        <v>0</v>
      </c>
      <c r="JE673">
        <v>0</v>
      </c>
      <c r="JF673">
        <v>0</v>
      </c>
      <c r="JG673">
        <v>0</v>
      </c>
      <c r="JH673">
        <v>0</v>
      </c>
      <c r="JI673">
        <v>0</v>
      </c>
      <c r="JJ673">
        <v>0</v>
      </c>
      <c r="JK673">
        <v>0</v>
      </c>
      <c r="JL673">
        <v>0</v>
      </c>
      <c r="JM673">
        <v>0</v>
      </c>
      <c r="JN673">
        <v>0</v>
      </c>
      <c r="JO673">
        <v>0</v>
      </c>
      <c r="JP673">
        <v>0</v>
      </c>
    </row>
    <row r="674" spans="1:276">
      <c r="A674" t="s">
        <v>246</v>
      </c>
      <c r="B674" t="s">
        <v>241</v>
      </c>
      <c r="C674" t="str">
        <f>"101904"</f>
        <v>101904</v>
      </c>
      <c r="D674" t="s">
        <v>245</v>
      </c>
      <c r="E674">
        <v>5</v>
      </c>
      <c r="F674">
        <v>2178</v>
      </c>
      <c r="G674">
        <v>1650</v>
      </c>
      <c r="H674">
        <v>600</v>
      </c>
      <c r="I674">
        <v>1050</v>
      </c>
      <c r="J674">
        <v>1</v>
      </c>
      <c r="K674">
        <v>7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1050</v>
      </c>
      <c r="T674">
        <v>0</v>
      </c>
      <c r="U674">
        <v>0</v>
      </c>
      <c r="V674">
        <v>1050</v>
      </c>
      <c r="W674">
        <v>28</v>
      </c>
      <c r="X674">
        <v>15</v>
      </c>
      <c r="Y674">
        <v>10</v>
      </c>
      <c r="Z674">
        <v>0</v>
      </c>
      <c r="AA674">
        <v>1022</v>
      </c>
      <c r="AB674">
        <v>426</v>
      </c>
      <c r="AC674">
        <v>108</v>
      </c>
      <c r="AD674">
        <v>92</v>
      </c>
      <c r="AE674">
        <v>18</v>
      </c>
      <c r="AF674">
        <v>18</v>
      </c>
      <c r="AG674">
        <v>19</v>
      </c>
      <c r="AH674">
        <v>36</v>
      </c>
      <c r="AI674">
        <v>27</v>
      </c>
      <c r="AJ674">
        <v>41</v>
      </c>
      <c r="AK674">
        <v>8</v>
      </c>
      <c r="AL674">
        <v>1</v>
      </c>
      <c r="AM674">
        <v>13</v>
      </c>
      <c r="AN674">
        <v>4</v>
      </c>
      <c r="AO674">
        <v>0</v>
      </c>
      <c r="AP674">
        <v>19</v>
      </c>
      <c r="AQ674">
        <v>2</v>
      </c>
      <c r="AR674">
        <v>1</v>
      </c>
      <c r="AS674">
        <v>0</v>
      </c>
      <c r="AT674">
        <v>1</v>
      </c>
      <c r="AU674">
        <v>1</v>
      </c>
      <c r="AV674">
        <v>5</v>
      </c>
      <c r="AW674">
        <v>2</v>
      </c>
      <c r="AX674">
        <v>3</v>
      </c>
      <c r="AY674">
        <v>4</v>
      </c>
      <c r="AZ674">
        <v>3</v>
      </c>
      <c r="BA674">
        <v>426</v>
      </c>
      <c r="BB674">
        <v>221</v>
      </c>
      <c r="BC674">
        <v>128</v>
      </c>
      <c r="BD674">
        <v>8</v>
      </c>
      <c r="BE674">
        <v>18</v>
      </c>
      <c r="BF674">
        <v>2</v>
      </c>
      <c r="BG674">
        <v>4</v>
      </c>
      <c r="BH674">
        <v>0</v>
      </c>
      <c r="BI674">
        <v>38</v>
      </c>
      <c r="BJ674">
        <v>1</v>
      </c>
      <c r="BK674">
        <v>4</v>
      </c>
      <c r="BL674">
        <v>1</v>
      </c>
      <c r="BM674">
        <v>0</v>
      </c>
      <c r="BN674">
        <v>0</v>
      </c>
      <c r="BO674">
        <v>1</v>
      </c>
      <c r="BP674">
        <v>1</v>
      </c>
      <c r="BQ674">
        <v>1</v>
      </c>
      <c r="BR674">
        <v>0</v>
      </c>
      <c r="BS674">
        <v>3</v>
      </c>
      <c r="BT674">
        <v>1</v>
      </c>
      <c r="BU674">
        <v>3</v>
      </c>
      <c r="BV674">
        <v>1</v>
      </c>
      <c r="BW674">
        <v>1</v>
      </c>
      <c r="BX674">
        <v>1</v>
      </c>
      <c r="BY674">
        <v>2</v>
      </c>
      <c r="BZ674">
        <v>2</v>
      </c>
      <c r="CA674">
        <v>221</v>
      </c>
      <c r="CB674">
        <v>31</v>
      </c>
      <c r="CC674">
        <v>6</v>
      </c>
      <c r="CD674">
        <v>4</v>
      </c>
      <c r="CE674">
        <v>3</v>
      </c>
      <c r="CF674">
        <v>0</v>
      </c>
      <c r="CG674">
        <v>5</v>
      </c>
      <c r="CH674">
        <v>1</v>
      </c>
      <c r="CI674">
        <v>2</v>
      </c>
      <c r="CJ674">
        <v>0</v>
      </c>
      <c r="CK674">
        <v>3</v>
      </c>
      <c r="CL674">
        <v>1</v>
      </c>
      <c r="CM674">
        <v>4</v>
      </c>
      <c r="CN674">
        <v>2</v>
      </c>
      <c r="CO674">
        <v>0</v>
      </c>
      <c r="CP674">
        <v>0</v>
      </c>
      <c r="CQ674">
        <v>31</v>
      </c>
      <c r="CR674">
        <v>44</v>
      </c>
      <c r="CS674">
        <v>11</v>
      </c>
      <c r="CT674">
        <v>3</v>
      </c>
      <c r="CU674">
        <v>2</v>
      </c>
      <c r="CV674">
        <v>2</v>
      </c>
      <c r="CW674">
        <v>7</v>
      </c>
      <c r="CX674">
        <v>1</v>
      </c>
      <c r="CY674">
        <v>2</v>
      </c>
      <c r="CZ674">
        <v>0</v>
      </c>
      <c r="DA674">
        <v>2</v>
      </c>
      <c r="DB674">
        <v>0</v>
      </c>
      <c r="DC674">
        <v>1</v>
      </c>
      <c r="DD674">
        <v>0</v>
      </c>
      <c r="DE674">
        <v>1</v>
      </c>
      <c r="DF674">
        <v>0</v>
      </c>
      <c r="DG674">
        <v>0</v>
      </c>
      <c r="DH674">
        <v>2</v>
      </c>
      <c r="DI674">
        <v>4</v>
      </c>
      <c r="DJ674">
        <v>0</v>
      </c>
      <c r="DK674">
        <v>0</v>
      </c>
      <c r="DL674">
        <v>1</v>
      </c>
      <c r="DM674">
        <v>3</v>
      </c>
      <c r="DN674">
        <v>0</v>
      </c>
      <c r="DO674">
        <v>0</v>
      </c>
      <c r="DP674">
        <v>2</v>
      </c>
      <c r="DQ674">
        <v>44</v>
      </c>
      <c r="DR674">
        <v>83</v>
      </c>
      <c r="DS674">
        <v>2</v>
      </c>
      <c r="DT674">
        <v>10</v>
      </c>
      <c r="DU674">
        <v>1</v>
      </c>
      <c r="DV674">
        <v>1</v>
      </c>
      <c r="DW674">
        <v>0</v>
      </c>
      <c r="DX674">
        <v>2</v>
      </c>
      <c r="DY674">
        <v>0</v>
      </c>
      <c r="DZ674">
        <v>0</v>
      </c>
      <c r="EA674">
        <v>0</v>
      </c>
      <c r="EB674">
        <v>0</v>
      </c>
      <c r="EC674">
        <v>28</v>
      </c>
      <c r="ED674">
        <v>0</v>
      </c>
      <c r="EE674">
        <v>0</v>
      </c>
      <c r="EF674">
        <v>3</v>
      </c>
      <c r="EG674">
        <v>0</v>
      </c>
      <c r="EH674">
        <v>1</v>
      </c>
      <c r="EI674">
        <v>0</v>
      </c>
      <c r="EJ674">
        <v>0</v>
      </c>
      <c r="EK674">
        <v>1</v>
      </c>
      <c r="EL674">
        <v>0</v>
      </c>
      <c r="EM674">
        <v>0</v>
      </c>
      <c r="EN674">
        <v>0</v>
      </c>
      <c r="EO674">
        <v>34</v>
      </c>
      <c r="EP674">
        <v>0</v>
      </c>
      <c r="EQ674">
        <v>83</v>
      </c>
      <c r="ER674">
        <v>43</v>
      </c>
      <c r="ES674">
        <v>24</v>
      </c>
      <c r="ET674">
        <v>0</v>
      </c>
      <c r="EU674">
        <v>1</v>
      </c>
      <c r="EV674">
        <v>3</v>
      </c>
      <c r="EW674">
        <v>0</v>
      </c>
      <c r="EX674">
        <v>1</v>
      </c>
      <c r="EY674">
        <v>0</v>
      </c>
      <c r="EZ674">
        <v>0</v>
      </c>
      <c r="FA674">
        <v>0</v>
      </c>
      <c r="FB674">
        <v>3</v>
      </c>
      <c r="FC674">
        <v>0</v>
      </c>
      <c r="FD674">
        <v>4</v>
      </c>
      <c r="FE674">
        <v>0</v>
      </c>
      <c r="FF674">
        <v>0</v>
      </c>
      <c r="FG674">
        <v>0</v>
      </c>
      <c r="FH674">
        <v>1</v>
      </c>
      <c r="FI674">
        <v>4</v>
      </c>
      <c r="FJ674">
        <v>0</v>
      </c>
      <c r="FK674">
        <v>0</v>
      </c>
      <c r="FL674">
        <v>0</v>
      </c>
      <c r="FM674">
        <v>1</v>
      </c>
      <c r="FN674">
        <v>1</v>
      </c>
      <c r="FO674">
        <v>0</v>
      </c>
      <c r="FP674">
        <v>43</v>
      </c>
      <c r="FQ674">
        <v>114</v>
      </c>
      <c r="FR674">
        <v>41</v>
      </c>
      <c r="FS674">
        <v>19</v>
      </c>
      <c r="FT674">
        <v>5</v>
      </c>
      <c r="FU674">
        <v>2</v>
      </c>
      <c r="FV674">
        <v>5</v>
      </c>
      <c r="FW674">
        <v>5</v>
      </c>
      <c r="FX674">
        <v>9</v>
      </c>
      <c r="FY674">
        <v>0</v>
      </c>
      <c r="FZ674">
        <v>5</v>
      </c>
      <c r="GA674">
        <v>6</v>
      </c>
      <c r="GB674">
        <v>1</v>
      </c>
      <c r="GC674">
        <v>2</v>
      </c>
      <c r="GD674">
        <v>2</v>
      </c>
      <c r="GE674">
        <v>0</v>
      </c>
      <c r="GF674">
        <v>7</v>
      </c>
      <c r="GG674">
        <v>5</v>
      </c>
      <c r="GH674">
        <v>114</v>
      </c>
      <c r="GI674">
        <v>51</v>
      </c>
      <c r="GJ674">
        <v>24</v>
      </c>
      <c r="GK674">
        <v>1</v>
      </c>
      <c r="GL674">
        <v>6</v>
      </c>
      <c r="GM674">
        <v>7</v>
      </c>
      <c r="GN674">
        <v>1</v>
      </c>
      <c r="GO674">
        <v>1</v>
      </c>
      <c r="GP674">
        <v>0</v>
      </c>
      <c r="GQ674">
        <v>3</v>
      </c>
      <c r="GR674">
        <v>0</v>
      </c>
      <c r="GS674">
        <v>3</v>
      </c>
      <c r="GT674">
        <v>1</v>
      </c>
      <c r="GU674">
        <v>0</v>
      </c>
      <c r="GV674">
        <v>1</v>
      </c>
      <c r="GW674">
        <v>1</v>
      </c>
      <c r="GX674">
        <v>0</v>
      </c>
      <c r="GY674">
        <v>2</v>
      </c>
      <c r="GZ674">
        <v>0</v>
      </c>
      <c r="HA674">
        <v>0</v>
      </c>
      <c r="HB674">
        <v>0</v>
      </c>
      <c r="HC674">
        <v>51</v>
      </c>
      <c r="HD674">
        <v>4</v>
      </c>
      <c r="HE674">
        <v>2</v>
      </c>
      <c r="HF674">
        <v>0</v>
      </c>
      <c r="HG674">
        <v>0</v>
      </c>
      <c r="HH674">
        <v>0</v>
      </c>
      <c r="HI674">
        <v>0</v>
      </c>
      <c r="HJ674">
        <v>0</v>
      </c>
      <c r="HK674">
        <v>0</v>
      </c>
      <c r="HL674">
        <v>0</v>
      </c>
      <c r="HM674">
        <v>1</v>
      </c>
      <c r="HN674">
        <v>0</v>
      </c>
      <c r="HO674">
        <v>0</v>
      </c>
      <c r="HP674">
        <v>0</v>
      </c>
      <c r="HQ674">
        <v>0</v>
      </c>
      <c r="HR674">
        <v>0</v>
      </c>
      <c r="HS674">
        <v>0</v>
      </c>
      <c r="HT674">
        <v>0</v>
      </c>
      <c r="HU674">
        <v>0</v>
      </c>
      <c r="HV674">
        <v>1</v>
      </c>
      <c r="HW674">
        <v>0</v>
      </c>
      <c r="HX674">
        <v>0</v>
      </c>
      <c r="HY674">
        <v>4</v>
      </c>
      <c r="HZ674">
        <v>3</v>
      </c>
      <c r="IA674">
        <v>1</v>
      </c>
      <c r="IB674">
        <v>0</v>
      </c>
      <c r="IC674">
        <v>0</v>
      </c>
      <c r="ID674">
        <v>1</v>
      </c>
      <c r="IE674">
        <v>0</v>
      </c>
      <c r="IF674">
        <v>0</v>
      </c>
      <c r="IG674">
        <v>0</v>
      </c>
      <c r="IH674">
        <v>0</v>
      </c>
      <c r="II674">
        <v>0</v>
      </c>
      <c r="IJ674">
        <v>0</v>
      </c>
      <c r="IK674">
        <v>0</v>
      </c>
      <c r="IL674">
        <v>0</v>
      </c>
      <c r="IM674">
        <v>0</v>
      </c>
      <c r="IN674">
        <v>0</v>
      </c>
      <c r="IO674">
        <v>0</v>
      </c>
      <c r="IP674">
        <v>0</v>
      </c>
      <c r="IQ674">
        <v>0</v>
      </c>
      <c r="IR674">
        <v>0</v>
      </c>
      <c r="IS674">
        <v>0</v>
      </c>
      <c r="IT674">
        <v>0</v>
      </c>
      <c r="IU674">
        <v>1</v>
      </c>
      <c r="IV674">
        <v>3</v>
      </c>
      <c r="IW674">
        <v>2</v>
      </c>
      <c r="IX674">
        <v>1</v>
      </c>
      <c r="IY674">
        <v>0</v>
      </c>
      <c r="IZ674">
        <v>0</v>
      </c>
      <c r="JA674">
        <v>0</v>
      </c>
      <c r="JB674">
        <v>0</v>
      </c>
      <c r="JC674">
        <v>0</v>
      </c>
      <c r="JD674">
        <v>0</v>
      </c>
      <c r="JE674">
        <v>0</v>
      </c>
      <c r="JF674">
        <v>0</v>
      </c>
      <c r="JG674">
        <v>0</v>
      </c>
      <c r="JH674">
        <v>0</v>
      </c>
      <c r="JI674">
        <v>1</v>
      </c>
      <c r="JJ674">
        <v>0</v>
      </c>
      <c r="JK674">
        <v>0</v>
      </c>
      <c r="JL674">
        <v>0</v>
      </c>
      <c r="JM674">
        <v>0</v>
      </c>
      <c r="JN674">
        <v>0</v>
      </c>
      <c r="JO674">
        <v>0</v>
      </c>
      <c r="JP674">
        <v>2</v>
      </c>
    </row>
    <row r="675" spans="1:276">
      <c r="A675" t="s">
        <v>244</v>
      </c>
      <c r="B675" t="s">
        <v>241</v>
      </c>
      <c r="C675" t="str">
        <f>"101904"</f>
        <v>101904</v>
      </c>
      <c r="D675" t="s">
        <v>243</v>
      </c>
      <c r="E675">
        <v>6</v>
      </c>
      <c r="F675">
        <v>1390</v>
      </c>
      <c r="G675">
        <v>1379</v>
      </c>
      <c r="H675">
        <v>511</v>
      </c>
      <c r="I675">
        <v>868</v>
      </c>
      <c r="J675">
        <v>0</v>
      </c>
      <c r="K675">
        <v>3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868</v>
      </c>
      <c r="T675">
        <v>0</v>
      </c>
      <c r="U675">
        <v>0</v>
      </c>
      <c r="V675">
        <v>868</v>
      </c>
      <c r="W675">
        <v>24</v>
      </c>
      <c r="X675">
        <v>17</v>
      </c>
      <c r="Y675">
        <v>3</v>
      </c>
      <c r="Z675">
        <v>0</v>
      </c>
      <c r="AA675">
        <v>844</v>
      </c>
      <c r="AB675">
        <v>424</v>
      </c>
      <c r="AC675">
        <v>76</v>
      </c>
      <c r="AD675">
        <v>161</v>
      </c>
      <c r="AE675">
        <v>17</v>
      </c>
      <c r="AF675">
        <v>13</v>
      </c>
      <c r="AG675">
        <v>9</v>
      </c>
      <c r="AH675">
        <v>29</v>
      </c>
      <c r="AI675">
        <v>17</v>
      </c>
      <c r="AJ675">
        <v>33</v>
      </c>
      <c r="AK675">
        <v>10</v>
      </c>
      <c r="AL675">
        <v>2</v>
      </c>
      <c r="AM675">
        <v>35</v>
      </c>
      <c r="AN675">
        <v>4</v>
      </c>
      <c r="AO675">
        <v>0</v>
      </c>
      <c r="AP675">
        <v>2</v>
      </c>
      <c r="AQ675">
        <v>0</v>
      </c>
      <c r="AR675">
        <v>1</v>
      </c>
      <c r="AS675">
        <v>0</v>
      </c>
      <c r="AT675">
        <v>1</v>
      </c>
      <c r="AU675">
        <v>2</v>
      </c>
      <c r="AV675">
        <v>0</v>
      </c>
      <c r="AW675">
        <v>2</v>
      </c>
      <c r="AX675">
        <v>2</v>
      </c>
      <c r="AY675">
        <v>3</v>
      </c>
      <c r="AZ675">
        <v>5</v>
      </c>
      <c r="BA675">
        <v>424</v>
      </c>
      <c r="BB675">
        <v>142</v>
      </c>
      <c r="BC675">
        <v>80</v>
      </c>
      <c r="BD675">
        <v>3</v>
      </c>
      <c r="BE675">
        <v>5</v>
      </c>
      <c r="BF675">
        <v>0</v>
      </c>
      <c r="BG675">
        <v>0</v>
      </c>
      <c r="BH675">
        <v>1</v>
      </c>
      <c r="BI675">
        <v>50</v>
      </c>
      <c r="BJ675">
        <v>0</v>
      </c>
      <c r="BK675">
        <v>1</v>
      </c>
      <c r="BL675">
        <v>1</v>
      </c>
      <c r="BM675">
        <v>0</v>
      </c>
      <c r="BN675">
        <v>0</v>
      </c>
      <c r="BO675">
        <v>0</v>
      </c>
      <c r="BP675">
        <v>1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142</v>
      </c>
      <c r="CB675">
        <v>26</v>
      </c>
      <c r="CC675">
        <v>10</v>
      </c>
      <c r="CD675">
        <v>5</v>
      </c>
      <c r="CE675">
        <v>3</v>
      </c>
      <c r="CF675">
        <v>0</v>
      </c>
      <c r="CG675">
        <v>2</v>
      </c>
      <c r="CH675">
        <v>2</v>
      </c>
      <c r="CI675">
        <v>1</v>
      </c>
      <c r="CJ675">
        <v>0</v>
      </c>
      <c r="CK675">
        <v>0</v>
      </c>
      <c r="CL675">
        <v>1</v>
      </c>
      <c r="CM675">
        <v>0</v>
      </c>
      <c r="CN675">
        <v>1</v>
      </c>
      <c r="CO675">
        <v>0</v>
      </c>
      <c r="CP675">
        <v>1</v>
      </c>
      <c r="CQ675">
        <v>26</v>
      </c>
      <c r="CR675">
        <v>64</v>
      </c>
      <c r="CS675">
        <v>16</v>
      </c>
      <c r="CT675">
        <v>1</v>
      </c>
      <c r="CU675">
        <v>1</v>
      </c>
      <c r="CV675">
        <v>1</v>
      </c>
      <c r="CW675">
        <v>31</v>
      </c>
      <c r="CX675">
        <v>0</v>
      </c>
      <c r="CY675">
        <v>1</v>
      </c>
      <c r="CZ675">
        <v>0</v>
      </c>
      <c r="DA675">
        <v>1</v>
      </c>
      <c r="DB675">
        <v>1</v>
      </c>
      <c r="DC675">
        <v>0</v>
      </c>
      <c r="DD675">
        <v>0</v>
      </c>
      <c r="DE675">
        <v>1</v>
      </c>
      <c r="DF675">
        <v>0</v>
      </c>
      <c r="DG675">
        <v>0</v>
      </c>
      <c r="DH675">
        <v>1</v>
      </c>
      <c r="DI675">
        <v>1</v>
      </c>
      <c r="DJ675">
        <v>0</v>
      </c>
      <c r="DK675">
        <v>0</v>
      </c>
      <c r="DL675">
        <v>2</v>
      </c>
      <c r="DM675">
        <v>3</v>
      </c>
      <c r="DN675">
        <v>1</v>
      </c>
      <c r="DO675">
        <v>0</v>
      </c>
      <c r="DP675">
        <v>2</v>
      </c>
      <c r="DQ675">
        <v>64</v>
      </c>
      <c r="DR675">
        <v>54</v>
      </c>
      <c r="DS675">
        <v>2</v>
      </c>
      <c r="DT675">
        <v>9</v>
      </c>
      <c r="DU675">
        <v>3</v>
      </c>
      <c r="DV675">
        <v>1</v>
      </c>
      <c r="DW675">
        <v>0</v>
      </c>
      <c r="DX675">
        <v>0</v>
      </c>
      <c r="DY675">
        <v>1</v>
      </c>
      <c r="DZ675">
        <v>0</v>
      </c>
      <c r="EA675">
        <v>0</v>
      </c>
      <c r="EB675">
        <v>0</v>
      </c>
      <c r="EC675">
        <v>9</v>
      </c>
      <c r="ED675">
        <v>2</v>
      </c>
      <c r="EE675">
        <v>1</v>
      </c>
      <c r="EF675">
        <v>0</v>
      </c>
      <c r="EG675">
        <v>0</v>
      </c>
      <c r="EH675">
        <v>1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1</v>
      </c>
      <c r="EO675">
        <v>23</v>
      </c>
      <c r="EP675">
        <v>1</v>
      </c>
      <c r="EQ675">
        <v>54</v>
      </c>
      <c r="ER675">
        <v>26</v>
      </c>
      <c r="ES675">
        <v>10</v>
      </c>
      <c r="ET675">
        <v>0</v>
      </c>
      <c r="EU675">
        <v>1</v>
      </c>
      <c r="EV675">
        <v>3</v>
      </c>
      <c r="EW675">
        <v>1</v>
      </c>
      <c r="EX675">
        <v>2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6</v>
      </c>
      <c r="FE675">
        <v>0</v>
      </c>
      <c r="FF675">
        <v>0</v>
      </c>
      <c r="FG675">
        <v>0</v>
      </c>
      <c r="FH675">
        <v>0</v>
      </c>
      <c r="FI675">
        <v>1</v>
      </c>
      <c r="FJ675">
        <v>0</v>
      </c>
      <c r="FK675">
        <v>0</v>
      </c>
      <c r="FL675">
        <v>0</v>
      </c>
      <c r="FM675">
        <v>0</v>
      </c>
      <c r="FN675">
        <v>1</v>
      </c>
      <c r="FO675">
        <v>1</v>
      </c>
      <c r="FP675">
        <v>26</v>
      </c>
      <c r="FQ675">
        <v>73</v>
      </c>
      <c r="FR675">
        <v>25</v>
      </c>
      <c r="FS675">
        <v>5</v>
      </c>
      <c r="FT675">
        <v>2</v>
      </c>
      <c r="FU675">
        <v>2</v>
      </c>
      <c r="FV675">
        <v>5</v>
      </c>
      <c r="FW675">
        <v>3</v>
      </c>
      <c r="FX675">
        <v>9</v>
      </c>
      <c r="FY675">
        <v>2</v>
      </c>
      <c r="FZ675">
        <v>5</v>
      </c>
      <c r="GA675">
        <v>4</v>
      </c>
      <c r="GB675">
        <v>1</v>
      </c>
      <c r="GC675">
        <v>3</v>
      </c>
      <c r="GD675">
        <v>1</v>
      </c>
      <c r="GE675">
        <v>0</v>
      </c>
      <c r="GF675">
        <v>3</v>
      </c>
      <c r="GG675">
        <v>3</v>
      </c>
      <c r="GH675">
        <v>73</v>
      </c>
      <c r="GI675">
        <v>26</v>
      </c>
      <c r="GJ675">
        <v>15</v>
      </c>
      <c r="GK675">
        <v>2</v>
      </c>
      <c r="GL675">
        <v>1</v>
      </c>
      <c r="GM675">
        <v>4</v>
      </c>
      <c r="GN675">
        <v>1</v>
      </c>
      <c r="GO675">
        <v>0</v>
      </c>
      <c r="GP675">
        <v>0</v>
      </c>
      <c r="GQ675">
        <v>2</v>
      </c>
      <c r="GR675">
        <v>0</v>
      </c>
      <c r="GS675">
        <v>0</v>
      </c>
      <c r="GT675">
        <v>0</v>
      </c>
      <c r="GU675">
        <v>0</v>
      </c>
      <c r="GV675">
        <v>0</v>
      </c>
      <c r="GW675">
        <v>0</v>
      </c>
      <c r="GX675">
        <v>0</v>
      </c>
      <c r="GY675">
        <v>1</v>
      </c>
      <c r="GZ675">
        <v>0</v>
      </c>
      <c r="HA675">
        <v>0</v>
      </c>
      <c r="HB675">
        <v>0</v>
      </c>
      <c r="HC675">
        <v>26</v>
      </c>
      <c r="HD675">
        <v>6</v>
      </c>
      <c r="HE675">
        <v>2</v>
      </c>
      <c r="HF675">
        <v>0</v>
      </c>
      <c r="HG675">
        <v>1</v>
      </c>
      <c r="HH675">
        <v>0</v>
      </c>
      <c r="HI675">
        <v>1</v>
      </c>
      <c r="HJ675">
        <v>1</v>
      </c>
      <c r="HK675">
        <v>1</v>
      </c>
      <c r="HL675">
        <v>0</v>
      </c>
      <c r="HM675">
        <v>0</v>
      </c>
      <c r="HN675">
        <v>0</v>
      </c>
      <c r="HO675">
        <v>0</v>
      </c>
      <c r="HP675">
        <v>0</v>
      </c>
      <c r="HQ675">
        <v>0</v>
      </c>
      <c r="HR675">
        <v>0</v>
      </c>
      <c r="HS675">
        <v>0</v>
      </c>
      <c r="HT675">
        <v>0</v>
      </c>
      <c r="HU675">
        <v>0</v>
      </c>
      <c r="HV675">
        <v>0</v>
      </c>
      <c r="HW675">
        <v>0</v>
      </c>
      <c r="HX675">
        <v>0</v>
      </c>
      <c r="HY675">
        <v>6</v>
      </c>
      <c r="HZ675">
        <v>0</v>
      </c>
      <c r="IA675">
        <v>0</v>
      </c>
      <c r="IB675">
        <v>0</v>
      </c>
      <c r="IC675">
        <v>0</v>
      </c>
      <c r="ID675">
        <v>0</v>
      </c>
      <c r="IE675">
        <v>0</v>
      </c>
      <c r="IF675">
        <v>0</v>
      </c>
      <c r="IG675">
        <v>0</v>
      </c>
      <c r="IH675">
        <v>0</v>
      </c>
      <c r="II675">
        <v>0</v>
      </c>
      <c r="IJ675">
        <v>0</v>
      </c>
      <c r="IK675">
        <v>0</v>
      </c>
      <c r="IL675">
        <v>0</v>
      </c>
      <c r="IM675">
        <v>0</v>
      </c>
      <c r="IN675">
        <v>0</v>
      </c>
      <c r="IO675">
        <v>0</v>
      </c>
      <c r="IP675">
        <v>0</v>
      </c>
      <c r="IQ675">
        <v>0</v>
      </c>
      <c r="IR675">
        <v>0</v>
      </c>
      <c r="IS675">
        <v>0</v>
      </c>
      <c r="IT675">
        <v>0</v>
      </c>
      <c r="IU675">
        <v>0</v>
      </c>
      <c r="IV675">
        <v>0</v>
      </c>
      <c r="IW675">
        <v>3</v>
      </c>
      <c r="IX675">
        <v>1</v>
      </c>
      <c r="IY675">
        <v>0</v>
      </c>
      <c r="IZ675">
        <v>0</v>
      </c>
      <c r="JA675">
        <v>1</v>
      </c>
      <c r="JB675">
        <v>0</v>
      </c>
      <c r="JC675">
        <v>0</v>
      </c>
      <c r="JD675">
        <v>0</v>
      </c>
      <c r="JE675">
        <v>0</v>
      </c>
      <c r="JF675">
        <v>0</v>
      </c>
      <c r="JG675">
        <v>0</v>
      </c>
      <c r="JH675">
        <v>0</v>
      </c>
      <c r="JI675">
        <v>0</v>
      </c>
      <c r="JJ675">
        <v>1</v>
      </c>
      <c r="JK675">
        <v>0</v>
      </c>
      <c r="JL675">
        <v>0</v>
      </c>
      <c r="JM675">
        <v>0</v>
      </c>
      <c r="JN675">
        <v>0</v>
      </c>
      <c r="JO675">
        <v>0</v>
      </c>
      <c r="JP675">
        <v>3</v>
      </c>
    </row>
    <row r="676" spans="1:276">
      <c r="A676" t="s">
        <v>242</v>
      </c>
      <c r="B676" t="s">
        <v>241</v>
      </c>
      <c r="C676" t="str">
        <f>"101904"</f>
        <v>101904</v>
      </c>
      <c r="D676" t="s">
        <v>240</v>
      </c>
      <c r="E676">
        <v>7</v>
      </c>
      <c r="F676">
        <v>1039</v>
      </c>
      <c r="G676">
        <v>750</v>
      </c>
      <c r="H676">
        <v>322</v>
      </c>
      <c r="I676">
        <v>428</v>
      </c>
      <c r="J676">
        <v>0</v>
      </c>
      <c r="K676">
        <v>2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428</v>
      </c>
      <c r="T676">
        <v>0</v>
      </c>
      <c r="U676">
        <v>0</v>
      </c>
      <c r="V676">
        <v>428</v>
      </c>
      <c r="W676">
        <v>7</v>
      </c>
      <c r="X676">
        <v>5</v>
      </c>
      <c r="Y676">
        <v>2</v>
      </c>
      <c r="Z676">
        <v>0</v>
      </c>
      <c r="AA676">
        <v>421</v>
      </c>
      <c r="AB676">
        <v>176</v>
      </c>
      <c r="AC676">
        <v>28</v>
      </c>
      <c r="AD676">
        <v>47</v>
      </c>
      <c r="AE676">
        <v>7</v>
      </c>
      <c r="AF676">
        <v>2</v>
      </c>
      <c r="AG676">
        <v>7</v>
      </c>
      <c r="AH676">
        <v>23</v>
      </c>
      <c r="AI676">
        <v>10</v>
      </c>
      <c r="AJ676">
        <v>17</v>
      </c>
      <c r="AK676">
        <v>3</v>
      </c>
      <c r="AL676">
        <v>0</v>
      </c>
      <c r="AM676">
        <v>21</v>
      </c>
      <c r="AN676">
        <v>0</v>
      </c>
      <c r="AO676">
        <v>0</v>
      </c>
      <c r="AP676">
        <v>2</v>
      </c>
      <c r="AQ676">
        <v>0</v>
      </c>
      <c r="AR676">
        <v>2</v>
      </c>
      <c r="AS676">
        <v>0</v>
      </c>
      <c r="AT676">
        <v>1</v>
      </c>
      <c r="AU676">
        <v>0</v>
      </c>
      <c r="AV676">
        <v>1</v>
      </c>
      <c r="AW676">
        <v>0</v>
      </c>
      <c r="AX676">
        <v>3</v>
      </c>
      <c r="AY676">
        <v>1</v>
      </c>
      <c r="AZ676">
        <v>1</v>
      </c>
      <c r="BA676">
        <v>176</v>
      </c>
      <c r="BB676">
        <v>55</v>
      </c>
      <c r="BC676">
        <v>38</v>
      </c>
      <c r="BD676">
        <v>3</v>
      </c>
      <c r="BE676">
        <v>2</v>
      </c>
      <c r="BF676">
        <v>1</v>
      </c>
      <c r="BG676">
        <v>0</v>
      </c>
      <c r="BH676">
        <v>0</v>
      </c>
      <c r="BI676">
        <v>1</v>
      </c>
      <c r="BJ676">
        <v>0</v>
      </c>
      <c r="BK676">
        <v>0</v>
      </c>
      <c r="BL676">
        <v>2</v>
      </c>
      <c r="BM676">
        <v>1</v>
      </c>
      <c r="BN676">
        <v>0</v>
      </c>
      <c r="BO676">
        <v>0</v>
      </c>
      <c r="BP676">
        <v>0</v>
      </c>
      <c r="BQ676">
        <v>1</v>
      </c>
      <c r="BR676">
        <v>1</v>
      </c>
      <c r="BS676">
        <v>1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2</v>
      </c>
      <c r="BZ676">
        <v>2</v>
      </c>
      <c r="CA676">
        <v>55</v>
      </c>
      <c r="CB676">
        <v>18</v>
      </c>
      <c r="CC676">
        <v>5</v>
      </c>
      <c r="CD676">
        <v>3</v>
      </c>
      <c r="CE676">
        <v>0</v>
      </c>
      <c r="CF676">
        <v>2</v>
      </c>
      <c r="CG676">
        <v>1</v>
      </c>
      <c r="CH676">
        <v>0</v>
      </c>
      <c r="CI676">
        <v>3</v>
      </c>
      <c r="CJ676">
        <v>1</v>
      </c>
      <c r="CK676">
        <v>0</v>
      </c>
      <c r="CL676">
        <v>0</v>
      </c>
      <c r="CM676">
        <v>0</v>
      </c>
      <c r="CN676">
        <v>1</v>
      </c>
      <c r="CO676">
        <v>0</v>
      </c>
      <c r="CP676">
        <v>2</v>
      </c>
      <c r="CQ676">
        <v>18</v>
      </c>
      <c r="CR676">
        <v>16</v>
      </c>
      <c r="CS676">
        <v>5</v>
      </c>
      <c r="CT676">
        <v>0</v>
      </c>
      <c r="CU676">
        <v>0</v>
      </c>
      <c r="CV676">
        <v>0</v>
      </c>
      <c r="CW676">
        <v>5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2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1</v>
      </c>
      <c r="DP676">
        <v>3</v>
      </c>
      <c r="DQ676">
        <v>16</v>
      </c>
      <c r="DR676">
        <v>82</v>
      </c>
      <c r="DS676">
        <v>3</v>
      </c>
      <c r="DT676">
        <v>7</v>
      </c>
      <c r="DU676">
        <v>2</v>
      </c>
      <c r="DV676">
        <v>0</v>
      </c>
      <c r="DW676">
        <v>0</v>
      </c>
      <c r="DX676">
        <v>0</v>
      </c>
      <c r="DY676">
        <v>0</v>
      </c>
      <c r="DZ676">
        <v>1</v>
      </c>
      <c r="EA676">
        <v>0</v>
      </c>
      <c r="EB676">
        <v>0</v>
      </c>
      <c r="EC676">
        <v>54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1</v>
      </c>
      <c r="EL676">
        <v>0</v>
      </c>
      <c r="EM676">
        <v>1</v>
      </c>
      <c r="EN676">
        <v>0</v>
      </c>
      <c r="EO676">
        <v>12</v>
      </c>
      <c r="EP676">
        <v>1</v>
      </c>
      <c r="EQ676">
        <v>82</v>
      </c>
      <c r="ER676">
        <v>23</v>
      </c>
      <c r="ES676">
        <v>8</v>
      </c>
      <c r="ET676">
        <v>2</v>
      </c>
      <c r="EU676">
        <v>0</v>
      </c>
      <c r="EV676">
        <v>1</v>
      </c>
      <c r="EW676">
        <v>0</v>
      </c>
      <c r="EX676">
        <v>3</v>
      </c>
      <c r="EY676">
        <v>0</v>
      </c>
      <c r="EZ676">
        <v>0</v>
      </c>
      <c r="FA676">
        <v>0</v>
      </c>
      <c r="FB676">
        <v>2</v>
      </c>
      <c r="FC676">
        <v>0</v>
      </c>
      <c r="FD676">
        <v>2</v>
      </c>
      <c r="FE676">
        <v>1</v>
      </c>
      <c r="FF676">
        <v>0</v>
      </c>
      <c r="FG676">
        <v>0</v>
      </c>
      <c r="FH676">
        <v>0</v>
      </c>
      <c r="FI676">
        <v>1</v>
      </c>
      <c r="FJ676">
        <v>0</v>
      </c>
      <c r="FK676">
        <v>0</v>
      </c>
      <c r="FL676">
        <v>1</v>
      </c>
      <c r="FM676">
        <v>0</v>
      </c>
      <c r="FN676">
        <v>0</v>
      </c>
      <c r="FO676">
        <v>2</v>
      </c>
      <c r="FP676">
        <v>23</v>
      </c>
      <c r="FQ676">
        <v>33</v>
      </c>
      <c r="FR676">
        <v>7</v>
      </c>
      <c r="FS676">
        <v>7</v>
      </c>
      <c r="FT676">
        <v>1</v>
      </c>
      <c r="FU676">
        <v>0</v>
      </c>
      <c r="FV676">
        <v>2</v>
      </c>
      <c r="FW676">
        <v>0</v>
      </c>
      <c r="FX676">
        <v>7</v>
      </c>
      <c r="FY676">
        <v>1</v>
      </c>
      <c r="FZ676">
        <v>3</v>
      </c>
      <c r="GA676">
        <v>2</v>
      </c>
      <c r="GB676">
        <v>1</v>
      </c>
      <c r="GC676">
        <v>1</v>
      </c>
      <c r="GD676">
        <v>0</v>
      </c>
      <c r="GE676">
        <v>0</v>
      </c>
      <c r="GF676">
        <v>1</v>
      </c>
      <c r="GG676">
        <v>0</v>
      </c>
      <c r="GH676">
        <v>33</v>
      </c>
      <c r="GI676">
        <v>11</v>
      </c>
      <c r="GJ676">
        <v>6</v>
      </c>
      <c r="GK676">
        <v>0</v>
      </c>
      <c r="GL676">
        <v>1</v>
      </c>
      <c r="GM676">
        <v>0</v>
      </c>
      <c r="GN676">
        <v>0</v>
      </c>
      <c r="GO676">
        <v>1</v>
      </c>
      <c r="GP676">
        <v>0</v>
      </c>
      <c r="GQ676">
        <v>0</v>
      </c>
      <c r="GR676">
        <v>0</v>
      </c>
      <c r="GS676">
        <v>0</v>
      </c>
      <c r="GT676">
        <v>1</v>
      </c>
      <c r="GU676">
        <v>0</v>
      </c>
      <c r="GV676">
        <v>1</v>
      </c>
      <c r="GW676">
        <v>0</v>
      </c>
      <c r="GX676">
        <v>1</v>
      </c>
      <c r="GY676">
        <v>0</v>
      </c>
      <c r="GZ676">
        <v>0</v>
      </c>
      <c r="HA676">
        <v>0</v>
      </c>
      <c r="HB676">
        <v>0</v>
      </c>
      <c r="HC676">
        <v>11</v>
      </c>
      <c r="HD676">
        <v>0</v>
      </c>
      <c r="HE676">
        <v>0</v>
      </c>
      <c r="HF676">
        <v>0</v>
      </c>
      <c r="HG676">
        <v>0</v>
      </c>
      <c r="HH676">
        <v>0</v>
      </c>
      <c r="HI676">
        <v>0</v>
      </c>
      <c r="HJ676">
        <v>0</v>
      </c>
      <c r="HK676">
        <v>0</v>
      </c>
      <c r="HL676">
        <v>0</v>
      </c>
      <c r="HM676">
        <v>0</v>
      </c>
      <c r="HN676">
        <v>0</v>
      </c>
      <c r="HO676">
        <v>0</v>
      </c>
      <c r="HP676">
        <v>0</v>
      </c>
      <c r="HQ676">
        <v>0</v>
      </c>
      <c r="HR676">
        <v>0</v>
      </c>
      <c r="HS676">
        <v>0</v>
      </c>
      <c r="HT676">
        <v>0</v>
      </c>
      <c r="HU676">
        <v>0</v>
      </c>
      <c r="HV676">
        <v>0</v>
      </c>
      <c r="HW676">
        <v>0</v>
      </c>
      <c r="HX676">
        <v>0</v>
      </c>
      <c r="HY676">
        <v>0</v>
      </c>
      <c r="HZ676">
        <v>0</v>
      </c>
      <c r="IA676">
        <v>0</v>
      </c>
      <c r="IB676">
        <v>0</v>
      </c>
      <c r="IC676">
        <v>0</v>
      </c>
      <c r="ID676">
        <v>0</v>
      </c>
      <c r="IE676">
        <v>0</v>
      </c>
      <c r="IF676">
        <v>0</v>
      </c>
      <c r="IG676">
        <v>0</v>
      </c>
      <c r="IH676">
        <v>0</v>
      </c>
      <c r="II676">
        <v>0</v>
      </c>
      <c r="IJ676">
        <v>0</v>
      </c>
      <c r="IK676">
        <v>0</v>
      </c>
      <c r="IL676">
        <v>0</v>
      </c>
      <c r="IM676">
        <v>0</v>
      </c>
      <c r="IN676">
        <v>0</v>
      </c>
      <c r="IO676">
        <v>0</v>
      </c>
      <c r="IP676">
        <v>0</v>
      </c>
      <c r="IQ676">
        <v>0</v>
      </c>
      <c r="IR676">
        <v>0</v>
      </c>
      <c r="IS676">
        <v>0</v>
      </c>
      <c r="IT676">
        <v>0</v>
      </c>
      <c r="IU676">
        <v>0</v>
      </c>
      <c r="IV676">
        <v>0</v>
      </c>
      <c r="IW676">
        <v>7</v>
      </c>
      <c r="IX676">
        <v>2</v>
      </c>
      <c r="IY676">
        <v>0</v>
      </c>
      <c r="IZ676">
        <v>0</v>
      </c>
      <c r="JA676">
        <v>0</v>
      </c>
      <c r="JB676">
        <v>0</v>
      </c>
      <c r="JC676">
        <v>0</v>
      </c>
      <c r="JD676">
        <v>1</v>
      </c>
      <c r="JE676">
        <v>1</v>
      </c>
      <c r="JF676">
        <v>0</v>
      </c>
      <c r="JG676">
        <v>0</v>
      </c>
      <c r="JH676">
        <v>0</v>
      </c>
      <c r="JI676">
        <v>2</v>
      </c>
      <c r="JJ676">
        <v>0</v>
      </c>
      <c r="JK676">
        <v>0</v>
      </c>
      <c r="JL676">
        <v>0</v>
      </c>
      <c r="JM676">
        <v>0</v>
      </c>
      <c r="JN676">
        <v>1</v>
      </c>
      <c r="JO676">
        <v>0</v>
      </c>
      <c r="JP676">
        <v>7</v>
      </c>
    </row>
    <row r="677" spans="1:276">
      <c r="A677" t="s">
        <v>239</v>
      </c>
      <c r="B677" t="s">
        <v>217</v>
      </c>
      <c r="C677" t="str">
        <f>"102001"</f>
        <v>102001</v>
      </c>
      <c r="D677" t="s">
        <v>238</v>
      </c>
      <c r="E677">
        <v>1</v>
      </c>
      <c r="F677">
        <v>1641</v>
      </c>
      <c r="G677">
        <v>1200</v>
      </c>
      <c r="H677">
        <v>352</v>
      </c>
      <c r="I677">
        <v>848</v>
      </c>
      <c r="J677">
        <v>2</v>
      </c>
      <c r="K677">
        <v>7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848</v>
      </c>
      <c r="T677">
        <v>0</v>
      </c>
      <c r="U677">
        <v>0</v>
      </c>
      <c r="V677">
        <v>848</v>
      </c>
      <c r="W677">
        <v>15</v>
      </c>
      <c r="X677">
        <v>12</v>
      </c>
      <c r="Y677">
        <v>3</v>
      </c>
      <c r="Z677">
        <v>0</v>
      </c>
      <c r="AA677">
        <v>833</v>
      </c>
      <c r="AB677">
        <v>278</v>
      </c>
      <c r="AC677">
        <v>75</v>
      </c>
      <c r="AD677">
        <v>56</v>
      </c>
      <c r="AE677">
        <v>13</v>
      </c>
      <c r="AF677">
        <v>14</v>
      </c>
      <c r="AG677">
        <v>60</v>
      </c>
      <c r="AH677">
        <v>11</v>
      </c>
      <c r="AI677">
        <v>2</v>
      </c>
      <c r="AJ677">
        <v>16</v>
      </c>
      <c r="AK677">
        <v>3</v>
      </c>
      <c r="AL677">
        <v>1</v>
      </c>
      <c r="AM677">
        <v>2</v>
      </c>
      <c r="AN677">
        <v>5</v>
      </c>
      <c r="AO677">
        <v>0</v>
      </c>
      <c r="AP677">
        <v>2</v>
      </c>
      <c r="AQ677">
        <v>0</v>
      </c>
      <c r="AR677">
        <v>2</v>
      </c>
      <c r="AS677">
        <v>3</v>
      </c>
      <c r="AT677">
        <v>0</v>
      </c>
      <c r="AU677">
        <v>1</v>
      </c>
      <c r="AV677">
        <v>5</v>
      </c>
      <c r="AW677">
        <v>1</v>
      </c>
      <c r="AX677">
        <v>3</v>
      </c>
      <c r="AY677">
        <v>0</v>
      </c>
      <c r="AZ677">
        <v>3</v>
      </c>
      <c r="BA677">
        <v>278</v>
      </c>
      <c r="BB677">
        <v>206</v>
      </c>
      <c r="BC677">
        <v>50</v>
      </c>
      <c r="BD677">
        <v>58</v>
      </c>
      <c r="BE677">
        <v>17</v>
      </c>
      <c r="BF677">
        <v>3</v>
      </c>
      <c r="BG677">
        <v>4</v>
      </c>
      <c r="BH677">
        <v>3</v>
      </c>
      <c r="BI677">
        <v>2</v>
      </c>
      <c r="BJ677">
        <v>2</v>
      </c>
      <c r="BK677">
        <v>0</v>
      </c>
      <c r="BL677">
        <v>2</v>
      </c>
      <c r="BM677">
        <v>0</v>
      </c>
      <c r="BN677">
        <v>1</v>
      </c>
      <c r="BO677">
        <v>0</v>
      </c>
      <c r="BP677">
        <v>26</v>
      </c>
      <c r="BQ677">
        <v>2</v>
      </c>
      <c r="BR677">
        <v>1</v>
      </c>
      <c r="BS677">
        <v>0</v>
      </c>
      <c r="BT677">
        <v>0</v>
      </c>
      <c r="BU677">
        <v>1</v>
      </c>
      <c r="BV677">
        <v>2</v>
      </c>
      <c r="BW677">
        <v>0</v>
      </c>
      <c r="BX677">
        <v>2</v>
      </c>
      <c r="BY677">
        <v>7</v>
      </c>
      <c r="BZ677">
        <v>23</v>
      </c>
      <c r="CA677">
        <v>206</v>
      </c>
      <c r="CB677">
        <v>37</v>
      </c>
      <c r="CC677">
        <v>16</v>
      </c>
      <c r="CD677">
        <v>5</v>
      </c>
      <c r="CE677">
        <v>1</v>
      </c>
      <c r="CF677">
        <v>2</v>
      </c>
      <c r="CG677">
        <v>1</v>
      </c>
      <c r="CH677">
        <v>1</v>
      </c>
      <c r="CI677">
        <v>4</v>
      </c>
      <c r="CJ677">
        <v>0</v>
      </c>
      <c r="CK677">
        <v>1</v>
      </c>
      <c r="CL677">
        <v>0</v>
      </c>
      <c r="CM677">
        <v>1</v>
      </c>
      <c r="CN677">
        <v>0</v>
      </c>
      <c r="CO677">
        <v>1</v>
      </c>
      <c r="CP677">
        <v>4</v>
      </c>
      <c r="CQ677">
        <v>37</v>
      </c>
      <c r="CR677">
        <v>42</v>
      </c>
      <c r="CS677">
        <v>24</v>
      </c>
      <c r="CT677">
        <v>2</v>
      </c>
      <c r="CU677">
        <v>4</v>
      </c>
      <c r="CV677">
        <v>0</v>
      </c>
      <c r="CW677">
        <v>1</v>
      </c>
      <c r="CX677">
        <v>0</v>
      </c>
      <c r="CY677">
        <v>3</v>
      </c>
      <c r="CZ677">
        <v>0</v>
      </c>
      <c r="DA677">
        <v>0</v>
      </c>
      <c r="DB677">
        <v>1</v>
      </c>
      <c r="DC677">
        <v>0</v>
      </c>
      <c r="DD677">
        <v>1</v>
      </c>
      <c r="DE677">
        <v>1</v>
      </c>
      <c r="DF677">
        <v>0</v>
      </c>
      <c r="DG677">
        <v>1</v>
      </c>
      <c r="DH677">
        <v>1</v>
      </c>
      <c r="DI677">
        <v>0</v>
      </c>
      <c r="DJ677">
        <v>0</v>
      </c>
      <c r="DK677">
        <v>0</v>
      </c>
      <c r="DL677">
        <v>0</v>
      </c>
      <c r="DM677">
        <v>2</v>
      </c>
      <c r="DN677">
        <v>0</v>
      </c>
      <c r="DO677">
        <v>1</v>
      </c>
      <c r="DP677">
        <v>0</v>
      </c>
      <c r="DQ677">
        <v>42</v>
      </c>
      <c r="DR677">
        <v>28</v>
      </c>
      <c r="DS677">
        <v>14</v>
      </c>
      <c r="DT677">
        <v>1</v>
      </c>
      <c r="DU677">
        <v>3</v>
      </c>
      <c r="DV677">
        <v>0</v>
      </c>
      <c r="DW677">
        <v>1</v>
      </c>
      <c r="DX677">
        <v>0</v>
      </c>
      <c r="DY677">
        <v>0</v>
      </c>
      <c r="DZ677">
        <v>1</v>
      </c>
      <c r="EA677">
        <v>0</v>
      </c>
      <c r="EB677">
        <v>0</v>
      </c>
      <c r="EC677">
        <v>0</v>
      </c>
      <c r="ED677">
        <v>0</v>
      </c>
      <c r="EE677">
        <v>1</v>
      </c>
      <c r="EF677">
        <v>1</v>
      </c>
      <c r="EG677">
        <v>2</v>
      </c>
      <c r="EH677">
        <v>0</v>
      </c>
      <c r="EI677">
        <v>0</v>
      </c>
      <c r="EJ677">
        <v>1</v>
      </c>
      <c r="EK677">
        <v>1</v>
      </c>
      <c r="EL677">
        <v>1</v>
      </c>
      <c r="EM677">
        <v>0</v>
      </c>
      <c r="EN677">
        <v>0</v>
      </c>
      <c r="EO677">
        <v>1</v>
      </c>
      <c r="EP677">
        <v>0</v>
      </c>
      <c r="EQ677">
        <v>28</v>
      </c>
      <c r="ER677">
        <v>86</v>
      </c>
      <c r="ES677">
        <v>68</v>
      </c>
      <c r="ET677">
        <v>0</v>
      </c>
      <c r="EU677">
        <v>2</v>
      </c>
      <c r="EV677">
        <v>1</v>
      </c>
      <c r="EW677">
        <v>3</v>
      </c>
      <c r="EX677">
        <v>1</v>
      </c>
      <c r="EY677">
        <v>5</v>
      </c>
      <c r="EZ677">
        <v>1</v>
      </c>
      <c r="FA677">
        <v>0</v>
      </c>
      <c r="FB677">
        <v>1</v>
      </c>
      <c r="FC677">
        <v>0</v>
      </c>
      <c r="FD677">
        <v>1</v>
      </c>
      <c r="FE677">
        <v>0</v>
      </c>
      <c r="FF677">
        <v>0</v>
      </c>
      <c r="FG677">
        <v>1</v>
      </c>
      <c r="FH677">
        <v>0</v>
      </c>
      <c r="FI677">
        <v>1</v>
      </c>
      <c r="FJ677">
        <v>0</v>
      </c>
      <c r="FK677">
        <v>1</v>
      </c>
      <c r="FL677">
        <v>0</v>
      </c>
      <c r="FM677">
        <v>0</v>
      </c>
      <c r="FN677">
        <v>0</v>
      </c>
      <c r="FO677">
        <v>0</v>
      </c>
      <c r="FP677">
        <v>86</v>
      </c>
      <c r="FQ677">
        <v>93</v>
      </c>
      <c r="FR677">
        <v>41</v>
      </c>
      <c r="FS677">
        <v>13</v>
      </c>
      <c r="FT677">
        <v>2</v>
      </c>
      <c r="FU677">
        <v>1</v>
      </c>
      <c r="FV677">
        <v>2</v>
      </c>
      <c r="FW677">
        <v>3</v>
      </c>
      <c r="FX677">
        <v>3</v>
      </c>
      <c r="FY677">
        <v>2</v>
      </c>
      <c r="FZ677">
        <v>4</v>
      </c>
      <c r="GA677">
        <v>6</v>
      </c>
      <c r="GB677">
        <v>2</v>
      </c>
      <c r="GC677">
        <v>3</v>
      </c>
      <c r="GD677">
        <v>0</v>
      </c>
      <c r="GE677">
        <v>0</v>
      </c>
      <c r="GF677">
        <v>5</v>
      </c>
      <c r="GG677">
        <v>6</v>
      </c>
      <c r="GH677">
        <v>93</v>
      </c>
      <c r="GI677">
        <v>55</v>
      </c>
      <c r="GJ677">
        <v>24</v>
      </c>
      <c r="GK677">
        <v>1</v>
      </c>
      <c r="GL677">
        <v>1</v>
      </c>
      <c r="GM677">
        <v>7</v>
      </c>
      <c r="GN677">
        <v>1</v>
      </c>
      <c r="GO677">
        <v>2</v>
      </c>
      <c r="GP677">
        <v>1</v>
      </c>
      <c r="GQ677">
        <v>1</v>
      </c>
      <c r="GR677">
        <v>1</v>
      </c>
      <c r="GS677">
        <v>2</v>
      </c>
      <c r="GT677">
        <v>0</v>
      </c>
      <c r="GU677">
        <v>1</v>
      </c>
      <c r="GV677">
        <v>0</v>
      </c>
      <c r="GW677">
        <v>5</v>
      </c>
      <c r="GX677">
        <v>1</v>
      </c>
      <c r="GY677">
        <v>0</v>
      </c>
      <c r="GZ677">
        <v>1</v>
      </c>
      <c r="HA677">
        <v>2</v>
      </c>
      <c r="HB677">
        <v>4</v>
      </c>
      <c r="HC677">
        <v>55</v>
      </c>
      <c r="HD677">
        <v>8</v>
      </c>
      <c r="HE677">
        <v>6</v>
      </c>
      <c r="HF677">
        <v>0</v>
      </c>
      <c r="HG677">
        <v>0</v>
      </c>
      <c r="HH677">
        <v>0</v>
      </c>
      <c r="HI677">
        <v>0</v>
      </c>
      <c r="HJ677">
        <v>1</v>
      </c>
      <c r="HK677">
        <v>0</v>
      </c>
      <c r="HL677">
        <v>0</v>
      </c>
      <c r="HM677">
        <v>0</v>
      </c>
      <c r="HN677">
        <v>0</v>
      </c>
      <c r="HO677">
        <v>0</v>
      </c>
      <c r="HP677">
        <v>1</v>
      </c>
      <c r="HQ677">
        <v>0</v>
      </c>
      <c r="HR677">
        <v>0</v>
      </c>
      <c r="HS677">
        <v>0</v>
      </c>
      <c r="HT677">
        <v>0</v>
      </c>
      <c r="HU677">
        <v>0</v>
      </c>
      <c r="HV677">
        <v>0</v>
      </c>
      <c r="HW677">
        <v>0</v>
      </c>
      <c r="HX677">
        <v>0</v>
      </c>
      <c r="HY677">
        <v>8</v>
      </c>
      <c r="HZ677">
        <v>0</v>
      </c>
      <c r="IA677">
        <v>0</v>
      </c>
      <c r="IB677">
        <v>0</v>
      </c>
      <c r="IC677">
        <v>0</v>
      </c>
      <c r="ID677">
        <v>0</v>
      </c>
      <c r="IE677">
        <v>0</v>
      </c>
      <c r="IF677">
        <v>0</v>
      </c>
      <c r="IG677">
        <v>0</v>
      </c>
      <c r="IH677">
        <v>0</v>
      </c>
      <c r="II677">
        <v>0</v>
      </c>
      <c r="IJ677">
        <v>0</v>
      </c>
      <c r="IK677">
        <v>0</v>
      </c>
      <c r="IL677">
        <v>0</v>
      </c>
      <c r="IM677">
        <v>0</v>
      </c>
      <c r="IN677">
        <v>0</v>
      </c>
      <c r="IO677">
        <v>0</v>
      </c>
      <c r="IP677">
        <v>0</v>
      </c>
      <c r="IQ677">
        <v>0</v>
      </c>
      <c r="IR677">
        <v>0</v>
      </c>
      <c r="IS677">
        <v>0</v>
      </c>
      <c r="IT677">
        <v>0</v>
      </c>
      <c r="IU677">
        <v>0</v>
      </c>
      <c r="IV677">
        <v>0</v>
      </c>
      <c r="IW677">
        <v>0</v>
      </c>
      <c r="IX677">
        <v>0</v>
      </c>
      <c r="IY677">
        <v>0</v>
      </c>
      <c r="IZ677">
        <v>0</v>
      </c>
      <c r="JA677">
        <v>0</v>
      </c>
      <c r="JB677">
        <v>0</v>
      </c>
      <c r="JC677">
        <v>0</v>
      </c>
      <c r="JD677">
        <v>0</v>
      </c>
      <c r="JE677">
        <v>0</v>
      </c>
      <c r="JF677">
        <v>0</v>
      </c>
      <c r="JG677">
        <v>0</v>
      </c>
      <c r="JH677">
        <v>0</v>
      </c>
      <c r="JI677">
        <v>0</v>
      </c>
      <c r="JJ677">
        <v>0</v>
      </c>
      <c r="JK677">
        <v>0</v>
      </c>
      <c r="JL677">
        <v>0</v>
      </c>
      <c r="JM677">
        <v>0</v>
      </c>
      <c r="JN677">
        <v>0</v>
      </c>
      <c r="JO677">
        <v>0</v>
      </c>
      <c r="JP677">
        <v>0</v>
      </c>
    </row>
    <row r="678" spans="1:276">
      <c r="A678" t="s">
        <v>237</v>
      </c>
      <c r="B678" t="s">
        <v>217</v>
      </c>
      <c r="C678" t="str">
        <f>"102001"</f>
        <v>102001</v>
      </c>
      <c r="D678" t="s">
        <v>229</v>
      </c>
      <c r="E678">
        <v>2</v>
      </c>
      <c r="F678">
        <v>1546</v>
      </c>
      <c r="G678">
        <v>1150</v>
      </c>
      <c r="H678">
        <v>386</v>
      </c>
      <c r="I678">
        <v>764</v>
      </c>
      <c r="J678">
        <v>0</v>
      </c>
      <c r="K678">
        <v>9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764</v>
      </c>
      <c r="T678">
        <v>0</v>
      </c>
      <c r="U678">
        <v>0</v>
      </c>
      <c r="V678">
        <v>764</v>
      </c>
      <c r="W678">
        <v>13</v>
      </c>
      <c r="X678">
        <v>9</v>
      </c>
      <c r="Y678">
        <v>4</v>
      </c>
      <c r="Z678">
        <v>0</v>
      </c>
      <c r="AA678">
        <v>751</v>
      </c>
      <c r="AB678">
        <v>232</v>
      </c>
      <c r="AC678">
        <v>75</v>
      </c>
      <c r="AD678">
        <v>56</v>
      </c>
      <c r="AE678">
        <v>5</v>
      </c>
      <c r="AF678">
        <v>7</v>
      </c>
      <c r="AG678">
        <v>43</v>
      </c>
      <c r="AH678">
        <v>9</v>
      </c>
      <c r="AI678">
        <v>2</v>
      </c>
      <c r="AJ678">
        <v>5</v>
      </c>
      <c r="AK678">
        <v>4</v>
      </c>
      <c r="AL678">
        <v>1</v>
      </c>
      <c r="AM678">
        <v>1</v>
      </c>
      <c r="AN678">
        <v>6</v>
      </c>
      <c r="AO678">
        <v>3</v>
      </c>
      <c r="AP678">
        <v>0</v>
      </c>
      <c r="AQ678">
        <v>1</v>
      </c>
      <c r="AR678">
        <v>0</v>
      </c>
      <c r="AS678">
        <v>2</v>
      </c>
      <c r="AT678">
        <v>0</v>
      </c>
      <c r="AU678">
        <v>1</v>
      </c>
      <c r="AV678">
        <v>2</v>
      </c>
      <c r="AW678">
        <v>4</v>
      </c>
      <c r="AX678">
        <v>1</v>
      </c>
      <c r="AY678">
        <v>2</v>
      </c>
      <c r="AZ678">
        <v>2</v>
      </c>
      <c r="BA678">
        <v>232</v>
      </c>
      <c r="BB678">
        <v>215</v>
      </c>
      <c r="BC678">
        <v>52</v>
      </c>
      <c r="BD678">
        <v>50</v>
      </c>
      <c r="BE678">
        <v>15</v>
      </c>
      <c r="BF678">
        <v>6</v>
      </c>
      <c r="BG678">
        <v>4</v>
      </c>
      <c r="BH678">
        <v>0</v>
      </c>
      <c r="BI678">
        <v>0</v>
      </c>
      <c r="BJ678">
        <v>1</v>
      </c>
      <c r="BK678">
        <v>0</v>
      </c>
      <c r="BL678">
        <v>1</v>
      </c>
      <c r="BM678">
        <v>1</v>
      </c>
      <c r="BN678">
        <v>0</v>
      </c>
      <c r="BO678">
        <v>1</v>
      </c>
      <c r="BP678">
        <v>49</v>
      </c>
      <c r="BQ678">
        <v>5</v>
      </c>
      <c r="BR678">
        <v>0</v>
      </c>
      <c r="BS678">
        <v>1</v>
      </c>
      <c r="BT678">
        <v>1</v>
      </c>
      <c r="BU678">
        <v>0</v>
      </c>
      <c r="BV678">
        <v>4</v>
      </c>
      <c r="BW678">
        <v>0</v>
      </c>
      <c r="BX678">
        <v>1</v>
      </c>
      <c r="BY678">
        <v>3</v>
      </c>
      <c r="BZ678">
        <v>20</v>
      </c>
      <c r="CA678">
        <v>215</v>
      </c>
      <c r="CB678">
        <v>47</v>
      </c>
      <c r="CC678">
        <v>21</v>
      </c>
      <c r="CD678">
        <v>8</v>
      </c>
      <c r="CE678">
        <v>2</v>
      </c>
      <c r="CF678">
        <v>4</v>
      </c>
      <c r="CG678">
        <v>2</v>
      </c>
      <c r="CH678">
        <v>1</v>
      </c>
      <c r="CI678">
        <v>2</v>
      </c>
      <c r="CJ678">
        <v>0</v>
      </c>
      <c r="CK678">
        <v>0</v>
      </c>
      <c r="CL678">
        <v>0</v>
      </c>
      <c r="CM678">
        <v>1</v>
      </c>
      <c r="CN678">
        <v>4</v>
      </c>
      <c r="CO678">
        <v>0</v>
      </c>
      <c r="CP678">
        <v>2</v>
      </c>
      <c r="CQ678">
        <v>47</v>
      </c>
      <c r="CR678">
        <v>21</v>
      </c>
      <c r="CS678">
        <v>11</v>
      </c>
      <c r="CT678">
        <v>0</v>
      </c>
      <c r="CU678">
        <v>0</v>
      </c>
      <c r="CV678">
        <v>1</v>
      </c>
      <c r="CW678">
        <v>2</v>
      </c>
      <c r="CX678">
        <v>0</v>
      </c>
      <c r="CY678">
        <v>0</v>
      </c>
      <c r="CZ678">
        <v>0</v>
      </c>
      <c r="DA678">
        <v>1</v>
      </c>
      <c r="DB678">
        <v>0</v>
      </c>
      <c r="DC678">
        <v>0</v>
      </c>
      <c r="DD678">
        <v>1</v>
      </c>
      <c r="DE678">
        <v>0</v>
      </c>
      <c r="DF678">
        <v>0</v>
      </c>
      <c r="DG678">
        <v>0</v>
      </c>
      <c r="DH678">
        <v>2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3</v>
      </c>
      <c r="DO678">
        <v>0</v>
      </c>
      <c r="DP678">
        <v>0</v>
      </c>
      <c r="DQ678">
        <v>21</v>
      </c>
      <c r="DR678">
        <v>23</v>
      </c>
      <c r="DS678">
        <v>3</v>
      </c>
      <c r="DT678">
        <v>4</v>
      </c>
      <c r="DU678">
        <v>2</v>
      </c>
      <c r="DV678">
        <v>1</v>
      </c>
      <c r="DW678">
        <v>1</v>
      </c>
      <c r="DX678">
        <v>0</v>
      </c>
      <c r="DY678">
        <v>0</v>
      </c>
      <c r="DZ678">
        <v>0</v>
      </c>
      <c r="EA678">
        <v>2</v>
      </c>
      <c r="EB678">
        <v>1</v>
      </c>
      <c r="EC678">
        <v>0</v>
      </c>
      <c r="ED678">
        <v>1</v>
      </c>
      <c r="EE678">
        <v>0</v>
      </c>
      <c r="EF678">
        <v>1</v>
      </c>
      <c r="EG678">
        <v>1</v>
      </c>
      <c r="EH678">
        <v>1</v>
      </c>
      <c r="EI678">
        <v>0</v>
      </c>
      <c r="EJ678">
        <v>1</v>
      </c>
      <c r="EK678">
        <v>1</v>
      </c>
      <c r="EL678">
        <v>1</v>
      </c>
      <c r="EM678">
        <v>0</v>
      </c>
      <c r="EN678">
        <v>0</v>
      </c>
      <c r="EO678">
        <v>1</v>
      </c>
      <c r="EP678">
        <v>1</v>
      </c>
      <c r="EQ678">
        <v>23</v>
      </c>
      <c r="ER678">
        <v>98</v>
      </c>
      <c r="ES678">
        <v>64</v>
      </c>
      <c r="ET678">
        <v>4</v>
      </c>
      <c r="EU678">
        <v>4</v>
      </c>
      <c r="EV678">
        <v>2</v>
      </c>
      <c r="EW678">
        <v>6</v>
      </c>
      <c r="EX678">
        <v>2</v>
      </c>
      <c r="EY678">
        <v>4</v>
      </c>
      <c r="EZ678">
        <v>0</v>
      </c>
      <c r="FA678">
        <v>1</v>
      </c>
      <c r="FB678">
        <v>1</v>
      </c>
      <c r="FC678">
        <v>1</v>
      </c>
      <c r="FD678">
        <v>1</v>
      </c>
      <c r="FE678">
        <v>0</v>
      </c>
      <c r="FF678">
        <v>1</v>
      </c>
      <c r="FG678">
        <v>0</v>
      </c>
      <c r="FH678">
        <v>0</v>
      </c>
      <c r="FI678">
        <v>1</v>
      </c>
      <c r="FJ678">
        <v>0</v>
      </c>
      <c r="FK678">
        <v>1</v>
      </c>
      <c r="FL678">
        <v>3</v>
      </c>
      <c r="FM678">
        <v>0</v>
      </c>
      <c r="FN678">
        <v>1</v>
      </c>
      <c r="FO678">
        <v>1</v>
      </c>
      <c r="FP678">
        <v>98</v>
      </c>
      <c r="FQ678">
        <v>64</v>
      </c>
      <c r="FR678">
        <v>28</v>
      </c>
      <c r="FS678">
        <v>6</v>
      </c>
      <c r="FT678">
        <v>5</v>
      </c>
      <c r="FU678">
        <v>1</v>
      </c>
      <c r="FV678">
        <v>3</v>
      </c>
      <c r="FW678">
        <v>3</v>
      </c>
      <c r="FX678">
        <v>3</v>
      </c>
      <c r="FY678">
        <v>2</v>
      </c>
      <c r="FZ678">
        <v>2</v>
      </c>
      <c r="GA678">
        <v>0</v>
      </c>
      <c r="GB678">
        <v>3</v>
      </c>
      <c r="GC678">
        <v>1</v>
      </c>
      <c r="GD678">
        <v>0</v>
      </c>
      <c r="GE678">
        <v>1</v>
      </c>
      <c r="GF678">
        <v>0</v>
      </c>
      <c r="GG678">
        <v>6</v>
      </c>
      <c r="GH678">
        <v>64</v>
      </c>
      <c r="GI678">
        <v>47</v>
      </c>
      <c r="GJ678">
        <v>18</v>
      </c>
      <c r="GK678">
        <v>1</v>
      </c>
      <c r="GL678">
        <v>0</v>
      </c>
      <c r="GM678">
        <v>8</v>
      </c>
      <c r="GN678">
        <v>2</v>
      </c>
      <c r="GO678">
        <v>2</v>
      </c>
      <c r="GP678">
        <v>1</v>
      </c>
      <c r="GQ678">
        <v>1</v>
      </c>
      <c r="GR678">
        <v>0</v>
      </c>
      <c r="GS678">
        <v>3</v>
      </c>
      <c r="GT678">
        <v>1</v>
      </c>
      <c r="GU678">
        <v>0</v>
      </c>
      <c r="GV678">
        <v>0</v>
      </c>
      <c r="GW678">
        <v>2</v>
      </c>
      <c r="GX678">
        <v>1</v>
      </c>
      <c r="GY678">
        <v>0</v>
      </c>
      <c r="GZ678">
        <v>0</v>
      </c>
      <c r="HA678">
        <v>2</v>
      </c>
      <c r="HB678">
        <v>5</v>
      </c>
      <c r="HC678">
        <v>47</v>
      </c>
      <c r="HD678">
        <v>1</v>
      </c>
      <c r="HE678">
        <v>1</v>
      </c>
      <c r="HF678">
        <v>0</v>
      </c>
      <c r="HG678">
        <v>0</v>
      </c>
      <c r="HH678">
        <v>0</v>
      </c>
      <c r="HI678">
        <v>0</v>
      </c>
      <c r="HJ678">
        <v>0</v>
      </c>
      <c r="HK678">
        <v>0</v>
      </c>
      <c r="HL678">
        <v>0</v>
      </c>
      <c r="HM678">
        <v>0</v>
      </c>
      <c r="HN678">
        <v>0</v>
      </c>
      <c r="HO678">
        <v>0</v>
      </c>
      <c r="HP678">
        <v>0</v>
      </c>
      <c r="HQ678">
        <v>0</v>
      </c>
      <c r="HR678">
        <v>0</v>
      </c>
      <c r="HS678">
        <v>0</v>
      </c>
      <c r="HT678">
        <v>0</v>
      </c>
      <c r="HU678">
        <v>0</v>
      </c>
      <c r="HV678">
        <v>0</v>
      </c>
      <c r="HW678">
        <v>0</v>
      </c>
      <c r="HX678">
        <v>0</v>
      </c>
      <c r="HY678">
        <v>1</v>
      </c>
      <c r="HZ678">
        <v>1</v>
      </c>
      <c r="IA678">
        <v>0</v>
      </c>
      <c r="IB678">
        <v>1</v>
      </c>
      <c r="IC678">
        <v>0</v>
      </c>
      <c r="ID678">
        <v>0</v>
      </c>
      <c r="IE678">
        <v>0</v>
      </c>
      <c r="IF678">
        <v>0</v>
      </c>
      <c r="IG678">
        <v>0</v>
      </c>
      <c r="IH678">
        <v>0</v>
      </c>
      <c r="II678">
        <v>0</v>
      </c>
      <c r="IJ678">
        <v>0</v>
      </c>
      <c r="IK678">
        <v>0</v>
      </c>
      <c r="IL678">
        <v>0</v>
      </c>
      <c r="IM678">
        <v>0</v>
      </c>
      <c r="IN678">
        <v>0</v>
      </c>
      <c r="IO678">
        <v>0</v>
      </c>
      <c r="IP678">
        <v>0</v>
      </c>
      <c r="IQ678">
        <v>0</v>
      </c>
      <c r="IR678">
        <v>0</v>
      </c>
      <c r="IS678">
        <v>0</v>
      </c>
      <c r="IT678">
        <v>0</v>
      </c>
      <c r="IU678">
        <v>0</v>
      </c>
      <c r="IV678">
        <v>1</v>
      </c>
      <c r="IW678">
        <v>2</v>
      </c>
      <c r="IX678">
        <v>1</v>
      </c>
      <c r="IY678">
        <v>0</v>
      </c>
      <c r="IZ678">
        <v>0</v>
      </c>
      <c r="JA678">
        <v>0</v>
      </c>
      <c r="JB678">
        <v>0</v>
      </c>
      <c r="JC678">
        <v>0</v>
      </c>
      <c r="JD678">
        <v>0</v>
      </c>
      <c r="JE678">
        <v>0</v>
      </c>
      <c r="JF678">
        <v>1</v>
      </c>
      <c r="JG678">
        <v>0</v>
      </c>
      <c r="JH678">
        <v>0</v>
      </c>
      <c r="JI678">
        <v>0</v>
      </c>
      <c r="JJ678">
        <v>0</v>
      </c>
      <c r="JK678">
        <v>0</v>
      </c>
      <c r="JL678">
        <v>0</v>
      </c>
      <c r="JM678">
        <v>0</v>
      </c>
      <c r="JN678">
        <v>0</v>
      </c>
      <c r="JO678">
        <v>0</v>
      </c>
      <c r="JP678">
        <v>2</v>
      </c>
    </row>
    <row r="679" spans="1:276">
      <c r="A679" t="s">
        <v>236</v>
      </c>
      <c r="B679" t="s">
        <v>217</v>
      </c>
      <c r="C679" t="str">
        <f>"102001"</f>
        <v>102001</v>
      </c>
      <c r="D679" t="s">
        <v>235</v>
      </c>
      <c r="E679">
        <v>3</v>
      </c>
      <c r="F679">
        <v>1548</v>
      </c>
      <c r="G679">
        <v>1151</v>
      </c>
      <c r="H679">
        <v>372</v>
      </c>
      <c r="I679">
        <v>779</v>
      </c>
      <c r="J679">
        <v>0</v>
      </c>
      <c r="K679">
        <v>3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779</v>
      </c>
      <c r="T679">
        <v>0</v>
      </c>
      <c r="U679">
        <v>0</v>
      </c>
      <c r="V679">
        <v>779</v>
      </c>
      <c r="W679">
        <v>16</v>
      </c>
      <c r="X679">
        <v>7</v>
      </c>
      <c r="Y679">
        <v>9</v>
      </c>
      <c r="Z679">
        <v>0</v>
      </c>
      <c r="AA679">
        <v>763</v>
      </c>
      <c r="AB679">
        <v>262</v>
      </c>
      <c r="AC679">
        <v>76</v>
      </c>
      <c r="AD679">
        <v>41</v>
      </c>
      <c r="AE679">
        <v>10</v>
      </c>
      <c r="AF679">
        <v>6</v>
      </c>
      <c r="AG679">
        <v>73</v>
      </c>
      <c r="AH679">
        <v>11</v>
      </c>
      <c r="AI679">
        <v>3</v>
      </c>
      <c r="AJ679">
        <v>13</v>
      </c>
      <c r="AK679">
        <v>5</v>
      </c>
      <c r="AL679">
        <v>2</v>
      </c>
      <c r="AM679">
        <v>4</v>
      </c>
      <c r="AN679">
        <v>1</v>
      </c>
      <c r="AO679">
        <v>2</v>
      </c>
      <c r="AP679">
        <v>2</v>
      </c>
      <c r="AQ679">
        <v>1</v>
      </c>
      <c r="AR679">
        <v>1</v>
      </c>
      <c r="AS679">
        <v>2</v>
      </c>
      <c r="AT679">
        <v>1</v>
      </c>
      <c r="AU679">
        <v>0</v>
      </c>
      <c r="AV679">
        <v>0</v>
      </c>
      <c r="AW679">
        <v>3</v>
      </c>
      <c r="AX679">
        <v>0</v>
      </c>
      <c r="AY679">
        <v>2</v>
      </c>
      <c r="AZ679">
        <v>3</v>
      </c>
      <c r="BA679">
        <v>262</v>
      </c>
      <c r="BB679">
        <v>197</v>
      </c>
      <c r="BC679">
        <v>47</v>
      </c>
      <c r="BD679">
        <v>38</v>
      </c>
      <c r="BE679">
        <v>8</v>
      </c>
      <c r="BF679">
        <v>6</v>
      </c>
      <c r="BG679">
        <v>2</v>
      </c>
      <c r="BH679">
        <v>5</v>
      </c>
      <c r="BI679">
        <v>2</v>
      </c>
      <c r="BJ679">
        <v>1</v>
      </c>
      <c r="BK679">
        <v>1</v>
      </c>
      <c r="BL679">
        <v>1</v>
      </c>
      <c r="BM679">
        <v>3</v>
      </c>
      <c r="BN679">
        <v>3</v>
      </c>
      <c r="BO679">
        <v>0</v>
      </c>
      <c r="BP679">
        <v>41</v>
      </c>
      <c r="BQ679">
        <v>2</v>
      </c>
      <c r="BR679">
        <v>0</v>
      </c>
      <c r="BS679">
        <v>2</v>
      </c>
      <c r="BT679">
        <v>1</v>
      </c>
      <c r="BU679">
        <v>2</v>
      </c>
      <c r="BV679">
        <v>5</v>
      </c>
      <c r="BW679">
        <v>0</v>
      </c>
      <c r="BX679">
        <v>1</v>
      </c>
      <c r="BY679">
        <v>1</v>
      </c>
      <c r="BZ679">
        <v>25</v>
      </c>
      <c r="CA679">
        <v>197</v>
      </c>
      <c r="CB679">
        <v>37</v>
      </c>
      <c r="CC679">
        <v>14</v>
      </c>
      <c r="CD679">
        <v>5</v>
      </c>
      <c r="CE679">
        <v>3</v>
      </c>
      <c r="CF679">
        <v>1</v>
      </c>
      <c r="CG679">
        <v>3</v>
      </c>
      <c r="CH679">
        <v>4</v>
      </c>
      <c r="CI679">
        <v>2</v>
      </c>
      <c r="CJ679">
        <v>2</v>
      </c>
      <c r="CK679">
        <v>2</v>
      </c>
      <c r="CL679">
        <v>0</v>
      </c>
      <c r="CM679">
        <v>0</v>
      </c>
      <c r="CN679">
        <v>1</v>
      </c>
      <c r="CO679">
        <v>0</v>
      </c>
      <c r="CP679">
        <v>0</v>
      </c>
      <c r="CQ679">
        <v>37</v>
      </c>
      <c r="CR679">
        <v>27</v>
      </c>
      <c r="CS679">
        <v>11</v>
      </c>
      <c r="CT679">
        <v>5</v>
      </c>
      <c r="CU679">
        <v>2</v>
      </c>
      <c r="CV679">
        <v>0</v>
      </c>
      <c r="CW679">
        <v>1</v>
      </c>
      <c r="CX679">
        <v>1</v>
      </c>
      <c r="CY679">
        <v>0</v>
      </c>
      <c r="CZ679">
        <v>0</v>
      </c>
      <c r="DA679">
        <v>2</v>
      </c>
      <c r="DB679">
        <v>0</v>
      </c>
      <c r="DC679">
        <v>1</v>
      </c>
      <c r="DD679">
        <v>1</v>
      </c>
      <c r="DE679">
        <v>0</v>
      </c>
      <c r="DF679">
        <v>0</v>
      </c>
      <c r="DG679">
        <v>0</v>
      </c>
      <c r="DH679">
        <v>1</v>
      </c>
      <c r="DI679">
        <v>0</v>
      </c>
      <c r="DJ679">
        <v>0</v>
      </c>
      <c r="DK679">
        <v>1</v>
      </c>
      <c r="DL679">
        <v>0</v>
      </c>
      <c r="DM679">
        <v>1</v>
      </c>
      <c r="DN679">
        <v>0</v>
      </c>
      <c r="DO679">
        <v>0</v>
      </c>
      <c r="DP679">
        <v>0</v>
      </c>
      <c r="DQ679">
        <v>27</v>
      </c>
      <c r="DR679">
        <v>23</v>
      </c>
      <c r="DS679">
        <v>9</v>
      </c>
      <c r="DT679">
        <v>5</v>
      </c>
      <c r="DU679">
        <v>0</v>
      </c>
      <c r="DV679">
        <v>0</v>
      </c>
      <c r="DW679">
        <v>4</v>
      </c>
      <c r="DX679">
        <v>0</v>
      </c>
      <c r="DY679">
        <v>0</v>
      </c>
      <c r="DZ679">
        <v>0</v>
      </c>
      <c r="EA679">
        <v>3</v>
      </c>
      <c r="EB679">
        <v>0</v>
      </c>
      <c r="EC679">
        <v>0</v>
      </c>
      <c r="ED679">
        <v>1</v>
      </c>
      <c r="EE679">
        <v>0</v>
      </c>
      <c r="EF679">
        <v>0</v>
      </c>
      <c r="EG679">
        <v>0</v>
      </c>
      <c r="EH679">
        <v>1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23</v>
      </c>
      <c r="ER679">
        <v>73</v>
      </c>
      <c r="ES679">
        <v>51</v>
      </c>
      <c r="ET679">
        <v>0</v>
      </c>
      <c r="EU679">
        <v>2</v>
      </c>
      <c r="EV679">
        <v>0</v>
      </c>
      <c r="EW679">
        <v>6</v>
      </c>
      <c r="EX679">
        <v>2</v>
      </c>
      <c r="EY679">
        <v>2</v>
      </c>
      <c r="EZ679">
        <v>0</v>
      </c>
      <c r="FA679">
        <v>2</v>
      </c>
      <c r="FB679">
        <v>0</v>
      </c>
      <c r="FC679">
        <v>1</v>
      </c>
      <c r="FD679">
        <v>0</v>
      </c>
      <c r="FE679">
        <v>0</v>
      </c>
      <c r="FF679">
        <v>0</v>
      </c>
      <c r="FG679">
        <v>0</v>
      </c>
      <c r="FH679">
        <v>1</v>
      </c>
      <c r="FI679">
        <v>2</v>
      </c>
      <c r="FJ679">
        <v>0</v>
      </c>
      <c r="FK679">
        <v>0</v>
      </c>
      <c r="FL679">
        <v>0</v>
      </c>
      <c r="FM679">
        <v>1</v>
      </c>
      <c r="FN679">
        <v>3</v>
      </c>
      <c r="FO679">
        <v>0</v>
      </c>
      <c r="FP679">
        <v>73</v>
      </c>
      <c r="FQ679">
        <v>82</v>
      </c>
      <c r="FR679">
        <v>20</v>
      </c>
      <c r="FS679">
        <v>14</v>
      </c>
      <c r="FT679">
        <v>5</v>
      </c>
      <c r="FU679">
        <v>2</v>
      </c>
      <c r="FV679">
        <v>2</v>
      </c>
      <c r="FW679">
        <v>2</v>
      </c>
      <c r="FX679">
        <v>6</v>
      </c>
      <c r="FY679">
        <v>0</v>
      </c>
      <c r="FZ679">
        <v>7</v>
      </c>
      <c r="GA679">
        <v>7</v>
      </c>
      <c r="GB679">
        <v>4</v>
      </c>
      <c r="GC679">
        <v>3</v>
      </c>
      <c r="GD679">
        <v>0</v>
      </c>
      <c r="GE679">
        <v>3</v>
      </c>
      <c r="GF679">
        <v>3</v>
      </c>
      <c r="GG679">
        <v>4</v>
      </c>
      <c r="GH679">
        <v>82</v>
      </c>
      <c r="GI679">
        <v>54</v>
      </c>
      <c r="GJ679">
        <v>20</v>
      </c>
      <c r="GK679">
        <v>2</v>
      </c>
      <c r="GL679">
        <v>1</v>
      </c>
      <c r="GM679">
        <v>7</v>
      </c>
      <c r="GN679">
        <v>2</v>
      </c>
      <c r="GO679">
        <v>0</v>
      </c>
      <c r="GP679">
        <v>1</v>
      </c>
      <c r="GQ679">
        <v>0</v>
      </c>
      <c r="GR679">
        <v>2</v>
      </c>
      <c r="GS679">
        <v>5</v>
      </c>
      <c r="GT679">
        <v>1</v>
      </c>
      <c r="GU679">
        <v>0</v>
      </c>
      <c r="GV679">
        <v>1</v>
      </c>
      <c r="GW679">
        <v>6</v>
      </c>
      <c r="GX679">
        <v>0</v>
      </c>
      <c r="GY679">
        <v>1</v>
      </c>
      <c r="GZ679">
        <v>1</v>
      </c>
      <c r="HA679">
        <v>1</v>
      </c>
      <c r="HB679">
        <v>3</v>
      </c>
      <c r="HC679">
        <v>54</v>
      </c>
      <c r="HD679">
        <v>4</v>
      </c>
      <c r="HE679">
        <v>2</v>
      </c>
      <c r="HF679">
        <v>0</v>
      </c>
      <c r="HG679">
        <v>1</v>
      </c>
      <c r="HH679">
        <v>0</v>
      </c>
      <c r="HI679">
        <v>0</v>
      </c>
      <c r="HJ679">
        <v>0</v>
      </c>
      <c r="HK679">
        <v>0</v>
      </c>
      <c r="HL679">
        <v>0</v>
      </c>
      <c r="HM679">
        <v>1</v>
      </c>
      <c r="HN679">
        <v>0</v>
      </c>
      <c r="HO679">
        <v>0</v>
      </c>
      <c r="HP679">
        <v>0</v>
      </c>
      <c r="HQ679">
        <v>0</v>
      </c>
      <c r="HR679">
        <v>0</v>
      </c>
      <c r="HS679">
        <v>0</v>
      </c>
      <c r="HT679">
        <v>0</v>
      </c>
      <c r="HU679">
        <v>0</v>
      </c>
      <c r="HV679">
        <v>0</v>
      </c>
      <c r="HW679">
        <v>0</v>
      </c>
      <c r="HX679">
        <v>0</v>
      </c>
      <c r="HY679">
        <v>4</v>
      </c>
      <c r="HZ679">
        <v>0</v>
      </c>
      <c r="IA679">
        <v>0</v>
      </c>
      <c r="IB679">
        <v>0</v>
      </c>
      <c r="IC679">
        <v>0</v>
      </c>
      <c r="ID679">
        <v>0</v>
      </c>
      <c r="IE679">
        <v>0</v>
      </c>
      <c r="IF679">
        <v>0</v>
      </c>
      <c r="IG679">
        <v>0</v>
      </c>
      <c r="IH679">
        <v>0</v>
      </c>
      <c r="II679">
        <v>0</v>
      </c>
      <c r="IJ679">
        <v>0</v>
      </c>
      <c r="IK679">
        <v>0</v>
      </c>
      <c r="IL679">
        <v>0</v>
      </c>
      <c r="IM679">
        <v>0</v>
      </c>
      <c r="IN679">
        <v>0</v>
      </c>
      <c r="IO679">
        <v>0</v>
      </c>
      <c r="IP679">
        <v>0</v>
      </c>
      <c r="IQ679">
        <v>0</v>
      </c>
      <c r="IR679">
        <v>0</v>
      </c>
      <c r="IS679">
        <v>0</v>
      </c>
      <c r="IT679">
        <v>0</v>
      </c>
      <c r="IU679">
        <v>0</v>
      </c>
      <c r="IV679">
        <v>0</v>
      </c>
      <c r="IW679">
        <v>4</v>
      </c>
      <c r="IX679">
        <v>0</v>
      </c>
      <c r="IY679">
        <v>0</v>
      </c>
      <c r="IZ679">
        <v>0</v>
      </c>
      <c r="JA679">
        <v>0</v>
      </c>
      <c r="JB679">
        <v>0</v>
      </c>
      <c r="JC679">
        <v>0</v>
      </c>
      <c r="JD679">
        <v>0</v>
      </c>
      <c r="JE679">
        <v>0</v>
      </c>
      <c r="JF679">
        <v>0</v>
      </c>
      <c r="JG679">
        <v>0</v>
      </c>
      <c r="JH679">
        <v>0</v>
      </c>
      <c r="JI679">
        <v>0</v>
      </c>
      <c r="JJ679">
        <v>0</v>
      </c>
      <c r="JK679">
        <v>0</v>
      </c>
      <c r="JL679">
        <v>0</v>
      </c>
      <c r="JM679">
        <v>0</v>
      </c>
      <c r="JN679">
        <v>0</v>
      </c>
      <c r="JO679">
        <v>4</v>
      </c>
      <c r="JP679">
        <v>4</v>
      </c>
    </row>
    <row r="680" spans="1:276">
      <c r="A680" t="s">
        <v>234</v>
      </c>
      <c r="B680" t="s">
        <v>217</v>
      </c>
      <c r="C680" t="str">
        <f>"102001"</f>
        <v>102001</v>
      </c>
      <c r="D680" t="s">
        <v>233</v>
      </c>
      <c r="E680">
        <v>4</v>
      </c>
      <c r="F680">
        <v>1641</v>
      </c>
      <c r="G680">
        <v>1250</v>
      </c>
      <c r="H680">
        <v>514</v>
      </c>
      <c r="I680">
        <v>736</v>
      </c>
      <c r="J680">
        <v>1</v>
      </c>
      <c r="K680">
        <v>6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735</v>
      </c>
      <c r="T680">
        <v>0</v>
      </c>
      <c r="U680">
        <v>1</v>
      </c>
      <c r="V680">
        <v>734</v>
      </c>
      <c r="W680">
        <v>22</v>
      </c>
      <c r="X680">
        <v>12</v>
      </c>
      <c r="Y680">
        <v>8</v>
      </c>
      <c r="Z680">
        <v>0</v>
      </c>
      <c r="AA680">
        <v>712</v>
      </c>
      <c r="AB680">
        <v>245</v>
      </c>
      <c r="AC680">
        <v>75</v>
      </c>
      <c r="AD680">
        <v>60</v>
      </c>
      <c r="AE680">
        <v>15</v>
      </c>
      <c r="AF680">
        <v>6</v>
      </c>
      <c r="AG680">
        <v>42</v>
      </c>
      <c r="AH680">
        <v>9</v>
      </c>
      <c r="AI680">
        <v>3</v>
      </c>
      <c r="AJ680">
        <v>11</v>
      </c>
      <c r="AK680">
        <v>3</v>
      </c>
      <c r="AL680">
        <v>0</v>
      </c>
      <c r="AM680">
        <v>2</v>
      </c>
      <c r="AN680">
        <v>1</v>
      </c>
      <c r="AO680">
        <v>0</v>
      </c>
      <c r="AP680">
        <v>0</v>
      </c>
      <c r="AQ680">
        <v>0</v>
      </c>
      <c r="AR680">
        <v>0</v>
      </c>
      <c r="AS680">
        <v>1</v>
      </c>
      <c r="AT680">
        <v>0</v>
      </c>
      <c r="AU680">
        <v>3</v>
      </c>
      <c r="AV680">
        <v>5</v>
      </c>
      <c r="AW680">
        <v>3</v>
      </c>
      <c r="AX680">
        <v>2</v>
      </c>
      <c r="AY680">
        <v>2</v>
      </c>
      <c r="AZ680">
        <v>2</v>
      </c>
      <c r="BA680">
        <v>245</v>
      </c>
      <c r="BB680">
        <v>211</v>
      </c>
      <c r="BC680">
        <v>56</v>
      </c>
      <c r="BD680">
        <v>60</v>
      </c>
      <c r="BE680">
        <v>10</v>
      </c>
      <c r="BF680">
        <v>3</v>
      </c>
      <c r="BG680">
        <v>5</v>
      </c>
      <c r="BH680">
        <v>2</v>
      </c>
      <c r="BI680">
        <v>2</v>
      </c>
      <c r="BJ680">
        <v>2</v>
      </c>
      <c r="BK680">
        <v>0</v>
      </c>
      <c r="BL680">
        <v>0</v>
      </c>
      <c r="BM680">
        <v>1</v>
      </c>
      <c r="BN680">
        <v>1</v>
      </c>
      <c r="BO680">
        <v>2</v>
      </c>
      <c r="BP680">
        <v>29</v>
      </c>
      <c r="BQ680">
        <v>3</v>
      </c>
      <c r="BR680">
        <v>0</v>
      </c>
      <c r="BS680">
        <v>0</v>
      </c>
      <c r="BT680">
        <v>0</v>
      </c>
      <c r="BU680">
        <v>1</v>
      </c>
      <c r="BV680">
        <v>2</v>
      </c>
      <c r="BW680">
        <v>0</v>
      </c>
      <c r="BX680">
        <v>2</v>
      </c>
      <c r="BY680">
        <v>5</v>
      </c>
      <c r="BZ680">
        <v>25</v>
      </c>
      <c r="CA680">
        <v>211</v>
      </c>
      <c r="CB680">
        <v>26</v>
      </c>
      <c r="CC680">
        <v>12</v>
      </c>
      <c r="CD680">
        <v>6</v>
      </c>
      <c r="CE680">
        <v>0</v>
      </c>
      <c r="CF680">
        <v>1</v>
      </c>
      <c r="CG680">
        <v>1</v>
      </c>
      <c r="CH680">
        <v>1</v>
      </c>
      <c r="CI680">
        <v>0</v>
      </c>
      <c r="CJ680">
        <v>2</v>
      </c>
      <c r="CK680">
        <v>0</v>
      </c>
      <c r="CL680">
        <v>1</v>
      </c>
      <c r="CM680">
        <v>2</v>
      </c>
      <c r="CN680">
        <v>0</v>
      </c>
      <c r="CO680">
        <v>0</v>
      </c>
      <c r="CP680">
        <v>0</v>
      </c>
      <c r="CQ680">
        <v>26</v>
      </c>
      <c r="CR680">
        <v>31</v>
      </c>
      <c r="CS680">
        <v>18</v>
      </c>
      <c r="CT680">
        <v>2</v>
      </c>
      <c r="CU680">
        <v>0</v>
      </c>
      <c r="CV680">
        <v>0</v>
      </c>
      <c r="CW680">
        <v>1</v>
      </c>
      <c r="CX680">
        <v>1</v>
      </c>
      <c r="CY680">
        <v>0</v>
      </c>
      <c r="CZ680">
        <v>0</v>
      </c>
      <c r="DA680">
        <v>1</v>
      </c>
      <c r="DB680">
        <v>0</v>
      </c>
      <c r="DC680">
        <v>0</v>
      </c>
      <c r="DD680">
        <v>2</v>
      </c>
      <c r="DE680">
        <v>0</v>
      </c>
      <c r="DF680">
        <v>1</v>
      </c>
      <c r="DG680">
        <v>0</v>
      </c>
      <c r="DH680">
        <v>1</v>
      </c>
      <c r="DI680">
        <v>1</v>
      </c>
      <c r="DJ680">
        <v>0</v>
      </c>
      <c r="DK680">
        <v>1</v>
      </c>
      <c r="DL680">
        <v>0</v>
      </c>
      <c r="DM680">
        <v>1</v>
      </c>
      <c r="DN680">
        <v>0</v>
      </c>
      <c r="DO680">
        <v>1</v>
      </c>
      <c r="DP680">
        <v>0</v>
      </c>
      <c r="DQ680">
        <v>31</v>
      </c>
      <c r="DR680">
        <v>14</v>
      </c>
      <c r="DS680">
        <v>7</v>
      </c>
      <c r="DT680">
        <v>1</v>
      </c>
      <c r="DU680">
        <v>1</v>
      </c>
      <c r="DV680">
        <v>0</v>
      </c>
      <c r="DW680">
        <v>2</v>
      </c>
      <c r="DX680">
        <v>1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1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1</v>
      </c>
      <c r="EN680">
        <v>0</v>
      </c>
      <c r="EO680">
        <v>0</v>
      </c>
      <c r="EP680">
        <v>0</v>
      </c>
      <c r="EQ680">
        <v>14</v>
      </c>
      <c r="ER680">
        <v>59</v>
      </c>
      <c r="ES680">
        <v>40</v>
      </c>
      <c r="ET680">
        <v>0</v>
      </c>
      <c r="EU680">
        <v>1</v>
      </c>
      <c r="EV680">
        <v>0</v>
      </c>
      <c r="EW680">
        <v>7</v>
      </c>
      <c r="EX680">
        <v>1</v>
      </c>
      <c r="EY680">
        <v>1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1</v>
      </c>
      <c r="FJ680">
        <v>1</v>
      </c>
      <c r="FK680">
        <v>6</v>
      </c>
      <c r="FL680">
        <v>0</v>
      </c>
      <c r="FM680">
        <v>0</v>
      </c>
      <c r="FN680">
        <v>1</v>
      </c>
      <c r="FO680">
        <v>0</v>
      </c>
      <c r="FP680">
        <v>59</v>
      </c>
      <c r="FQ680">
        <v>73</v>
      </c>
      <c r="FR680">
        <v>29</v>
      </c>
      <c r="FS680">
        <v>6</v>
      </c>
      <c r="FT680">
        <v>3</v>
      </c>
      <c r="FU680">
        <v>0</v>
      </c>
      <c r="FV680">
        <v>3</v>
      </c>
      <c r="FW680">
        <v>2</v>
      </c>
      <c r="FX680">
        <v>3</v>
      </c>
      <c r="FY680">
        <v>1</v>
      </c>
      <c r="FZ680">
        <v>5</v>
      </c>
      <c r="GA680">
        <v>3</v>
      </c>
      <c r="GB680">
        <v>2</v>
      </c>
      <c r="GC680">
        <v>2</v>
      </c>
      <c r="GD680">
        <v>1</v>
      </c>
      <c r="GE680">
        <v>1</v>
      </c>
      <c r="GF680">
        <v>4</v>
      </c>
      <c r="GG680">
        <v>8</v>
      </c>
      <c r="GH680">
        <v>73</v>
      </c>
      <c r="GI680">
        <v>51</v>
      </c>
      <c r="GJ680">
        <v>14</v>
      </c>
      <c r="GK680">
        <v>0</v>
      </c>
      <c r="GL680">
        <v>1</v>
      </c>
      <c r="GM680">
        <v>9</v>
      </c>
      <c r="GN680">
        <v>0</v>
      </c>
      <c r="GO680">
        <v>1</v>
      </c>
      <c r="GP680">
        <v>1</v>
      </c>
      <c r="GQ680">
        <v>1</v>
      </c>
      <c r="GR680">
        <v>2</v>
      </c>
      <c r="GS680">
        <v>3</v>
      </c>
      <c r="GT680">
        <v>1</v>
      </c>
      <c r="GU680">
        <v>1</v>
      </c>
      <c r="GV680">
        <v>0</v>
      </c>
      <c r="GW680">
        <v>6</v>
      </c>
      <c r="GX680">
        <v>1</v>
      </c>
      <c r="GY680">
        <v>0</v>
      </c>
      <c r="GZ680">
        <v>1</v>
      </c>
      <c r="HA680">
        <v>3</v>
      </c>
      <c r="HB680">
        <v>6</v>
      </c>
      <c r="HC680">
        <v>51</v>
      </c>
      <c r="HD680">
        <v>1</v>
      </c>
      <c r="HE680">
        <v>1</v>
      </c>
      <c r="HF680">
        <v>0</v>
      </c>
      <c r="HG680">
        <v>0</v>
      </c>
      <c r="HH680">
        <v>0</v>
      </c>
      <c r="HI680">
        <v>0</v>
      </c>
      <c r="HJ680">
        <v>0</v>
      </c>
      <c r="HK680">
        <v>0</v>
      </c>
      <c r="HL680">
        <v>0</v>
      </c>
      <c r="HM680">
        <v>0</v>
      </c>
      <c r="HN680">
        <v>0</v>
      </c>
      <c r="HO680">
        <v>0</v>
      </c>
      <c r="HP680">
        <v>0</v>
      </c>
      <c r="HQ680">
        <v>0</v>
      </c>
      <c r="HR680">
        <v>0</v>
      </c>
      <c r="HS680">
        <v>0</v>
      </c>
      <c r="HT680">
        <v>0</v>
      </c>
      <c r="HU680">
        <v>0</v>
      </c>
      <c r="HV680">
        <v>0</v>
      </c>
      <c r="HW680">
        <v>0</v>
      </c>
      <c r="HX680">
        <v>0</v>
      </c>
      <c r="HY680">
        <v>1</v>
      </c>
      <c r="HZ680">
        <v>0</v>
      </c>
      <c r="IA680">
        <v>0</v>
      </c>
      <c r="IB680">
        <v>0</v>
      </c>
      <c r="IC680">
        <v>0</v>
      </c>
      <c r="ID680">
        <v>0</v>
      </c>
      <c r="IE680">
        <v>0</v>
      </c>
      <c r="IF680">
        <v>0</v>
      </c>
      <c r="IG680">
        <v>0</v>
      </c>
      <c r="IH680">
        <v>0</v>
      </c>
      <c r="II680">
        <v>0</v>
      </c>
      <c r="IJ680">
        <v>0</v>
      </c>
      <c r="IK680">
        <v>0</v>
      </c>
      <c r="IL680">
        <v>0</v>
      </c>
      <c r="IM680">
        <v>0</v>
      </c>
      <c r="IN680">
        <v>0</v>
      </c>
      <c r="IO680">
        <v>0</v>
      </c>
      <c r="IP680">
        <v>0</v>
      </c>
      <c r="IQ680">
        <v>0</v>
      </c>
      <c r="IR680">
        <v>0</v>
      </c>
      <c r="IS680">
        <v>0</v>
      </c>
      <c r="IT680">
        <v>0</v>
      </c>
      <c r="IU680">
        <v>0</v>
      </c>
      <c r="IV680">
        <v>0</v>
      </c>
      <c r="IW680">
        <v>1</v>
      </c>
      <c r="IX680">
        <v>0</v>
      </c>
      <c r="IY680">
        <v>0</v>
      </c>
      <c r="IZ680">
        <v>0</v>
      </c>
      <c r="JA680">
        <v>0</v>
      </c>
      <c r="JB680">
        <v>0</v>
      </c>
      <c r="JC680">
        <v>0</v>
      </c>
      <c r="JD680">
        <v>0</v>
      </c>
      <c r="JE680">
        <v>0</v>
      </c>
      <c r="JF680">
        <v>0</v>
      </c>
      <c r="JG680">
        <v>0</v>
      </c>
      <c r="JH680">
        <v>0</v>
      </c>
      <c r="JI680">
        <v>0</v>
      </c>
      <c r="JJ680">
        <v>0</v>
      </c>
      <c r="JK680">
        <v>0</v>
      </c>
      <c r="JL680">
        <v>0</v>
      </c>
      <c r="JM680">
        <v>0</v>
      </c>
      <c r="JN680">
        <v>0</v>
      </c>
      <c r="JO680">
        <v>1</v>
      </c>
      <c r="JP680">
        <v>1</v>
      </c>
    </row>
    <row r="681" spans="1:276">
      <c r="A681" t="s">
        <v>232</v>
      </c>
      <c r="B681" t="s">
        <v>217</v>
      </c>
      <c r="C681" t="str">
        <f>"102001"</f>
        <v>102001</v>
      </c>
      <c r="D681" t="s">
        <v>231</v>
      </c>
      <c r="E681">
        <v>5</v>
      </c>
      <c r="F681">
        <v>1614</v>
      </c>
      <c r="G681">
        <v>1198</v>
      </c>
      <c r="H681">
        <v>370</v>
      </c>
      <c r="I681">
        <v>828</v>
      </c>
      <c r="J681">
        <v>1</v>
      </c>
      <c r="K681">
        <v>7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828</v>
      </c>
      <c r="T681">
        <v>0</v>
      </c>
      <c r="U681">
        <v>0</v>
      </c>
      <c r="V681">
        <v>828</v>
      </c>
      <c r="W681">
        <v>18</v>
      </c>
      <c r="X681">
        <v>8</v>
      </c>
      <c r="Y681">
        <v>10</v>
      </c>
      <c r="Z681">
        <v>0</v>
      </c>
      <c r="AA681">
        <v>810</v>
      </c>
      <c r="AB681">
        <v>287</v>
      </c>
      <c r="AC681">
        <v>100</v>
      </c>
      <c r="AD681">
        <v>56</v>
      </c>
      <c r="AE681">
        <v>8</v>
      </c>
      <c r="AF681">
        <v>10</v>
      </c>
      <c r="AG681">
        <v>57</v>
      </c>
      <c r="AH681">
        <v>9</v>
      </c>
      <c r="AI681">
        <v>1</v>
      </c>
      <c r="AJ681">
        <v>7</v>
      </c>
      <c r="AK681">
        <v>3</v>
      </c>
      <c r="AL681">
        <v>3</v>
      </c>
      <c r="AM681">
        <v>4</v>
      </c>
      <c r="AN681">
        <v>2</v>
      </c>
      <c r="AO681">
        <v>2</v>
      </c>
      <c r="AP681">
        <v>0</v>
      </c>
      <c r="AQ681">
        <v>0</v>
      </c>
      <c r="AR681">
        <v>1</v>
      </c>
      <c r="AS681">
        <v>2</v>
      </c>
      <c r="AT681">
        <v>1</v>
      </c>
      <c r="AU681">
        <v>1</v>
      </c>
      <c r="AV681">
        <v>2</v>
      </c>
      <c r="AW681">
        <v>8</v>
      </c>
      <c r="AX681">
        <v>4</v>
      </c>
      <c r="AY681">
        <v>1</v>
      </c>
      <c r="AZ681">
        <v>5</v>
      </c>
      <c r="BA681">
        <v>287</v>
      </c>
      <c r="BB681">
        <v>243</v>
      </c>
      <c r="BC681">
        <v>60</v>
      </c>
      <c r="BD681">
        <v>59</v>
      </c>
      <c r="BE681">
        <v>12</v>
      </c>
      <c r="BF681">
        <v>5</v>
      </c>
      <c r="BG681">
        <v>2</v>
      </c>
      <c r="BH681">
        <v>4</v>
      </c>
      <c r="BI681">
        <v>5</v>
      </c>
      <c r="BJ681">
        <v>4</v>
      </c>
      <c r="BK681">
        <v>1</v>
      </c>
      <c r="BL681">
        <v>2</v>
      </c>
      <c r="BM681">
        <v>0</v>
      </c>
      <c r="BN681">
        <v>1</v>
      </c>
      <c r="BO681">
        <v>1</v>
      </c>
      <c r="BP681">
        <v>47</v>
      </c>
      <c r="BQ681">
        <v>4</v>
      </c>
      <c r="BR681">
        <v>1</v>
      </c>
      <c r="BS681">
        <v>0</v>
      </c>
      <c r="BT681">
        <v>0</v>
      </c>
      <c r="BU681">
        <v>1</v>
      </c>
      <c r="BV681">
        <v>5</v>
      </c>
      <c r="BW681">
        <v>0</v>
      </c>
      <c r="BX681">
        <v>1</v>
      </c>
      <c r="BY681">
        <v>4</v>
      </c>
      <c r="BZ681">
        <v>24</v>
      </c>
      <c r="CA681">
        <v>243</v>
      </c>
      <c r="CB681">
        <v>28</v>
      </c>
      <c r="CC681">
        <v>11</v>
      </c>
      <c r="CD681">
        <v>4</v>
      </c>
      <c r="CE681">
        <v>1</v>
      </c>
      <c r="CF681">
        <v>0</v>
      </c>
      <c r="CG681">
        <v>2</v>
      </c>
      <c r="CH681">
        <v>0</v>
      </c>
      <c r="CI681">
        <v>1</v>
      </c>
      <c r="CJ681">
        <v>0</v>
      </c>
      <c r="CK681">
        <v>2</v>
      </c>
      <c r="CL681">
        <v>0</v>
      </c>
      <c r="CM681">
        <v>0</v>
      </c>
      <c r="CN681">
        <v>2</v>
      </c>
      <c r="CO681">
        <v>0</v>
      </c>
      <c r="CP681">
        <v>5</v>
      </c>
      <c r="CQ681">
        <v>28</v>
      </c>
      <c r="CR681">
        <v>37</v>
      </c>
      <c r="CS681">
        <v>13</v>
      </c>
      <c r="CT681">
        <v>4</v>
      </c>
      <c r="CU681">
        <v>0</v>
      </c>
      <c r="CV681">
        <v>2</v>
      </c>
      <c r="CW681">
        <v>2</v>
      </c>
      <c r="CX681">
        <v>1</v>
      </c>
      <c r="CY681">
        <v>0</v>
      </c>
      <c r="CZ681">
        <v>1</v>
      </c>
      <c r="DA681">
        <v>2</v>
      </c>
      <c r="DB681">
        <v>1</v>
      </c>
      <c r="DC681">
        <v>0</v>
      </c>
      <c r="DD681">
        <v>0</v>
      </c>
      <c r="DE681">
        <v>0</v>
      </c>
      <c r="DF681">
        <v>0</v>
      </c>
      <c r="DG681">
        <v>1</v>
      </c>
      <c r="DH681">
        <v>2</v>
      </c>
      <c r="DI681">
        <v>1</v>
      </c>
      <c r="DJ681">
        <v>1</v>
      </c>
      <c r="DK681">
        <v>1</v>
      </c>
      <c r="DL681">
        <v>0</v>
      </c>
      <c r="DM681">
        <v>1</v>
      </c>
      <c r="DN681">
        <v>2</v>
      </c>
      <c r="DO681">
        <v>1</v>
      </c>
      <c r="DP681">
        <v>1</v>
      </c>
      <c r="DQ681">
        <v>37</v>
      </c>
      <c r="DR681">
        <v>15</v>
      </c>
      <c r="DS681">
        <v>3</v>
      </c>
      <c r="DT681">
        <v>4</v>
      </c>
      <c r="DU681">
        <v>0</v>
      </c>
      <c r="DV681">
        <v>0</v>
      </c>
      <c r="DW681">
        <v>1</v>
      </c>
      <c r="DX681">
        <v>0</v>
      </c>
      <c r="DY681">
        <v>0</v>
      </c>
      <c r="DZ681">
        <v>0</v>
      </c>
      <c r="EA681">
        <v>1</v>
      </c>
      <c r="EB681">
        <v>1</v>
      </c>
      <c r="EC681">
        <v>0</v>
      </c>
      <c r="ED681">
        <v>1</v>
      </c>
      <c r="EE681">
        <v>0</v>
      </c>
      <c r="EF681">
        <v>1</v>
      </c>
      <c r="EG681">
        <v>1</v>
      </c>
      <c r="EH681">
        <v>0</v>
      </c>
      <c r="EI681">
        <v>0</v>
      </c>
      <c r="EJ681">
        <v>0</v>
      </c>
      <c r="EK681">
        <v>0</v>
      </c>
      <c r="EL681">
        <v>1</v>
      </c>
      <c r="EM681">
        <v>0</v>
      </c>
      <c r="EN681">
        <v>0</v>
      </c>
      <c r="EO681">
        <v>0</v>
      </c>
      <c r="EP681">
        <v>1</v>
      </c>
      <c r="EQ681">
        <v>15</v>
      </c>
      <c r="ER681">
        <v>71</v>
      </c>
      <c r="ES681">
        <v>56</v>
      </c>
      <c r="ET681">
        <v>1</v>
      </c>
      <c r="EU681">
        <v>1</v>
      </c>
      <c r="EV681">
        <v>0</v>
      </c>
      <c r="EW681">
        <v>5</v>
      </c>
      <c r="EX681">
        <v>0</v>
      </c>
      <c r="EY681">
        <v>0</v>
      </c>
      <c r="EZ681">
        <v>0</v>
      </c>
      <c r="FA681">
        <v>1</v>
      </c>
      <c r="FB681">
        <v>0</v>
      </c>
      <c r="FC681">
        <v>0</v>
      </c>
      <c r="FD681">
        <v>2</v>
      </c>
      <c r="FE681">
        <v>2</v>
      </c>
      <c r="FF681">
        <v>0</v>
      </c>
      <c r="FG681">
        <v>0</v>
      </c>
      <c r="FH681">
        <v>0</v>
      </c>
      <c r="FI681">
        <v>1</v>
      </c>
      <c r="FJ681">
        <v>0</v>
      </c>
      <c r="FK681">
        <v>2</v>
      </c>
      <c r="FL681">
        <v>0</v>
      </c>
      <c r="FM681">
        <v>0</v>
      </c>
      <c r="FN681">
        <v>0</v>
      </c>
      <c r="FO681">
        <v>0</v>
      </c>
      <c r="FP681">
        <v>71</v>
      </c>
      <c r="FQ681">
        <v>61</v>
      </c>
      <c r="FR681">
        <v>27</v>
      </c>
      <c r="FS681">
        <v>6</v>
      </c>
      <c r="FT681">
        <v>0</v>
      </c>
      <c r="FU681">
        <v>0</v>
      </c>
      <c r="FV681">
        <v>0</v>
      </c>
      <c r="FW681">
        <v>2</v>
      </c>
      <c r="FX681">
        <v>1</v>
      </c>
      <c r="FY681">
        <v>2</v>
      </c>
      <c r="FZ681">
        <v>8</v>
      </c>
      <c r="GA681">
        <v>1</v>
      </c>
      <c r="GB681">
        <v>2</v>
      </c>
      <c r="GC681">
        <v>1</v>
      </c>
      <c r="GD681">
        <v>0</v>
      </c>
      <c r="GE681">
        <v>1</v>
      </c>
      <c r="GF681">
        <v>2</v>
      </c>
      <c r="GG681">
        <v>8</v>
      </c>
      <c r="GH681">
        <v>61</v>
      </c>
      <c r="GI681">
        <v>60</v>
      </c>
      <c r="GJ681">
        <v>20</v>
      </c>
      <c r="GK681">
        <v>3</v>
      </c>
      <c r="GL681">
        <v>2</v>
      </c>
      <c r="GM681">
        <v>8</v>
      </c>
      <c r="GN681">
        <v>1</v>
      </c>
      <c r="GO681">
        <v>0</v>
      </c>
      <c r="GP681">
        <v>0</v>
      </c>
      <c r="GQ681">
        <v>0</v>
      </c>
      <c r="GR681">
        <v>0</v>
      </c>
      <c r="GS681">
        <v>3</v>
      </c>
      <c r="GT681">
        <v>0</v>
      </c>
      <c r="GU681">
        <v>3</v>
      </c>
      <c r="GV681">
        <v>0</v>
      </c>
      <c r="GW681">
        <v>4</v>
      </c>
      <c r="GX681">
        <v>1</v>
      </c>
      <c r="GY681">
        <v>2</v>
      </c>
      <c r="GZ681">
        <v>0</v>
      </c>
      <c r="HA681">
        <v>1</v>
      </c>
      <c r="HB681">
        <v>12</v>
      </c>
      <c r="HC681">
        <v>60</v>
      </c>
      <c r="HD681">
        <v>3</v>
      </c>
      <c r="HE681">
        <v>1</v>
      </c>
      <c r="HF681">
        <v>0</v>
      </c>
      <c r="HG681">
        <v>0</v>
      </c>
      <c r="HH681">
        <v>0</v>
      </c>
      <c r="HI681">
        <v>0</v>
      </c>
      <c r="HJ681">
        <v>0</v>
      </c>
      <c r="HK681">
        <v>0</v>
      </c>
      <c r="HL681">
        <v>0</v>
      </c>
      <c r="HM681">
        <v>0</v>
      </c>
      <c r="HN681">
        <v>0</v>
      </c>
      <c r="HO681">
        <v>1</v>
      </c>
      <c r="HP681">
        <v>1</v>
      </c>
      <c r="HQ681">
        <v>0</v>
      </c>
      <c r="HR681">
        <v>0</v>
      </c>
      <c r="HS681">
        <v>0</v>
      </c>
      <c r="HT681">
        <v>0</v>
      </c>
      <c r="HU681">
        <v>0</v>
      </c>
      <c r="HV681">
        <v>0</v>
      </c>
      <c r="HW681">
        <v>0</v>
      </c>
      <c r="HX681">
        <v>0</v>
      </c>
      <c r="HY681">
        <v>3</v>
      </c>
      <c r="HZ681">
        <v>1</v>
      </c>
      <c r="IA681">
        <v>1</v>
      </c>
      <c r="IB681">
        <v>0</v>
      </c>
      <c r="IC681">
        <v>0</v>
      </c>
      <c r="ID681">
        <v>0</v>
      </c>
      <c r="IE681">
        <v>0</v>
      </c>
      <c r="IF681">
        <v>0</v>
      </c>
      <c r="IG681">
        <v>0</v>
      </c>
      <c r="IH681">
        <v>0</v>
      </c>
      <c r="II681">
        <v>0</v>
      </c>
      <c r="IJ681">
        <v>0</v>
      </c>
      <c r="IK681">
        <v>0</v>
      </c>
      <c r="IL681">
        <v>0</v>
      </c>
      <c r="IM681">
        <v>0</v>
      </c>
      <c r="IN681">
        <v>0</v>
      </c>
      <c r="IO681">
        <v>0</v>
      </c>
      <c r="IP681">
        <v>0</v>
      </c>
      <c r="IQ681">
        <v>0</v>
      </c>
      <c r="IR681">
        <v>0</v>
      </c>
      <c r="IS681">
        <v>0</v>
      </c>
      <c r="IT681">
        <v>0</v>
      </c>
      <c r="IU681">
        <v>0</v>
      </c>
      <c r="IV681">
        <v>1</v>
      </c>
      <c r="IW681">
        <v>4</v>
      </c>
      <c r="IX681">
        <v>1</v>
      </c>
      <c r="IY681">
        <v>0</v>
      </c>
      <c r="IZ681">
        <v>0</v>
      </c>
      <c r="JA681">
        <v>0</v>
      </c>
      <c r="JB681">
        <v>0</v>
      </c>
      <c r="JC681">
        <v>0</v>
      </c>
      <c r="JD681">
        <v>0</v>
      </c>
      <c r="JE681">
        <v>0</v>
      </c>
      <c r="JF681">
        <v>0</v>
      </c>
      <c r="JG681">
        <v>0</v>
      </c>
      <c r="JH681">
        <v>0</v>
      </c>
      <c r="JI681">
        <v>0</v>
      </c>
      <c r="JJ681">
        <v>0</v>
      </c>
      <c r="JK681">
        <v>0</v>
      </c>
      <c r="JL681">
        <v>0</v>
      </c>
      <c r="JM681">
        <v>0</v>
      </c>
      <c r="JN681">
        <v>0</v>
      </c>
      <c r="JO681">
        <v>3</v>
      </c>
      <c r="JP681">
        <v>4</v>
      </c>
    </row>
    <row r="682" spans="1:276">
      <c r="A682" t="s">
        <v>230</v>
      </c>
      <c r="B682" t="s">
        <v>217</v>
      </c>
      <c r="C682" t="str">
        <f>"102001"</f>
        <v>102001</v>
      </c>
      <c r="D682" t="s">
        <v>229</v>
      </c>
      <c r="E682">
        <v>6</v>
      </c>
      <c r="F682">
        <v>862</v>
      </c>
      <c r="G682">
        <v>650</v>
      </c>
      <c r="H682">
        <v>228</v>
      </c>
      <c r="I682">
        <v>422</v>
      </c>
      <c r="J682">
        <v>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422</v>
      </c>
      <c r="T682">
        <v>0</v>
      </c>
      <c r="U682">
        <v>0</v>
      </c>
      <c r="V682">
        <v>422</v>
      </c>
      <c r="W682">
        <v>9</v>
      </c>
      <c r="X682">
        <v>0</v>
      </c>
      <c r="Y682">
        <v>0</v>
      </c>
      <c r="Z682">
        <v>0</v>
      </c>
      <c r="AA682">
        <v>413</v>
      </c>
      <c r="AB682">
        <v>148</v>
      </c>
      <c r="AC682">
        <v>48</v>
      </c>
      <c r="AD682">
        <v>24</v>
      </c>
      <c r="AE682">
        <v>8</v>
      </c>
      <c r="AF682">
        <v>2</v>
      </c>
      <c r="AG682">
        <v>24</v>
      </c>
      <c r="AH682">
        <v>9</v>
      </c>
      <c r="AI682">
        <v>0</v>
      </c>
      <c r="AJ682">
        <v>10</v>
      </c>
      <c r="AK682">
        <v>3</v>
      </c>
      <c r="AL682">
        <v>2</v>
      </c>
      <c r="AM682">
        <v>0</v>
      </c>
      <c r="AN682">
        <v>2</v>
      </c>
      <c r="AO682">
        <v>0</v>
      </c>
      <c r="AP682">
        <v>0</v>
      </c>
      <c r="AQ682">
        <v>0</v>
      </c>
      <c r="AR682">
        <v>1</v>
      </c>
      <c r="AS682">
        <v>2</v>
      </c>
      <c r="AT682">
        <v>0</v>
      </c>
      <c r="AU682">
        <v>3</v>
      </c>
      <c r="AV682">
        <v>1</v>
      </c>
      <c r="AW682">
        <v>3</v>
      </c>
      <c r="AX682">
        <v>4</v>
      </c>
      <c r="AY682">
        <v>0</v>
      </c>
      <c r="AZ682">
        <v>2</v>
      </c>
      <c r="BA682">
        <v>148</v>
      </c>
      <c r="BB682">
        <v>102</v>
      </c>
      <c r="BC682">
        <v>29</v>
      </c>
      <c r="BD682">
        <v>18</v>
      </c>
      <c r="BE682">
        <v>5</v>
      </c>
      <c r="BF682">
        <v>1</v>
      </c>
      <c r="BG682">
        <v>2</v>
      </c>
      <c r="BH682">
        <v>1</v>
      </c>
      <c r="BI682">
        <v>0</v>
      </c>
      <c r="BJ682">
        <v>1</v>
      </c>
      <c r="BK682">
        <v>0</v>
      </c>
      <c r="BL682">
        <v>3</v>
      </c>
      <c r="BM682">
        <v>0</v>
      </c>
      <c r="BN682">
        <v>1</v>
      </c>
      <c r="BO682">
        <v>0</v>
      </c>
      <c r="BP682">
        <v>25</v>
      </c>
      <c r="BQ682">
        <v>1</v>
      </c>
      <c r="BR682">
        <v>0</v>
      </c>
      <c r="BS682">
        <v>0</v>
      </c>
      <c r="BT682">
        <v>1</v>
      </c>
      <c r="BU682">
        <v>2</v>
      </c>
      <c r="BV682">
        <v>2</v>
      </c>
      <c r="BW682">
        <v>1</v>
      </c>
      <c r="BX682">
        <v>0</v>
      </c>
      <c r="BY682">
        <v>1</v>
      </c>
      <c r="BZ682">
        <v>8</v>
      </c>
      <c r="CA682">
        <v>102</v>
      </c>
      <c r="CB682">
        <v>23</v>
      </c>
      <c r="CC682">
        <v>8</v>
      </c>
      <c r="CD682">
        <v>5</v>
      </c>
      <c r="CE682">
        <v>1</v>
      </c>
      <c r="CF682">
        <v>3</v>
      </c>
      <c r="CG682">
        <v>0</v>
      </c>
      <c r="CH682">
        <v>1</v>
      </c>
      <c r="CI682">
        <v>3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2</v>
      </c>
      <c r="CQ682">
        <v>23</v>
      </c>
      <c r="CR682">
        <v>10</v>
      </c>
      <c r="CS682">
        <v>8</v>
      </c>
      <c r="CT682">
        <v>1</v>
      </c>
      <c r="CU682">
        <v>1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10</v>
      </c>
      <c r="DR682">
        <v>25</v>
      </c>
      <c r="DS682">
        <v>4</v>
      </c>
      <c r="DT682">
        <v>4</v>
      </c>
      <c r="DU682">
        <v>1</v>
      </c>
      <c r="DV682">
        <v>0</v>
      </c>
      <c r="DW682">
        <v>6</v>
      </c>
      <c r="DX682">
        <v>0</v>
      </c>
      <c r="DY682">
        <v>0</v>
      </c>
      <c r="DZ682">
        <v>0</v>
      </c>
      <c r="EA682">
        <v>1</v>
      </c>
      <c r="EB682">
        <v>0</v>
      </c>
      <c r="EC682">
        <v>0</v>
      </c>
      <c r="ED682">
        <v>2</v>
      </c>
      <c r="EE682">
        <v>1</v>
      </c>
      <c r="EF682">
        <v>2</v>
      </c>
      <c r="EG682">
        <v>1</v>
      </c>
      <c r="EH682">
        <v>1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1</v>
      </c>
      <c r="EO682">
        <v>0</v>
      </c>
      <c r="EP682">
        <v>1</v>
      </c>
      <c r="EQ682">
        <v>25</v>
      </c>
      <c r="ER682">
        <v>38</v>
      </c>
      <c r="ES682">
        <v>31</v>
      </c>
      <c r="ET682">
        <v>2</v>
      </c>
      <c r="EU682">
        <v>0</v>
      </c>
      <c r="EV682">
        <v>1</v>
      </c>
      <c r="EW682">
        <v>1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3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38</v>
      </c>
      <c r="FQ682">
        <v>40</v>
      </c>
      <c r="FR682">
        <v>12</v>
      </c>
      <c r="FS682">
        <v>9</v>
      </c>
      <c r="FT682">
        <v>2</v>
      </c>
      <c r="FU682">
        <v>4</v>
      </c>
      <c r="FV682">
        <v>1</v>
      </c>
      <c r="FW682">
        <v>1</v>
      </c>
      <c r="FX682">
        <v>2</v>
      </c>
      <c r="FY682">
        <v>2</v>
      </c>
      <c r="FZ682">
        <v>0</v>
      </c>
      <c r="GA682">
        <v>2</v>
      </c>
      <c r="GB682">
        <v>0</v>
      </c>
      <c r="GC682">
        <v>3</v>
      </c>
      <c r="GD682">
        <v>0</v>
      </c>
      <c r="GE682">
        <v>0</v>
      </c>
      <c r="GF682">
        <v>1</v>
      </c>
      <c r="GG682">
        <v>1</v>
      </c>
      <c r="GH682">
        <v>40</v>
      </c>
      <c r="GI682">
        <v>23</v>
      </c>
      <c r="GJ682">
        <v>11</v>
      </c>
      <c r="GK682">
        <v>3</v>
      </c>
      <c r="GL682">
        <v>0</v>
      </c>
      <c r="GM682">
        <v>4</v>
      </c>
      <c r="GN682">
        <v>1</v>
      </c>
      <c r="GO682">
        <v>0</v>
      </c>
      <c r="GP682">
        <v>0</v>
      </c>
      <c r="GQ682">
        <v>1</v>
      </c>
      <c r="GR682">
        <v>0</v>
      </c>
      <c r="GS682">
        <v>0</v>
      </c>
      <c r="GT682">
        <v>1</v>
      </c>
      <c r="GU682">
        <v>0</v>
      </c>
      <c r="GV682">
        <v>0</v>
      </c>
      <c r="GW682">
        <v>2</v>
      </c>
      <c r="GX682">
        <v>0</v>
      </c>
      <c r="GY682">
        <v>0</v>
      </c>
      <c r="GZ682">
        <v>0</v>
      </c>
      <c r="HA682">
        <v>0</v>
      </c>
      <c r="HB682">
        <v>0</v>
      </c>
      <c r="HC682">
        <v>23</v>
      </c>
      <c r="HD682">
        <v>1</v>
      </c>
      <c r="HE682">
        <v>1</v>
      </c>
      <c r="HF682">
        <v>0</v>
      </c>
      <c r="HG682">
        <v>0</v>
      </c>
      <c r="HH682">
        <v>0</v>
      </c>
      <c r="HI682">
        <v>0</v>
      </c>
      <c r="HJ682">
        <v>0</v>
      </c>
      <c r="HK682">
        <v>0</v>
      </c>
      <c r="HL682">
        <v>0</v>
      </c>
      <c r="HM682">
        <v>0</v>
      </c>
      <c r="HN682">
        <v>0</v>
      </c>
      <c r="HO682">
        <v>0</v>
      </c>
      <c r="HP682">
        <v>0</v>
      </c>
      <c r="HQ682">
        <v>0</v>
      </c>
      <c r="HR682">
        <v>0</v>
      </c>
      <c r="HS682">
        <v>0</v>
      </c>
      <c r="HT682">
        <v>0</v>
      </c>
      <c r="HU682">
        <v>0</v>
      </c>
      <c r="HV682">
        <v>0</v>
      </c>
      <c r="HW682">
        <v>0</v>
      </c>
      <c r="HX682">
        <v>0</v>
      </c>
      <c r="HY682">
        <v>1</v>
      </c>
      <c r="HZ682">
        <v>1</v>
      </c>
      <c r="IA682">
        <v>0</v>
      </c>
      <c r="IB682">
        <v>0</v>
      </c>
      <c r="IC682">
        <v>0</v>
      </c>
      <c r="ID682">
        <v>0</v>
      </c>
      <c r="IE682">
        <v>0</v>
      </c>
      <c r="IF682">
        <v>0</v>
      </c>
      <c r="IG682">
        <v>0</v>
      </c>
      <c r="IH682">
        <v>0</v>
      </c>
      <c r="II682">
        <v>0</v>
      </c>
      <c r="IJ682">
        <v>0</v>
      </c>
      <c r="IK682">
        <v>0</v>
      </c>
      <c r="IL682">
        <v>0</v>
      </c>
      <c r="IM682">
        <v>0</v>
      </c>
      <c r="IN682">
        <v>1</v>
      </c>
      <c r="IO682">
        <v>0</v>
      </c>
      <c r="IP682">
        <v>0</v>
      </c>
      <c r="IQ682">
        <v>0</v>
      </c>
      <c r="IR682">
        <v>0</v>
      </c>
      <c r="IS682">
        <v>0</v>
      </c>
      <c r="IT682">
        <v>0</v>
      </c>
      <c r="IU682">
        <v>0</v>
      </c>
      <c r="IV682">
        <v>1</v>
      </c>
      <c r="IW682">
        <v>2</v>
      </c>
      <c r="IX682">
        <v>0</v>
      </c>
      <c r="IY682">
        <v>0</v>
      </c>
      <c r="IZ682">
        <v>0</v>
      </c>
      <c r="JA682">
        <v>0</v>
      </c>
      <c r="JB682">
        <v>0</v>
      </c>
      <c r="JC682">
        <v>0</v>
      </c>
      <c r="JD682">
        <v>0</v>
      </c>
      <c r="JE682">
        <v>1</v>
      </c>
      <c r="JF682">
        <v>0</v>
      </c>
      <c r="JG682">
        <v>0</v>
      </c>
      <c r="JH682">
        <v>0</v>
      </c>
      <c r="JI682">
        <v>0</v>
      </c>
      <c r="JJ682">
        <v>0</v>
      </c>
      <c r="JK682">
        <v>0</v>
      </c>
      <c r="JL682">
        <v>0</v>
      </c>
      <c r="JM682">
        <v>0</v>
      </c>
      <c r="JN682">
        <v>0</v>
      </c>
      <c r="JO682">
        <v>1</v>
      </c>
      <c r="JP682">
        <v>2</v>
      </c>
    </row>
    <row r="683" spans="1:276">
      <c r="A683" t="s">
        <v>228</v>
      </c>
      <c r="B683" t="s">
        <v>217</v>
      </c>
      <c r="C683" t="str">
        <f>"102001"</f>
        <v>102001</v>
      </c>
      <c r="D683" t="s">
        <v>227</v>
      </c>
      <c r="E683">
        <v>7</v>
      </c>
      <c r="F683">
        <v>1462</v>
      </c>
      <c r="G683">
        <v>1100</v>
      </c>
      <c r="H683">
        <v>328</v>
      </c>
      <c r="I683">
        <v>772</v>
      </c>
      <c r="J683">
        <v>0</v>
      </c>
      <c r="K683">
        <v>12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772</v>
      </c>
      <c r="T683">
        <v>0</v>
      </c>
      <c r="U683">
        <v>0</v>
      </c>
      <c r="V683">
        <v>772</v>
      </c>
      <c r="W683">
        <v>15</v>
      </c>
      <c r="X683">
        <v>7</v>
      </c>
      <c r="Y683">
        <v>8</v>
      </c>
      <c r="Z683">
        <v>0</v>
      </c>
      <c r="AA683">
        <v>757</v>
      </c>
      <c r="AB683">
        <v>257</v>
      </c>
      <c r="AC683">
        <v>72</v>
      </c>
      <c r="AD683">
        <v>58</v>
      </c>
      <c r="AE683">
        <v>10</v>
      </c>
      <c r="AF683">
        <v>8</v>
      </c>
      <c r="AG683">
        <v>63</v>
      </c>
      <c r="AH683">
        <v>15</v>
      </c>
      <c r="AI683">
        <v>1</v>
      </c>
      <c r="AJ683">
        <v>5</v>
      </c>
      <c r="AK683">
        <v>5</v>
      </c>
      <c r="AL683">
        <v>1</v>
      </c>
      <c r="AM683">
        <v>2</v>
      </c>
      <c r="AN683">
        <v>1</v>
      </c>
      <c r="AO683">
        <v>0</v>
      </c>
      <c r="AP683">
        <v>1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1</v>
      </c>
      <c r="AW683">
        <v>4</v>
      </c>
      <c r="AX683">
        <v>2</v>
      </c>
      <c r="AY683">
        <v>5</v>
      </c>
      <c r="AZ683">
        <v>3</v>
      </c>
      <c r="BA683">
        <v>257</v>
      </c>
      <c r="BB683">
        <v>211</v>
      </c>
      <c r="BC683">
        <v>41</v>
      </c>
      <c r="BD683">
        <v>52</v>
      </c>
      <c r="BE683">
        <v>12</v>
      </c>
      <c r="BF683">
        <v>7</v>
      </c>
      <c r="BG683">
        <v>2</v>
      </c>
      <c r="BH683">
        <v>1</v>
      </c>
      <c r="BI683">
        <v>3</v>
      </c>
      <c r="BJ683">
        <v>3</v>
      </c>
      <c r="BK683">
        <v>1</v>
      </c>
      <c r="BL683">
        <v>3</v>
      </c>
      <c r="BM683">
        <v>0</v>
      </c>
      <c r="BN683">
        <v>0</v>
      </c>
      <c r="BO683">
        <v>1</v>
      </c>
      <c r="BP683">
        <v>38</v>
      </c>
      <c r="BQ683">
        <v>0</v>
      </c>
      <c r="BR683">
        <v>0</v>
      </c>
      <c r="BS683">
        <v>1</v>
      </c>
      <c r="BT683">
        <v>0</v>
      </c>
      <c r="BU683">
        <v>0</v>
      </c>
      <c r="BV683">
        <v>7</v>
      </c>
      <c r="BW683">
        <v>0</v>
      </c>
      <c r="BX683">
        <v>0</v>
      </c>
      <c r="BY683">
        <v>6</v>
      </c>
      <c r="BZ683">
        <v>33</v>
      </c>
      <c r="CA683">
        <v>211</v>
      </c>
      <c r="CB683">
        <v>32</v>
      </c>
      <c r="CC683">
        <v>10</v>
      </c>
      <c r="CD683">
        <v>3</v>
      </c>
      <c r="CE683">
        <v>4</v>
      </c>
      <c r="CF683">
        <v>2</v>
      </c>
      <c r="CG683">
        <v>2</v>
      </c>
      <c r="CH683">
        <v>3</v>
      </c>
      <c r="CI683">
        <v>2</v>
      </c>
      <c r="CJ683">
        <v>1</v>
      </c>
      <c r="CK683">
        <v>0</v>
      </c>
      <c r="CL683">
        <v>0</v>
      </c>
      <c r="CM683">
        <v>0</v>
      </c>
      <c r="CN683">
        <v>0</v>
      </c>
      <c r="CO683">
        <v>1</v>
      </c>
      <c r="CP683">
        <v>4</v>
      </c>
      <c r="CQ683">
        <v>32</v>
      </c>
      <c r="CR683">
        <v>38</v>
      </c>
      <c r="CS683">
        <v>14</v>
      </c>
      <c r="CT683">
        <v>3</v>
      </c>
      <c r="CU683">
        <v>1</v>
      </c>
      <c r="CV683">
        <v>3</v>
      </c>
      <c r="CW683">
        <v>1</v>
      </c>
      <c r="CX683">
        <v>1</v>
      </c>
      <c r="CY683">
        <v>2</v>
      </c>
      <c r="CZ683">
        <v>1</v>
      </c>
      <c r="DA683">
        <v>1</v>
      </c>
      <c r="DB683">
        <v>0</v>
      </c>
      <c r="DC683">
        <v>0</v>
      </c>
      <c r="DD683">
        <v>3</v>
      </c>
      <c r="DE683">
        <v>0</v>
      </c>
      <c r="DF683">
        <v>0</v>
      </c>
      <c r="DG683">
        <v>0</v>
      </c>
      <c r="DH683">
        <v>1</v>
      </c>
      <c r="DI683">
        <v>3</v>
      </c>
      <c r="DJ683">
        <v>0</v>
      </c>
      <c r="DK683">
        <v>0</v>
      </c>
      <c r="DL683">
        <v>0</v>
      </c>
      <c r="DM683">
        <v>2</v>
      </c>
      <c r="DN683">
        <v>1</v>
      </c>
      <c r="DO683">
        <v>1</v>
      </c>
      <c r="DP683">
        <v>0</v>
      </c>
      <c r="DQ683">
        <v>38</v>
      </c>
      <c r="DR683">
        <v>18</v>
      </c>
      <c r="DS683">
        <v>9</v>
      </c>
      <c r="DT683">
        <v>2</v>
      </c>
      <c r="DU683">
        <v>0</v>
      </c>
      <c r="DV683">
        <v>0</v>
      </c>
      <c r="DW683">
        <v>4</v>
      </c>
      <c r="DX683">
        <v>0</v>
      </c>
      <c r="DY683">
        <v>0</v>
      </c>
      <c r="DZ683">
        <v>1</v>
      </c>
      <c r="EA683">
        <v>1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1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18</v>
      </c>
      <c r="ER683">
        <v>106</v>
      </c>
      <c r="ES683">
        <v>78</v>
      </c>
      <c r="ET683">
        <v>2</v>
      </c>
      <c r="EU683">
        <v>3</v>
      </c>
      <c r="EV683">
        <v>1</v>
      </c>
      <c r="EW683">
        <v>4</v>
      </c>
      <c r="EX683">
        <v>2</v>
      </c>
      <c r="EY683">
        <v>0</v>
      </c>
      <c r="EZ683">
        <v>0</v>
      </c>
      <c r="FA683">
        <v>3</v>
      </c>
      <c r="FB683">
        <v>2</v>
      </c>
      <c r="FC683">
        <v>0</v>
      </c>
      <c r="FD683">
        <v>2</v>
      </c>
      <c r="FE683">
        <v>0</v>
      </c>
      <c r="FF683">
        <v>0</v>
      </c>
      <c r="FG683">
        <v>0</v>
      </c>
      <c r="FH683">
        <v>1</v>
      </c>
      <c r="FI683">
        <v>3</v>
      </c>
      <c r="FJ683">
        <v>0</v>
      </c>
      <c r="FK683">
        <v>1</v>
      </c>
      <c r="FL683">
        <v>0</v>
      </c>
      <c r="FM683">
        <v>0</v>
      </c>
      <c r="FN683">
        <v>3</v>
      </c>
      <c r="FO683">
        <v>1</v>
      </c>
      <c r="FP683">
        <v>106</v>
      </c>
      <c r="FQ683">
        <v>43</v>
      </c>
      <c r="FR683">
        <v>21</v>
      </c>
      <c r="FS683">
        <v>5</v>
      </c>
      <c r="FT683">
        <v>2</v>
      </c>
      <c r="FU683">
        <v>0</v>
      </c>
      <c r="FV683">
        <v>4</v>
      </c>
      <c r="FW683">
        <v>2</v>
      </c>
      <c r="FX683">
        <v>2</v>
      </c>
      <c r="FY683">
        <v>0</v>
      </c>
      <c r="FZ683">
        <v>0</v>
      </c>
      <c r="GA683">
        <v>2</v>
      </c>
      <c r="GB683">
        <v>0</v>
      </c>
      <c r="GC683">
        <v>0</v>
      </c>
      <c r="GD683">
        <v>0</v>
      </c>
      <c r="GE683">
        <v>1</v>
      </c>
      <c r="GF683">
        <v>3</v>
      </c>
      <c r="GG683">
        <v>1</v>
      </c>
      <c r="GH683">
        <v>43</v>
      </c>
      <c r="GI683">
        <v>37</v>
      </c>
      <c r="GJ683">
        <v>11</v>
      </c>
      <c r="GK683">
        <v>1</v>
      </c>
      <c r="GL683">
        <v>2</v>
      </c>
      <c r="GM683">
        <v>7</v>
      </c>
      <c r="GN683">
        <v>0</v>
      </c>
      <c r="GO683">
        <v>0</v>
      </c>
      <c r="GP683">
        <v>1</v>
      </c>
      <c r="GQ683">
        <v>0</v>
      </c>
      <c r="GR683">
        <v>1</v>
      </c>
      <c r="GS683">
        <v>4</v>
      </c>
      <c r="GT683">
        <v>0</v>
      </c>
      <c r="GU683">
        <v>0</v>
      </c>
      <c r="GV683">
        <v>0</v>
      </c>
      <c r="GW683">
        <v>4</v>
      </c>
      <c r="GX683">
        <v>0</v>
      </c>
      <c r="GY683">
        <v>0</v>
      </c>
      <c r="GZ683">
        <v>1</v>
      </c>
      <c r="HA683">
        <v>0</v>
      </c>
      <c r="HB683">
        <v>5</v>
      </c>
      <c r="HC683">
        <v>37</v>
      </c>
      <c r="HD683">
        <v>5</v>
      </c>
      <c r="HE683">
        <v>1</v>
      </c>
      <c r="HF683">
        <v>0</v>
      </c>
      <c r="HG683">
        <v>2</v>
      </c>
      <c r="HH683">
        <v>0</v>
      </c>
      <c r="HI683">
        <v>1</v>
      </c>
      <c r="HJ683">
        <v>0</v>
      </c>
      <c r="HK683">
        <v>0</v>
      </c>
      <c r="HL683">
        <v>0</v>
      </c>
      <c r="HM683">
        <v>0</v>
      </c>
      <c r="HN683">
        <v>0</v>
      </c>
      <c r="HO683">
        <v>0</v>
      </c>
      <c r="HP683">
        <v>0</v>
      </c>
      <c r="HQ683">
        <v>0</v>
      </c>
      <c r="HR683">
        <v>0</v>
      </c>
      <c r="HS683">
        <v>0</v>
      </c>
      <c r="HT683">
        <v>1</v>
      </c>
      <c r="HU683">
        <v>0</v>
      </c>
      <c r="HV683">
        <v>0</v>
      </c>
      <c r="HW683">
        <v>0</v>
      </c>
      <c r="HX683">
        <v>0</v>
      </c>
      <c r="HY683">
        <v>5</v>
      </c>
      <c r="HZ683">
        <v>2</v>
      </c>
      <c r="IA683">
        <v>0</v>
      </c>
      <c r="IB683">
        <v>0</v>
      </c>
      <c r="IC683">
        <v>1</v>
      </c>
      <c r="ID683">
        <v>0</v>
      </c>
      <c r="IE683">
        <v>0</v>
      </c>
      <c r="IF683">
        <v>0</v>
      </c>
      <c r="IG683">
        <v>0</v>
      </c>
      <c r="IH683">
        <v>0</v>
      </c>
      <c r="II683">
        <v>0</v>
      </c>
      <c r="IJ683">
        <v>0</v>
      </c>
      <c r="IK683">
        <v>0</v>
      </c>
      <c r="IL683">
        <v>0</v>
      </c>
      <c r="IM683">
        <v>0</v>
      </c>
      <c r="IN683">
        <v>0</v>
      </c>
      <c r="IO683">
        <v>1</v>
      </c>
      <c r="IP683">
        <v>0</v>
      </c>
      <c r="IQ683">
        <v>0</v>
      </c>
      <c r="IR683">
        <v>0</v>
      </c>
      <c r="IS683">
        <v>0</v>
      </c>
      <c r="IT683">
        <v>0</v>
      </c>
      <c r="IU683">
        <v>0</v>
      </c>
      <c r="IV683">
        <v>2</v>
      </c>
      <c r="IW683">
        <v>8</v>
      </c>
      <c r="IX683">
        <v>0</v>
      </c>
      <c r="IY683">
        <v>0</v>
      </c>
      <c r="IZ683">
        <v>0</v>
      </c>
      <c r="JA683">
        <v>0</v>
      </c>
      <c r="JB683">
        <v>0</v>
      </c>
      <c r="JC683">
        <v>0</v>
      </c>
      <c r="JD683">
        <v>0</v>
      </c>
      <c r="JE683">
        <v>0</v>
      </c>
      <c r="JF683">
        <v>0</v>
      </c>
      <c r="JG683">
        <v>0</v>
      </c>
      <c r="JH683">
        <v>2</v>
      </c>
      <c r="JI683">
        <v>0</v>
      </c>
      <c r="JJ683">
        <v>0</v>
      </c>
      <c r="JK683">
        <v>0</v>
      </c>
      <c r="JL683">
        <v>0</v>
      </c>
      <c r="JM683">
        <v>0</v>
      </c>
      <c r="JN683">
        <v>0</v>
      </c>
      <c r="JO683">
        <v>6</v>
      </c>
      <c r="JP683">
        <v>8</v>
      </c>
    </row>
    <row r="684" spans="1:276">
      <c r="A684" t="s">
        <v>226</v>
      </c>
      <c r="B684" t="s">
        <v>217</v>
      </c>
      <c r="C684" t="str">
        <f>"102001"</f>
        <v>102001</v>
      </c>
      <c r="D684" t="s">
        <v>225</v>
      </c>
      <c r="E684">
        <v>8</v>
      </c>
      <c r="F684">
        <v>845</v>
      </c>
      <c r="G684">
        <v>649</v>
      </c>
      <c r="H684">
        <v>245</v>
      </c>
      <c r="I684">
        <v>404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404</v>
      </c>
      <c r="T684">
        <v>0</v>
      </c>
      <c r="U684">
        <v>0</v>
      </c>
      <c r="V684">
        <v>404</v>
      </c>
      <c r="W684">
        <v>8</v>
      </c>
      <c r="X684">
        <v>3</v>
      </c>
      <c r="Y684">
        <v>5</v>
      </c>
      <c r="Z684">
        <v>0</v>
      </c>
      <c r="AA684">
        <v>396</v>
      </c>
      <c r="AB684">
        <v>126</v>
      </c>
      <c r="AC684">
        <v>40</v>
      </c>
      <c r="AD684">
        <v>17</v>
      </c>
      <c r="AE684">
        <v>5</v>
      </c>
      <c r="AF684">
        <v>2</v>
      </c>
      <c r="AG684">
        <v>37</v>
      </c>
      <c r="AH684">
        <v>10</v>
      </c>
      <c r="AI684">
        <v>2</v>
      </c>
      <c r="AJ684">
        <v>2</v>
      </c>
      <c r="AK684">
        <v>2</v>
      </c>
      <c r="AL684">
        <v>1</v>
      </c>
      <c r="AM684">
        <v>0</v>
      </c>
      <c r="AN684">
        <v>0</v>
      </c>
      <c r="AO684">
        <v>1</v>
      </c>
      <c r="AP684">
        <v>2</v>
      </c>
      <c r="AQ684">
        <v>0</v>
      </c>
      <c r="AR684">
        <v>0</v>
      </c>
      <c r="AS684">
        <v>1</v>
      </c>
      <c r="AT684">
        <v>0</v>
      </c>
      <c r="AU684">
        <v>0</v>
      </c>
      <c r="AV684">
        <v>0</v>
      </c>
      <c r="AW684">
        <v>0</v>
      </c>
      <c r="AX684">
        <v>3</v>
      </c>
      <c r="AY684">
        <v>0</v>
      </c>
      <c r="AZ684">
        <v>1</v>
      </c>
      <c r="BA684">
        <v>126</v>
      </c>
      <c r="BB684">
        <v>86</v>
      </c>
      <c r="BC684">
        <v>20</v>
      </c>
      <c r="BD684">
        <v>13</v>
      </c>
      <c r="BE684">
        <v>4</v>
      </c>
      <c r="BF684">
        <v>2</v>
      </c>
      <c r="BG684">
        <v>1</v>
      </c>
      <c r="BH684">
        <v>2</v>
      </c>
      <c r="BI684">
        <v>1</v>
      </c>
      <c r="BJ684">
        <v>0</v>
      </c>
      <c r="BK684">
        <v>2</v>
      </c>
      <c r="BL684">
        <v>1</v>
      </c>
      <c r="BM684">
        <v>0</v>
      </c>
      <c r="BN684">
        <v>2</v>
      </c>
      <c r="BO684">
        <v>1</v>
      </c>
      <c r="BP684">
        <v>23</v>
      </c>
      <c r="BQ684">
        <v>3</v>
      </c>
      <c r="BR684">
        <v>0</v>
      </c>
      <c r="BS684">
        <v>0</v>
      </c>
      <c r="BT684">
        <v>0</v>
      </c>
      <c r="BU684">
        <v>2</v>
      </c>
      <c r="BV684">
        <v>0</v>
      </c>
      <c r="BW684">
        <v>0</v>
      </c>
      <c r="BX684">
        <v>1</v>
      </c>
      <c r="BY684">
        <v>1</v>
      </c>
      <c r="BZ684">
        <v>7</v>
      </c>
      <c r="CA684">
        <v>86</v>
      </c>
      <c r="CB684">
        <v>24</v>
      </c>
      <c r="CC684">
        <v>10</v>
      </c>
      <c r="CD684">
        <v>4</v>
      </c>
      <c r="CE684">
        <v>1</v>
      </c>
      <c r="CF684">
        <v>3</v>
      </c>
      <c r="CG684">
        <v>2</v>
      </c>
      <c r="CH684">
        <v>0</v>
      </c>
      <c r="CI684">
        <v>1</v>
      </c>
      <c r="CJ684">
        <v>0</v>
      </c>
      <c r="CK684">
        <v>0</v>
      </c>
      <c r="CL684">
        <v>1</v>
      </c>
      <c r="CM684">
        <v>1</v>
      </c>
      <c r="CN684">
        <v>0</v>
      </c>
      <c r="CO684">
        <v>0</v>
      </c>
      <c r="CP684">
        <v>1</v>
      </c>
      <c r="CQ684">
        <v>24</v>
      </c>
      <c r="CR684">
        <v>24</v>
      </c>
      <c r="CS684">
        <v>12</v>
      </c>
      <c r="CT684">
        <v>2</v>
      </c>
      <c r="CU684">
        <v>0</v>
      </c>
      <c r="CV684">
        <v>1</v>
      </c>
      <c r="CW684">
        <v>1</v>
      </c>
      <c r="CX684">
        <v>2</v>
      </c>
      <c r="CY684">
        <v>0</v>
      </c>
      <c r="CZ684">
        <v>0</v>
      </c>
      <c r="DA684">
        <v>2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1</v>
      </c>
      <c r="DH684">
        <v>0</v>
      </c>
      <c r="DI684">
        <v>0</v>
      </c>
      <c r="DJ684">
        <v>0</v>
      </c>
      <c r="DK684">
        <v>1</v>
      </c>
      <c r="DL684">
        <v>0</v>
      </c>
      <c r="DM684">
        <v>0</v>
      </c>
      <c r="DN684">
        <v>1</v>
      </c>
      <c r="DO684">
        <v>0</v>
      </c>
      <c r="DP684">
        <v>1</v>
      </c>
      <c r="DQ684">
        <v>24</v>
      </c>
      <c r="DR684">
        <v>17</v>
      </c>
      <c r="DS684">
        <v>4</v>
      </c>
      <c r="DT684">
        <v>2</v>
      </c>
      <c r="DU684">
        <v>2</v>
      </c>
      <c r="DV684">
        <v>1</v>
      </c>
      <c r="DW684">
        <v>1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2</v>
      </c>
      <c r="EE684">
        <v>1</v>
      </c>
      <c r="EF684">
        <v>3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1</v>
      </c>
      <c r="EM684">
        <v>0</v>
      </c>
      <c r="EN684">
        <v>0</v>
      </c>
      <c r="EO684">
        <v>0</v>
      </c>
      <c r="EP684">
        <v>0</v>
      </c>
      <c r="EQ684">
        <v>17</v>
      </c>
      <c r="ER684">
        <v>39</v>
      </c>
      <c r="ES684">
        <v>26</v>
      </c>
      <c r="ET684">
        <v>1</v>
      </c>
      <c r="EU684">
        <v>0</v>
      </c>
      <c r="EV684">
        <v>1</v>
      </c>
      <c r="EW684">
        <v>3</v>
      </c>
      <c r="EX684">
        <v>3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1</v>
      </c>
      <c r="FI684">
        <v>0</v>
      </c>
      <c r="FJ684">
        <v>0</v>
      </c>
      <c r="FK684">
        <v>1</v>
      </c>
      <c r="FL684">
        <v>2</v>
      </c>
      <c r="FM684">
        <v>0</v>
      </c>
      <c r="FN684">
        <v>0</v>
      </c>
      <c r="FO684">
        <v>1</v>
      </c>
      <c r="FP684">
        <v>39</v>
      </c>
      <c r="FQ684">
        <v>43</v>
      </c>
      <c r="FR684">
        <v>20</v>
      </c>
      <c r="FS684">
        <v>7</v>
      </c>
      <c r="FT684">
        <v>2</v>
      </c>
      <c r="FU684">
        <v>1</v>
      </c>
      <c r="FV684">
        <v>2</v>
      </c>
      <c r="FW684">
        <v>1</v>
      </c>
      <c r="FX684">
        <v>3</v>
      </c>
      <c r="FY684">
        <v>0</v>
      </c>
      <c r="FZ684">
        <v>2</v>
      </c>
      <c r="GA684">
        <v>0</v>
      </c>
      <c r="GB684">
        <v>3</v>
      </c>
      <c r="GC684">
        <v>0</v>
      </c>
      <c r="GD684">
        <v>0</v>
      </c>
      <c r="GE684">
        <v>1</v>
      </c>
      <c r="GF684">
        <v>1</v>
      </c>
      <c r="GG684">
        <v>0</v>
      </c>
      <c r="GH684">
        <v>43</v>
      </c>
      <c r="GI684">
        <v>29</v>
      </c>
      <c r="GJ684">
        <v>14</v>
      </c>
      <c r="GK684">
        <v>1</v>
      </c>
      <c r="GL684">
        <v>0</v>
      </c>
      <c r="GM684">
        <v>3</v>
      </c>
      <c r="GN684">
        <v>0</v>
      </c>
      <c r="GO684">
        <v>0</v>
      </c>
      <c r="GP684">
        <v>0</v>
      </c>
      <c r="GQ684">
        <v>0</v>
      </c>
      <c r="GR684">
        <v>1</v>
      </c>
      <c r="GS684">
        <v>3</v>
      </c>
      <c r="GT684">
        <v>0</v>
      </c>
      <c r="GU684">
        <v>0</v>
      </c>
      <c r="GV684">
        <v>0</v>
      </c>
      <c r="GW684">
        <v>4</v>
      </c>
      <c r="GX684">
        <v>0</v>
      </c>
      <c r="GY684">
        <v>1</v>
      </c>
      <c r="GZ684">
        <v>2</v>
      </c>
      <c r="HA684">
        <v>0</v>
      </c>
      <c r="HB684">
        <v>0</v>
      </c>
      <c r="HC684">
        <v>29</v>
      </c>
      <c r="HD684">
        <v>6</v>
      </c>
      <c r="HE684">
        <v>2</v>
      </c>
      <c r="HF684">
        <v>1</v>
      </c>
      <c r="HG684">
        <v>0</v>
      </c>
      <c r="HH684">
        <v>0</v>
      </c>
      <c r="HI684">
        <v>0</v>
      </c>
      <c r="HJ684">
        <v>0</v>
      </c>
      <c r="HK684">
        <v>0</v>
      </c>
      <c r="HL684">
        <v>2</v>
      </c>
      <c r="HM684">
        <v>0</v>
      </c>
      <c r="HN684">
        <v>0</v>
      </c>
      <c r="HO684">
        <v>0</v>
      </c>
      <c r="HP684">
        <v>0</v>
      </c>
      <c r="HQ684">
        <v>1</v>
      </c>
      <c r="HR684">
        <v>0</v>
      </c>
      <c r="HS684">
        <v>0</v>
      </c>
      <c r="HT684">
        <v>0</v>
      </c>
      <c r="HU684">
        <v>0</v>
      </c>
      <c r="HV684">
        <v>0</v>
      </c>
      <c r="HW684">
        <v>0</v>
      </c>
      <c r="HX684">
        <v>0</v>
      </c>
      <c r="HY684">
        <v>6</v>
      </c>
      <c r="HZ684">
        <v>0</v>
      </c>
      <c r="IA684">
        <v>0</v>
      </c>
      <c r="IB684">
        <v>0</v>
      </c>
      <c r="IC684">
        <v>0</v>
      </c>
      <c r="ID684">
        <v>0</v>
      </c>
      <c r="IE684">
        <v>0</v>
      </c>
      <c r="IF684">
        <v>0</v>
      </c>
      <c r="IG684">
        <v>0</v>
      </c>
      <c r="IH684">
        <v>0</v>
      </c>
      <c r="II684">
        <v>0</v>
      </c>
      <c r="IJ684">
        <v>0</v>
      </c>
      <c r="IK684">
        <v>0</v>
      </c>
      <c r="IL684">
        <v>0</v>
      </c>
      <c r="IM684">
        <v>0</v>
      </c>
      <c r="IN684">
        <v>0</v>
      </c>
      <c r="IO684">
        <v>0</v>
      </c>
      <c r="IP684">
        <v>0</v>
      </c>
      <c r="IQ684">
        <v>0</v>
      </c>
      <c r="IR684">
        <v>0</v>
      </c>
      <c r="IS684">
        <v>0</v>
      </c>
      <c r="IT684">
        <v>0</v>
      </c>
      <c r="IU684">
        <v>0</v>
      </c>
      <c r="IV684">
        <v>0</v>
      </c>
      <c r="IW684">
        <v>2</v>
      </c>
      <c r="IX684">
        <v>0</v>
      </c>
      <c r="IY684">
        <v>0</v>
      </c>
      <c r="IZ684">
        <v>0</v>
      </c>
      <c r="JA684">
        <v>0</v>
      </c>
      <c r="JB684">
        <v>0</v>
      </c>
      <c r="JC684">
        <v>0</v>
      </c>
      <c r="JD684">
        <v>0</v>
      </c>
      <c r="JE684">
        <v>0</v>
      </c>
      <c r="JF684">
        <v>0</v>
      </c>
      <c r="JG684">
        <v>0</v>
      </c>
      <c r="JH684">
        <v>0</v>
      </c>
      <c r="JI684">
        <v>0</v>
      </c>
      <c r="JJ684">
        <v>0</v>
      </c>
      <c r="JK684">
        <v>0</v>
      </c>
      <c r="JL684">
        <v>0</v>
      </c>
      <c r="JM684">
        <v>0</v>
      </c>
      <c r="JN684">
        <v>0</v>
      </c>
      <c r="JO684">
        <v>2</v>
      </c>
      <c r="JP684">
        <v>2</v>
      </c>
    </row>
    <row r="685" spans="1:276">
      <c r="A685" t="s">
        <v>224</v>
      </c>
      <c r="B685" t="s">
        <v>217</v>
      </c>
      <c r="C685" t="str">
        <f>"102001"</f>
        <v>102001</v>
      </c>
      <c r="D685" t="s">
        <v>223</v>
      </c>
      <c r="E685">
        <v>9</v>
      </c>
      <c r="F685">
        <v>760</v>
      </c>
      <c r="G685">
        <v>550</v>
      </c>
      <c r="H685">
        <v>168</v>
      </c>
      <c r="I685">
        <v>382</v>
      </c>
      <c r="J685">
        <v>0</v>
      </c>
      <c r="K685">
        <v>2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381</v>
      </c>
      <c r="T685">
        <v>0</v>
      </c>
      <c r="U685">
        <v>0</v>
      </c>
      <c r="V685">
        <v>381</v>
      </c>
      <c r="W685">
        <v>6</v>
      </c>
      <c r="X685">
        <v>2</v>
      </c>
      <c r="Y685">
        <v>4</v>
      </c>
      <c r="Z685">
        <v>0</v>
      </c>
      <c r="AA685">
        <v>375</v>
      </c>
      <c r="AB685">
        <v>89</v>
      </c>
      <c r="AC685">
        <v>28</v>
      </c>
      <c r="AD685">
        <v>15</v>
      </c>
      <c r="AE685">
        <v>5</v>
      </c>
      <c r="AF685">
        <v>2</v>
      </c>
      <c r="AG685">
        <v>24</v>
      </c>
      <c r="AH685">
        <v>5</v>
      </c>
      <c r="AI685">
        <v>1</v>
      </c>
      <c r="AJ685">
        <v>2</v>
      </c>
      <c r="AK685">
        <v>2</v>
      </c>
      <c r="AL685">
        <v>0</v>
      </c>
      <c r="AM685">
        <v>0</v>
      </c>
      <c r="AN685">
        <v>0</v>
      </c>
      <c r="AO685">
        <v>0</v>
      </c>
      <c r="AP685">
        <v>2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3</v>
      </c>
      <c r="AW685">
        <v>0</v>
      </c>
      <c r="AX685">
        <v>0</v>
      </c>
      <c r="AY685">
        <v>0</v>
      </c>
      <c r="AZ685">
        <v>0</v>
      </c>
      <c r="BA685">
        <v>89</v>
      </c>
      <c r="BB685">
        <v>106</v>
      </c>
      <c r="BC685">
        <v>13</v>
      </c>
      <c r="BD685">
        <v>36</v>
      </c>
      <c r="BE685">
        <v>1</v>
      </c>
      <c r="BF685">
        <v>2</v>
      </c>
      <c r="BG685">
        <v>2</v>
      </c>
      <c r="BH685">
        <v>2</v>
      </c>
      <c r="BI685">
        <v>0</v>
      </c>
      <c r="BJ685">
        <v>0</v>
      </c>
      <c r="BK685">
        <v>1</v>
      </c>
      <c r="BL685">
        <v>0</v>
      </c>
      <c r="BM685">
        <v>0</v>
      </c>
      <c r="BN685">
        <v>1</v>
      </c>
      <c r="BO685">
        <v>0</v>
      </c>
      <c r="BP685">
        <v>20</v>
      </c>
      <c r="BQ685">
        <v>3</v>
      </c>
      <c r="BR685">
        <v>1</v>
      </c>
      <c r="BS685">
        <v>0</v>
      </c>
      <c r="BT685">
        <v>0</v>
      </c>
      <c r="BU685">
        <v>0</v>
      </c>
      <c r="BV685">
        <v>2</v>
      </c>
      <c r="BW685">
        <v>0</v>
      </c>
      <c r="BX685">
        <v>2</v>
      </c>
      <c r="BY685">
        <v>2</v>
      </c>
      <c r="BZ685">
        <v>18</v>
      </c>
      <c r="CA685">
        <v>106</v>
      </c>
      <c r="CB685">
        <v>24</v>
      </c>
      <c r="CC685">
        <v>15</v>
      </c>
      <c r="CD685">
        <v>0</v>
      </c>
      <c r="CE685">
        <v>0</v>
      </c>
      <c r="CF685">
        <v>1</v>
      </c>
      <c r="CG685">
        <v>1</v>
      </c>
      <c r="CH685">
        <v>0</v>
      </c>
      <c r="CI685">
        <v>3</v>
      </c>
      <c r="CJ685">
        <v>0</v>
      </c>
      <c r="CK685">
        <v>0</v>
      </c>
      <c r="CL685">
        <v>0</v>
      </c>
      <c r="CM685">
        <v>1</v>
      </c>
      <c r="CN685">
        <v>2</v>
      </c>
      <c r="CO685">
        <v>0</v>
      </c>
      <c r="CP685">
        <v>1</v>
      </c>
      <c r="CQ685">
        <v>24</v>
      </c>
      <c r="CR685">
        <v>21</v>
      </c>
      <c r="CS685">
        <v>11</v>
      </c>
      <c r="CT685">
        <v>4</v>
      </c>
      <c r="CU685">
        <v>0</v>
      </c>
      <c r="CV685">
        <v>0</v>
      </c>
      <c r="CW685">
        <v>1</v>
      </c>
      <c r="CX685">
        <v>1</v>
      </c>
      <c r="CY685">
        <v>1</v>
      </c>
      <c r="CZ685">
        <v>0</v>
      </c>
      <c r="DA685">
        <v>2</v>
      </c>
      <c r="DB685">
        <v>1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21</v>
      </c>
      <c r="DR685">
        <v>5</v>
      </c>
      <c r="DS685">
        <v>1</v>
      </c>
      <c r="DT685">
        <v>0</v>
      </c>
      <c r="DU685">
        <v>2</v>
      </c>
      <c r="DV685">
        <v>0</v>
      </c>
      <c r="DW685">
        <v>1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1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5</v>
      </c>
      <c r="ER685">
        <v>46</v>
      </c>
      <c r="ES685">
        <v>38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2</v>
      </c>
      <c r="EZ685">
        <v>0</v>
      </c>
      <c r="FA685">
        <v>0</v>
      </c>
      <c r="FB685">
        <v>0</v>
      </c>
      <c r="FC685">
        <v>0</v>
      </c>
      <c r="FD685">
        <v>1</v>
      </c>
      <c r="FE685">
        <v>0</v>
      </c>
      <c r="FF685">
        <v>0</v>
      </c>
      <c r="FG685">
        <v>0</v>
      </c>
      <c r="FH685">
        <v>0</v>
      </c>
      <c r="FI685">
        <v>1</v>
      </c>
      <c r="FJ685">
        <v>0</v>
      </c>
      <c r="FK685">
        <v>1</v>
      </c>
      <c r="FL685">
        <v>0</v>
      </c>
      <c r="FM685">
        <v>2</v>
      </c>
      <c r="FN685">
        <v>1</v>
      </c>
      <c r="FO685">
        <v>0</v>
      </c>
      <c r="FP685">
        <v>46</v>
      </c>
      <c r="FQ685">
        <v>33</v>
      </c>
      <c r="FR685">
        <v>13</v>
      </c>
      <c r="FS685">
        <v>6</v>
      </c>
      <c r="FT685">
        <v>2</v>
      </c>
      <c r="FU685">
        <v>0</v>
      </c>
      <c r="FV685">
        <v>2</v>
      </c>
      <c r="FW685">
        <v>0</v>
      </c>
      <c r="FX685">
        <v>2</v>
      </c>
      <c r="FY685">
        <v>0</v>
      </c>
      <c r="FZ685">
        <v>3</v>
      </c>
      <c r="GA685">
        <v>0</v>
      </c>
      <c r="GB685">
        <v>2</v>
      </c>
      <c r="GC685">
        <v>0</v>
      </c>
      <c r="GD685">
        <v>0</v>
      </c>
      <c r="GE685">
        <v>1</v>
      </c>
      <c r="GF685">
        <v>0</v>
      </c>
      <c r="GG685">
        <v>2</v>
      </c>
      <c r="GH685">
        <v>33</v>
      </c>
      <c r="GI685">
        <v>43</v>
      </c>
      <c r="GJ685">
        <v>19</v>
      </c>
      <c r="GK685">
        <v>2</v>
      </c>
      <c r="GL685">
        <v>2</v>
      </c>
      <c r="GM685">
        <v>6</v>
      </c>
      <c r="GN685">
        <v>1</v>
      </c>
      <c r="GO685">
        <v>0</v>
      </c>
      <c r="GP685">
        <v>0</v>
      </c>
      <c r="GQ685">
        <v>1</v>
      </c>
      <c r="GR685">
        <v>1</v>
      </c>
      <c r="GS685">
        <v>2</v>
      </c>
      <c r="GT685">
        <v>1</v>
      </c>
      <c r="GU685">
        <v>0</v>
      </c>
      <c r="GV685">
        <v>2</v>
      </c>
      <c r="GW685">
        <v>4</v>
      </c>
      <c r="GX685">
        <v>0</v>
      </c>
      <c r="GY685">
        <v>1</v>
      </c>
      <c r="GZ685">
        <v>0</v>
      </c>
      <c r="HA685">
        <v>0</v>
      </c>
      <c r="HB685">
        <v>1</v>
      </c>
      <c r="HC685">
        <v>43</v>
      </c>
      <c r="HD685">
        <v>4</v>
      </c>
      <c r="HE685">
        <v>3</v>
      </c>
      <c r="HF685">
        <v>0</v>
      </c>
      <c r="HG685">
        <v>1</v>
      </c>
      <c r="HH685">
        <v>0</v>
      </c>
      <c r="HI685">
        <v>0</v>
      </c>
      <c r="HJ685">
        <v>0</v>
      </c>
      <c r="HK685">
        <v>0</v>
      </c>
      <c r="HL685">
        <v>0</v>
      </c>
      <c r="HM685">
        <v>0</v>
      </c>
      <c r="HN685">
        <v>0</v>
      </c>
      <c r="HO685">
        <v>0</v>
      </c>
      <c r="HP685">
        <v>0</v>
      </c>
      <c r="HQ685">
        <v>0</v>
      </c>
      <c r="HR685">
        <v>0</v>
      </c>
      <c r="HS685">
        <v>0</v>
      </c>
      <c r="HT685">
        <v>0</v>
      </c>
      <c r="HU685">
        <v>0</v>
      </c>
      <c r="HV685">
        <v>0</v>
      </c>
      <c r="HW685">
        <v>0</v>
      </c>
      <c r="HX685">
        <v>0</v>
      </c>
      <c r="HY685">
        <v>4</v>
      </c>
      <c r="HZ685">
        <v>1</v>
      </c>
      <c r="IA685">
        <v>0</v>
      </c>
      <c r="IB685">
        <v>0</v>
      </c>
      <c r="IC685">
        <v>0</v>
      </c>
      <c r="ID685">
        <v>0</v>
      </c>
      <c r="IE685">
        <v>0</v>
      </c>
      <c r="IF685">
        <v>0</v>
      </c>
      <c r="IG685">
        <v>0</v>
      </c>
      <c r="IH685">
        <v>0</v>
      </c>
      <c r="II685">
        <v>0</v>
      </c>
      <c r="IJ685">
        <v>0</v>
      </c>
      <c r="IK685">
        <v>0</v>
      </c>
      <c r="IL685">
        <v>0</v>
      </c>
      <c r="IM685">
        <v>0</v>
      </c>
      <c r="IN685">
        <v>0</v>
      </c>
      <c r="IO685">
        <v>0</v>
      </c>
      <c r="IP685">
        <v>0</v>
      </c>
      <c r="IQ685">
        <v>0</v>
      </c>
      <c r="IR685">
        <v>0</v>
      </c>
      <c r="IS685">
        <v>0</v>
      </c>
      <c r="IT685">
        <v>0</v>
      </c>
      <c r="IU685">
        <v>1</v>
      </c>
      <c r="IV685">
        <v>1</v>
      </c>
      <c r="IW685">
        <v>3</v>
      </c>
      <c r="IX685">
        <v>1</v>
      </c>
      <c r="IY685">
        <v>0</v>
      </c>
      <c r="IZ685">
        <v>0</v>
      </c>
      <c r="JA685">
        <v>0</v>
      </c>
      <c r="JB685">
        <v>0</v>
      </c>
      <c r="JC685">
        <v>0</v>
      </c>
      <c r="JD685">
        <v>0</v>
      </c>
      <c r="JE685">
        <v>0</v>
      </c>
      <c r="JF685">
        <v>0</v>
      </c>
      <c r="JG685">
        <v>0</v>
      </c>
      <c r="JH685">
        <v>0</v>
      </c>
      <c r="JI685">
        <v>0</v>
      </c>
      <c r="JJ685">
        <v>0</v>
      </c>
      <c r="JK685">
        <v>0</v>
      </c>
      <c r="JL685">
        <v>0</v>
      </c>
      <c r="JM685">
        <v>0</v>
      </c>
      <c r="JN685">
        <v>0</v>
      </c>
      <c r="JO685">
        <v>2</v>
      </c>
      <c r="JP685">
        <v>3</v>
      </c>
    </row>
    <row r="686" spans="1:276">
      <c r="A686" t="s">
        <v>222</v>
      </c>
      <c r="B686" t="s">
        <v>217</v>
      </c>
      <c r="C686" t="str">
        <f>"102001"</f>
        <v>102001</v>
      </c>
      <c r="D686" t="s">
        <v>221</v>
      </c>
      <c r="E686">
        <v>10</v>
      </c>
      <c r="F686">
        <v>24</v>
      </c>
      <c r="G686">
        <v>80</v>
      </c>
      <c r="H686">
        <v>69</v>
      </c>
      <c r="I686">
        <v>11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11</v>
      </c>
      <c r="T686">
        <v>0</v>
      </c>
      <c r="U686">
        <v>0</v>
      </c>
      <c r="V686">
        <v>11</v>
      </c>
      <c r="W686">
        <v>0</v>
      </c>
      <c r="X686">
        <v>0</v>
      </c>
      <c r="Y686">
        <v>0</v>
      </c>
      <c r="Z686">
        <v>0</v>
      </c>
      <c r="AA686">
        <v>11</v>
      </c>
      <c r="AB686">
        <v>5</v>
      </c>
      <c r="AC686">
        <v>0</v>
      </c>
      <c r="AD686">
        <v>0</v>
      </c>
      <c r="AE686">
        <v>2</v>
      </c>
      <c r="AF686">
        <v>0</v>
      </c>
      <c r="AG686">
        <v>0</v>
      </c>
      <c r="AH686">
        <v>1</v>
      </c>
      <c r="AI686">
        <v>0</v>
      </c>
      <c r="AJ686">
        <v>1</v>
      </c>
      <c r="AK686">
        <v>1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5</v>
      </c>
      <c r="BB686">
        <v>2</v>
      </c>
      <c r="BC686">
        <v>2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2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4</v>
      </c>
      <c r="ES686">
        <v>4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4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0</v>
      </c>
      <c r="FY686">
        <v>0</v>
      </c>
      <c r="FZ686">
        <v>0</v>
      </c>
      <c r="GA686">
        <v>0</v>
      </c>
      <c r="GB686">
        <v>0</v>
      </c>
      <c r="GC686">
        <v>0</v>
      </c>
      <c r="GD686">
        <v>0</v>
      </c>
      <c r="GE686">
        <v>0</v>
      </c>
      <c r="GF686">
        <v>0</v>
      </c>
      <c r="GG686">
        <v>0</v>
      </c>
      <c r="GH686">
        <v>0</v>
      </c>
      <c r="GI686">
        <v>0</v>
      </c>
      <c r="GJ686">
        <v>0</v>
      </c>
      <c r="GK686">
        <v>0</v>
      </c>
      <c r="GL686">
        <v>0</v>
      </c>
      <c r="GM686">
        <v>0</v>
      </c>
      <c r="GN686">
        <v>0</v>
      </c>
      <c r="GO686">
        <v>0</v>
      </c>
      <c r="GP686">
        <v>0</v>
      </c>
      <c r="GQ686">
        <v>0</v>
      </c>
      <c r="GR686">
        <v>0</v>
      </c>
      <c r="GS686">
        <v>0</v>
      </c>
      <c r="GT686">
        <v>0</v>
      </c>
      <c r="GU686">
        <v>0</v>
      </c>
      <c r="GV686">
        <v>0</v>
      </c>
      <c r="GW686">
        <v>0</v>
      </c>
      <c r="GX686">
        <v>0</v>
      </c>
      <c r="GY686">
        <v>0</v>
      </c>
      <c r="GZ686">
        <v>0</v>
      </c>
      <c r="HA686">
        <v>0</v>
      </c>
      <c r="HB686">
        <v>0</v>
      </c>
      <c r="HC686">
        <v>0</v>
      </c>
      <c r="HD686">
        <v>0</v>
      </c>
      <c r="HE686">
        <v>0</v>
      </c>
      <c r="HF686">
        <v>0</v>
      </c>
      <c r="HG686">
        <v>0</v>
      </c>
      <c r="HH686">
        <v>0</v>
      </c>
      <c r="HI686">
        <v>0</v>
      </c>
      <c r="HJ686">
        <v>0</v>
      </c>
      <c r="HK686">
        <v>0</v>
      </c>
      <c r="HL686">
        <v>0</v>
      </c>
      <c r="HM686">
        <v>0</v>
      </c>
      <c r="HN686">
        <v>0</v>
      </c>
      <c r="HO686">
        <v>0</v>
      </c>
      <c r="HP686">
        <v>0</v>
      </c>
      <c r="HQ686">
        <v>0</v>
      </c>
      <c r="HR686">
        <v>0</v>
      </c>
      <c r="HS686">
        <v>0</v>
      </c>
      <c r="HT686">
        <v>0</v>
      </c>
      <c r="HU686">
        <v>0</v>
      </c>
      <c r="HV686">
        <v>0</v>
      </c>
      <c r="HW686">
        <v>0</v>
      </c>
      <c r="HX686">
        <v>0</v>
      </c>
      <c r="HY686">
        <v>0</v>
      </c>
      <c r="HZ686">
        <v>0</v>
      </c>
      <c r="IA686">
        <v>0</v>
      </c>
      <c r="IB686">
        <v>0</v>
      </c>
      <c r="IC686">
        <v>0</v>
      </c>
      <c r="ID686">
        <v>0</v>
      </c>
      <c r="IE686">
        <v>0</v>
      </c>
      <c r="IF686">
        <v>0</v>
      </c>
      <c r="IG686">
        <v>0</v>
      </c>
      <c r="IH686">
        <v>0</v>
      </c>
      <c r="II686">
        <v>0</v>
      </c>
      <c r="IJ686">
        <v>0</v>
      </c>
      <c r="IK686">
        <v>0</v>
      </c>
      <c r="IL686">
        <v>0</v>
      </c>
      <c r="IM686">
        <v>0</v>
      </c>
      <c r="IN686">
        <v>0</v>
      </c>
      <c r="IO686">
        <v>0</v>
      </c>
      <c r="IP686">
        <v>0</v>
      </c>
      <c r="IQ686">
        <v>0</v>
      </c>
      <c r="IR686">
        <v>0</v>
      </c>
      <c r="IS686">
        <v>0</v>
      </c>
      <c r="IT686">
        <v>0</v>
      </c>
      <c r="IU686">
        <v>0</v>
      </c>
      <c r="IV686">
        <v>0</v>
      </c>
      <c r="IW686">
        <v>0</v>
      </c>
      <c r="IX686">
        <v>0</v>
      </c>
      <c r="IY686">
        <v>0</v>
      </c>
      <c r="IZ686">
        <v>0</v>
      </c>
      <c r="JA686">
        <v>0</v>
      </c>
      <c r="JB686">
        <v>0</v>
      </c>
      <c r="JC686">
        <v>0</v>
      </c>
      <c r="JD686">
        <v>0</v>
      </c>
      <c r="JE686">
        <v>0</v>
      </c>
      <c r="JF686">
        <v>0</v>
      </c>
      <c r="JG686">
        <v>0</v>
      </c>
      <c r="JH686">
        <v>0</v>
      </c>
      <c r="JI686">
        <v>0</v>
      </c>
      <c r="JJ686">
        <v>0</v>
      </c>
      <c r="JK686">
        <v>0</v>
      </c>
      <c r="JL686">
        <v>0</v>
      </c>
      <c r="JM686">
        <v>0</v>
      </c>
      <c r="JN686">
        <v>0</v>
      </c>
      <c r="JO686">
        <v>0</v>
      </c>
      <c r="JP686">
        <v>0</v>
      </c>
    </row>
    <row r="687" spans="1:276">
      <c r="A687" t="s">
        <v>220</v>
      </c>
      <c r="B687" t="s">
        <v>217</v>
      </c>
      <c r="C687" t="str">
        <f>"102001"</f>
        <v>102001</v>
      </c>
      <c r="D687" t="s">
        <v>219</v>
      </c>
      <c r="E687">
        <v>11</v>
      </c>
      <c r="F687">
        <v>48</v>
      </c>
      <c r="G687">
        <v>50</v>
      </c>
      <c r="H687">
        <v>22</v>
      </c>
      <c r="I687">
        <v>28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28</v>
      </c>
      <c r="T687">
        <v>0</v>
      </c>
      <c r="U687">
        <v>0</v>
      </c>
      <c r="V687">
        <v>28</v>
      </c>
      <c r="W687">
        <v>3</v>
      </c>
      <c r="X687">
        <v>1</v>
      </c>
      <c r="Y687">
        <v>2</v>
      </c>
      <c r="Z687">
        <v>0</v>
      </c>
      <c r="AA687">
        <v>25</v>
      </c>
      <c r="AB687">
        <v>19</v>
      </c>
      <c r="AC687">
        <v>1</v>
      </c>
      <c r="AD687">
        <v>0</v>
      </c>
      <c r="AE687">
        <v>1</v>
      </c>
      <c r="AF687">
        <v>1</v>
      </c>
      <c r="AG687">
        <v>15</v>
      </c>
      <c r="AH687">
        <v>1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19</v>
      </c>
      <c r="BB687">
        <v>3</v>
      </c>
      <c r="BC687">
        <v>0</v>
      </c>
      <c r="BD687">
        <v>2</v>
      </c>
      <c r="BE687">
        <v>1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3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2</v>
      </c>
      <c r="CS687">
        <v>0</v>
      </c>
      <c r="CT687">
        <v>2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2</v>
      </c>
      <c r="DR687">
        <v>1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1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1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0</v>
      </c>
      <c r="FY687">
        <v>0</v>
      </c>
      <c r="FZ687">
        <v>0</v>
      </c>
      <c r="GA687">
        <v>0</v>
      </c>
      <c r="GB687">
        <v>0</v>
      </c>
      <c r="GC687">
        <v>0</v>
      </c>
      <c r="GD687">
        <v>0</v>
      </c>
      <c r="GE687">
        <v>0</v>
      </c>
      <c r="GF687">
        <v>0</v>
      </c>
      <c r="GG687">
        <v>0</v>
      </c>
      <c r="GH687">
        <v>0</v>
      </c>
      <c r="GI687">
        <v>0</v>
      </c>
      <c r="GJ687">
        <v>0</v>
      </c>
      <c r="GK687">
        <v>0</v>
      </c>
      <c r="GL687">
        <v>0</v>
      </c>
      <c r="GM687">
        <v>0</v>
      </c>
      <c r="GN687">
        <v>0</v>
      </c>
      <c r="GO687">
        <v>0</v>
      </c>
      <c r="GP687">
        <v>0</v>
      </c>
      <c r="GQ687">
        <v>0</v>
      </c>
      <c r="GR687">
        <v>0</v>
      </c>
      <c r="GS687">
        <v>0</v>
      </c>
      <c r="GT687">
        <v>0</v>
      </c>
      <c r="GU687">
        <v>0</v>
      </c>
      <c r="GV687">
        <v>0</v>
      </c>
      <c r="GW687">
        <v>0</v>
      </c>
      <c r="GX687">
        <v>0</v>
      </c>
      <c r="GY687">
        <v>0</v>
      </c>
      <c r="GZ687">
        <v>0</v>
      </c>
      <c r="HA687">
        <v>0</v>
      </c>
      <c r="HB687">
        <v>0</v>
      </c>
      <c r="HC687">
        <v>0</v>
      </c>
      <c r="HD687">
        <v>0</v>
      </c>
      <c r="HE687">
        <v>0</v>
      </c>
      <c r="HF687">
        <v>0</v>
      </c>
      <c r="HG687">
        <v>0</v>
      </c>
      <c r="HH687">
        <v>0</v>
      </c>
      <c r="HI687">
        <v>0</v>
      </c>
      <c r="HJ687">
        <v>0</v>
      </c>
      <c r="HK687">
        <v>0</v>
      </c>
      <c r="HL687">
        <v>0</v>
      </c>
      <c r="HM687">
        <v>0</v>
      </c>
      <c r="HN687">
        <v>0</v>
      </c>
      <c r="HO687">
        <v>0</v>
      </c>
      <c r="HP687">
        <v>0</v>
      </c>
      <c r="HQ687">
        <v>0</v>
      </c>
      <c r="HR687">
        <v>0</v>
      </c>
      <c r="HS687">
        <v>0</v>
      </c>
      <c r="HT687">
        <v>0</v>
      </c>
      <c r="HU687">
        <v>0</v>
      </c>
      <c r="HV687">
        <v>0</v>
      </c>
      <c r="HW687">
        <v>0</v>
      </c>
      <c r="HX687">
        <v>0</v>
      </c>
      <c r="HY687">
        <v>0</v>
      </c>
      <c r="HZ687">
        <v>0</v>
      </c>
      <c r="IA687">
        <v>0</v>
      </c>
      <c r="IB687">
        <v>0</v>
      </c>
      <c r="IC687">
        <v>0</v>
      </c>
      <c r="ID687">
        <v>0</v>
      </c>
      <c r="IE687">
        <v>0</v>
      </c>
      <c r="IF687">
        <v>0</v>
      </c>
      <c r="IG687">
        <v>0</v>
      </c>
      <c r="IH687">
        <v>0</v>
      </c>
      <c r="II687">
        <v>0</v>
      </c>
      <c r="IJ687">
        <v>0</v>
      </c>
      <c r="IK687">
        <v>0</v>
      </c>
      <c r="IL687">
        <v>0</v>
      </c>
      <c r="IM687">
        <v>0</v>
      </c>
      <c r="IN687">
        <v>0</v>
      </c>
      <c r="IO687">
        <v>0</v>
      </c>
      <c r="IP687">
        <v>0</v>
      </c>
      <c r="IQ687">
        <v>0</v>
      </c>
      <c r="IR687">
        <v>0</v>
      </c>
      <c r="IS687">
        <v>0</v>
      </c>
      <c r="IT687">
        <v>0</v>
      </c>
      <c r="IU687">
        <v>0</v>
      </c>
      <c r="IV687">
        <v>0</v>
      </c>
      <c r="IW687">
        <v>0</v>
      </c>
      <c r="IX687">
        <v>0</v>
      </c>
      <c r="IY687">
        <v>0</v>
      </c>
      <c r="IZ687">
        <v>0</v>
      </c>
      <c r="JA687">
        <v>0</v>
      </c>
      <c r="JB687">
        <v>0</v>
      </c>
      <c r="JC687">
        <v>0</v>
      </c>
      <c r="JD687">
        <v>0</v>
      </c>
      <c r="JE687">
        <v>0</v>
      </c>
      <c r="JF687">
        <v>0</v>
      </c>
      <c r="JG687">
        <v>0</v>
      </c>
      <c r="JH687">
        <v>0</v>
      </c>
      <c r="JI687">
        <v>0</v>
      </c>
      <c r="JJ687">
        <v>0</v>
      </c>
      <c r="JK687">
        <v>0</v>
      </c>
      <c r="JL687">
        <v>0</v>
      </c>
      <c r="JM687">
        <v>0</v>
      </c>
      <c r="JN687">
        <v>0</v>
      </c>
      <c r="JO687">
        <v>0</v>
      </c>
      <c r="JP687">
        <v>0</v>
      </c>
    </row>
    <row r="688" spans="1:276">
      <c r="A688" t="s">
        <v>218</v>
      </c>
      <c r="B688" t="s">
        <v>217</v>
      </c>
      <c r="C688" t="str">
        <f>"102001"</f>
        <v>102001</v>
      </c>
      <c r="D688" t="s">
        <v>216</v>
      </c>
      <c r="E688">
        <v>12</v>
      </c>
      <c r="F688">
        <v>39</v>
      </c>
      <c r="G688">
        <v>50</v>
      </c>
      <c r="H688">
        <v>46</v>
      </c>
      <c r="I688">
        <v>4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4</v>
      </c>
      <c r="T688">
        <v>0</v>
      </c>
      <c r="U688">
        <v>0</v>
      </c>
      <c r="V688">
        <v>4</v>
      </c>
      <c r="W688">
        <v>0</v>
      </c>
      <c r="X688">
        <v>0</v>
      </c>
      <c r="Y688">
        <v>0</v>
      </c>
      <c r="Z688">
        <v>0</v>
      </c>
      <c r="AA688">
        <v>4</v>
      </c>
      <c r="AB688">
        <v>1</v>
      </c>
      <c r="AC688">
        <v>1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1</v>
      </c>
      <c r="BB688">
        <v>2</v>
      </c>
      <c r="BC688">
        <v>0</v>
      </c>
      <c r="BD688">
        <v>1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1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2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1</v>
      </c>
      <c r="ES688">
        <v>0</v>
      </c>
      <c r="ET688">
        <v>0</v>
      </c>
      <c r="EU688">
        <v>0</v>
      </c>
      <c r="EV688">
        <v>1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  <c r="FO688">
        <v>0</v>
      </c>
      <c r="FP688">
        <v>1</v>
      </c>
      <c r="FQ688">
        <v>0</v>
      </c>
      <c r="FR688">
        <v>0</v>
      </c>
      <c r="FS688">
        <v>0</v>
      </c>
      <c r="FT688">
        <v>0</v>
      </c>
      <c r="FU688">
        <v>0</v>
      </c>
      <c r="FV688">
        <v>0</v>
      </c>
      <c r="FW688">
        <v>0</v>
      </c>
      <c r="FX688">
        <v>0</v>
      </c>
      <c r="FY688">
        <v>0</v>
      </c>
      <c r="FZ688">
        <v>0</v>
      </c>
      <c r="GA688">
        <v>0</v>
      </c>
      <c r="GB688">
        <v>0</v>
      </c>
      <c r="GC688">
        <v>0</v>
      </c>
      <c r="GD688">
        <v>0</v>
      </c>
      <c r="GE688">
        <v>0</v>
      </c>
      <c r="GF688">
        <v>0</v>
      </c>
      <c r="GG688">
        <v>0</v>
      </c>
      <c r="GH688">
        <v>0</v>
      </c>
      <c r="GI688">
        <v>0</v>
      </c>
      <c r="GJ688">
        <v>0</v>
      </c>
      <c r="GK688">
        <v>0</v>
      </c>
      <c r="GL688">
        <v>0</v>
      </c>
      <c r="GM688">
        <v>0</v>
      </c>
      <c r="GN688">
        <v>0</v>
      </c>
      <c r="GO688">
        <v>0</v>
      </c>
      <c r="GP688">
        <v>0</v>
      </c>
      <c r="GQ688">
        <v>0</v>
      </c>
      <c r="GR688">
        <v>0</v>
      </c>
      <c r="GS688">
        <v>0</v>
      </c>
      <c r="GT688">
        <v>0</v>
      </c>
      <c r="GU688">
        <v>0</v>
      </c>
      <c r="GV688">
        <v>0</v>
      </c>
      <c r="GW688">
        <v>0</v>
      </c>
      <c r="GX688">
        <v>0</v>
      </c>
      <c r="GY688">
        <v>0</v>
      </c>
      <c r="GZ688">
        <v>0</v>
      </c>
      <c r="HA688">
        <v>0</v>
      </c>
      <c r="HB688">
        <v>0</v>
      </c>
      <c r="HC688">
        <v>0</v>
      </c>
      <c r="HD688">
        <v>0</v>
      </c>
      <c r="HE688">
        <v>0</v>
      </c>
      <c r="HF688">
        <v>0</v>
      </c>
      <c r="HG688">
        <v>0</v>
      </c>
      <c r="HH688">
        <v>0</v>
      </c>
      <c r="HI688">
        <v>0</v>
      </c>
      <c r="HJ688">
        <v>0</v>
      </c>
      <c r="HK688">
        <v>0</v>
      </c>
      <c r="HL688">
        <v>0</v>
      </c>
      <c r="HM688">
        <v>0</v>
      </c>
      <c r="HN688">
        <v>0</v>
      </c>
      <c r="HO688">
        <v>0</v>
      </c>
      <c r="HP688">
        <v>0</v>
      </c>
      <c r="HQ688">
        <v>0</v>
      </c>
      <c r="HR688">
        <v>0</v>
      </c>
      <c r="HS688">
        <v>0</v>
      </c>
      <c r="HT688">
        <v>0</v>
      </c>
      <c r="HU688">
        <v>0</v>
      </c>
      <c r="HV688">
        <v>0</v>
      </c>
      <c r="HW688">
        <v>0</v>
      </c>
      <c r="HX688">
        <v>0</v>
      </c>
      <c r="HY688">
        <v>0</v>
      </c>
      <c r="HZ688">
        <v>0</v>
      </c>
      <c r="IA688">
        <v>0</v>
      </c>
      <c r="IB688">
        <v>0</v>
      </c>
      <c r="IC688">
        <v>0</v>
      </c>
      <c r="ID688">
        <v>0</v>
      </c>
      <c r="IE688">
        <v>0</v>
      </c>
      <c r="IF688">
        <v>0</v>
      </c>
      <c r="IG688">
        <v>0</v>
      </c>
      <c r="IH688">
        <v>0</v>
      </c>
      <c r="II688">
        <v>0</v>
      </c>
      <c r="IJ688">
        <v>0</v>
      </c>
      <c r="IK688">
        <v>0</v>
      </c>
      <c r="IL688">
        <v>0</v>
      </c>
      <c r="IM688">
        <v>0</v>
      </c>
      <c r="IN688">
        <v>0</v>
      </c>
      <c r="IO688">
        <v>0</v>
      </c>
      <c r="IP688">
        <v>0</v>
      </c>
      <c r="IQ688">
        <v>0</v>
      </c>
      <c r="IR688">
        <v>0</v>
      </c>
      <c r="IS688">
        <v>0</v>
      </c>
      <c r="IT688">
        <v>0</v>
      </c>
      <c r="IU688">
        <v>0</v>
      </c>
      <c r="IV688">
        <v>0</v>
      </c>
      <c r="IW688">
        <v>0</v>
      </c>
      <c r="IX688">
        <v>0</v>
      </c>
      <c r="IY688">
        <v>0</v>
      </c>
      <c r="IZ688">
        <v>0</v>
      </c>
      <c r="JA688">
        <v>0</v>
      </c>
      <c r="JB688">
        <v>0</v>
      </c>
      <c r="JC688">
        <v>0</v>
      </c>
      <c r="JD688">
        <v>0</v>
      </c>
      <c r="JE688">
        <v>0</v>
      </c>
      <c r="JF688">
        <v>0</v>
      </c>
      <c r="JG688">
        <v>0</v>
      </c>
      <c r="JH688">
        <v>0</v>
      </c>
      <c r="JI688">
        <v>0</v>
      </c>
      <c r="JJ688">
        <v>0</v>
      </c>
      <c r="JK688">
        <v>0</v>
      </c>
      <c r="JL688">
        <v>0</v>
      </c>
      <c r="JM688">
        <v>0</v>
      </c>
      <c r="JN688">
        <v>0</v>
      </c>
      <c r="JO688">
        <v>0</v>
      </c>
      <c r="JP688">
        <v>0</v>
      </c>
    </row>
    <row r="689" spans="1:276">
      <c r="A689" t="s">
        <v>215</v>
      </c>
      <c r="B689" t="s">
        <v>191</v>
      </c>
      <c r="C689" t="str">
        <f>"102002"</f>
        <v>102002</v>
      </c>
      <c r="D689" t="s">
        <v>147</v>
      </c>
      <c r="E689">
        <v>1</v>
      </c>
      <c r="F689">
        <v>1078</v>
      </c>
      <c r="G689">
        <v>800</v>
      </c>
      <c r="H689">
        <v>280</v>
      </c>
      <c r="I689">
        <v>520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520</v>
      </c>
      <c r="T689">
        <v>0</v>
      </c>
      <c r="U689">
        <v>0</v>
      </c>
      <c r="V689">
        <v>520</v>
      </c>
      <c r="W689">
        <v>9</v>
      </c>
      <c r="X689">
        <v>6</v>
      </c>
      <c r="Y689">
        <v>3</v>
      </c>
      <c r="Z689">
        <v>0</v>
      </c>
      <c r="AA689">
        <v>511</v>
      </c>
      <c r="AB689">
        <v>233</v>
      </c>
      <c r="AC689">
        <v>57</v>
      </c>
      <c r="AD689">
        <v>7</v>
      </c>
      <c r="AE689">
        <v>5</v>
      </c>
      <c r="AF689">
        <v>8</v>
      </c>
      <c r="AG689">
        <v>66</v>
      </c>
      <c r="AH689">
        <v>23</v>
      </c>
      <c r="AI689">
        <v>3</v>
      </c>
      <c r="AJ689">
        <v>36</v>
      </c>
      <c r="AK689">
        <v>2</v>
      </c>
      <c r="AL689">
        <v>0</v>
      </c>
      <c r="AM689">
        <v>1</v>
      </c>
      <c r="AN689">
        <v>1</v>
      </c>
      <c r="AO689">
        <v>7</v>
      </c>
      <c r="AP689">
        <v>0</v>
      </c>
      <c r="AQ689">
        <v>1</v>
      </c>
      <c r="AR689">
        <v>1</v>
      </c>
      <c r="AS689">
        <v>0</v>
      </c>
      <c r="AT689">
        <v>2</v>
      </c>
      <c r="AU689">
        <v>1</v>
      </c>
      <c r="AV689">
        <v>1</v>
      </c>
      <c r="AW689">
        <v>2</v>
      </c>
      <c r="AX689">
        <v>3</v>
      </c>
      <c r="AY689">
        <v>0</v>
      </c>
      <c r="AZ689">
        <v>6</v>
      </c>
      <c r="BA689">
        <v>233</v>
      </c>
      <c r="BB689">
        <v>101</v>
      </c>
      <c r="BC689">
        <v>15</v>
      </c>
      <c r="BD689">
        <v>15</v>
      </c>
      <c r="BE689">
        <v>6</v>
      </c>
      <c r="BF689">
        <v>1</v>
      </c>
      <c r="BG689">
        <v>1</v>
      </c>
      <c r="BH689">
        <v>0</v>
      </c>
      <c r="BI689">
        <v>2</v>
      </c>
      <c r="BJ689">
        <v>3</v>
      </c>
      <c r="BK689">
        <v>0</v>
      </c>
      <c r="BL689">
        <v>0</v>
      </c>
      <c r="BM689">
        <v>0</v>
      </c>
      <c r="BN689">
        <v>0</v>
      </c>
      <c r="BO689">
        <v>1</v>
      </c>
      <c r="BP689">
        <v>0</v>
      </c>
      <c r="BQ689">
        <v>0</v>
      </c>
      <c r="BR689">
        <v>1</v>
      </c>
      <c r="BS689">
        <v>1</v>
      </c>
      <c r="BT689">
        <v>0</v>
      </c>
      <c r="BU689">
        <v>1</v>
      </c>
      <c r="BV689">
        <v>0</v>
      </c>
      <c r="BW689">
        <v>0</v>
      </c>
      <c r="BX689">
        <v>3</v>
      </c>
      <c r="BY689">
        <v>0</v>
      </c>
      <c r="BZ689">
        <v>51</v>
      </c>
      <c r="CA689">
        <v>101</v>
      </c>
      <c r="CB689">
        <v>20</v>
      </c>
      <c r="CC689">
        <v>6</v>
      </c>
      <c r="CD689">
        <v>0</v>
      </c>
      <c r="CE689">
        <v>3</v>
      </c>
      <c r="CF689">
        <v>1</v>
      </c>
      <c r="CG689">
        <v>1</v>
      </c>
      <c r="CH689">
        <v>0</v>
      </c>
      <c r="CI689">
        <v>2</v>
      </c>
      <c r="CJ689">
        <v>1</v>
      </c>
      <c r="CK689">
        <v>1</v>
      </c>
      <c r="CL689">
        <v>0</v>
      </c>
      <c r="CM689">
        <v>0</v>
      </c>
      <c r="CN689">
        <v>0</v>
      </c>
      <c r="CO689">
        <v>5</v>
      </c>
      <c r="CP689">
        <v>0</v>
      </c>
      <c r="CQ689">
        <v>20</v>
      </c>
      <c r="CR689">
        <v>16</v>
      </c>
      <c r="CS689">
        <v>8</v>
      </c>
      <c r="CT689">
        <v>1</v>
      </c>
      <c r="CU689">
        <v>2</v>
      </c>
      <c r="CV689">
        <v>1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3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1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16</v>
      </c>
      <c r="DR689">
        <v>39</v>
      </c>
      <c r="DS689">
        <v>1</v>
      </c>
      <c r="DT689">
        <v>1</v>
      </c>
      <c r="DU689">
        <v>0</v>
      </c>
      <c r="DV689">
        <v>4</v>
      </c>
      <c r="DW689">
        <v>2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1</v>
      </c>
      <c r="EE689">
        <v>30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39</v>
      </c>
      <c r="ER689">
        <v>27</v>
      </c>
      <c r="ES689">
        <v>4</v>
      </c>
      <c r="ET689">
        <v>0</v>
      </c>
      <c r="EU689">
        <v>1</v>
      </c>
      <c r="EV689">
        <v>0</v>
      </c>
      <c r="EW689">
        <v>7</v>
      </c>
      <c r="EX689">
        <v>1</v>
      </c>
      <c r="EY689">
        <v>0</v>
      </c>
      <c r="EZ689">
        <v>1</v>
      </c>
      <c r="FA689">
        <v>0</v>
      </c>
      <c r="FB689">
        <v>3</v>
      </c>
      <c r="FC689">
        <v>0</v>
      </c>
      <c r="FD689">
        <v>1</v>
      </c>
      <c r="FE689">
        <v>1</v>
      </c>
      <c r="FF689">
        <v>0</v>
      </c>
      <c r="FG689">
        <v>0</v>
      </c>
      <c r="FH689">
        <v>2</v>
      </c>
      <c r="FI689">
        <v>2</v>
      </c>
      <c r="FJ689">
        <v>0</v>
      </c>
      <c r="FK689">
        <v>0</v>
      </c>
      <c r="FL689">
        <v>0</v>
      </c>
      <c r="FM689">
        <v>0</v>
      </c>
      <c r="FN689">
        <v>1</v>
      </c>
      <c r="FO689">
        <v>3</v>
      </c>
      <c r="FP689">
        <v>27</v>
      </c>
      <c r="FQ689">
        <v>45</v>
      </c>
      <c r="FR689">
        <v>10</v>
      </c>
      <c r="FS689">
        <v>7</v>
      </c>
      <c r="FT689">
        <v>4</v>
      </c>
      <c r="FU689">
        <v>0</v>
      </c>
      <c r="FV689">
        <v>5</v>
      </c>
      <c r="FW689">
        <v>0</v>
      </c>
      <c r="FX689">
        <v>1</v>
      </c>
      <c r="FY689">
        <v>1</v>
      </c>
      <c r="FZ689">
        <v>2</v>
      </c>
      <c r="GA689">
        <v>5</v>
      </c>
      <c r="GB689">
        <v>2</v>
      </c>
      <c r="GC689">
        <v>1</v>
      </c>
      <c r="GD689">
        <v>0</v>
      </c>
      <c r="GE689">
        <v>0</v>
      </c>
      <c r="GF689">
        <v>3</v>
      </c>
      <c r="GG689">
        <v>4</v>
      </c>
      <c r="GH689">
        <v>45</v>
      </c>
      <c r="GI689">
        <v>27</v>
      </c>
      <c r="GJ689">
        <v>5</v>
      </c>
      <c r="GK689">
        <v>0</v>
      </c>
      <c r="GL689">
        <v>4</v>
      </c>
      <c r="GM689">
        <v>1</v>
      </c>
      <c r="GN689">
        <v>8</v>
      </c>
      <c r="GO689">
        <v>0</v>
      </c>
      <c r="GP689">
        <v>0</v>
      </c>
      <c r="GQ689">
        <v>2</v>
      </c>
      <c r="GR689">
        <v>1</v>
      </c>
      <c r="GS689">
        <v>2</v>
      </c>
      <c r="GT689">
        <v>0</v>
      </c>
      <c r="GU689">
        <v>0</v>
      </c>
      <c r="GV689">
        <v>0</v>
      </c>
      <c r="GW689">
        <v>1</v>
      </c>
      <c r="GX689">
        <v>1</v>
      </c>
      <c r="GY689">
        <v>0</v>
      </c>
      <c r="GZ689">
        <v>1</v>
      </c>
      <c r="HA689">
        <v>0</v>
      </c>
      <c r="HB689">
        <v>1</v>
      </c>
      <c r="HC689">
        <v>27</v>
      </c>
      <c r="HD689">
        <v>3</v>
      </c>
      <c r="HE689">
        <v>0</v>
      </c>
      <c r="HF689">
        <v>0</v>
      </c>
      <c r="HG689">
        <v>0</v>
      </c>
      <c r="HH689">
        <v>0</v>
      </c>
      <c r="HI689">
        <v>1</v>
      </c>
      <c r="HJ689">
        <v>0</v>
      </c>
      <c r="HK689">
        <v>1</v>
      </c>
      <c r="HL689">
        <v>0</v>
      </c>
      <c r="HM689">
        <v>0</v>
      </c>
      <c r="HN689">
        <v>0</v>
      </c>
      <c r="HO689">
        <v>0</v>
      </c>
      <c r="HP689">
        <v>0</v>
      </c>
      <c r="HQ689">
        <v>0</v>
      </c>
      <c r="HR689">
        <v>0</v>
      </c>
      <c r="HS689">
        <v>1</v>
      </c>
      <c r="HT689">
        <v>0</v>
      </c>
      <c r="HU689">
        <v>0</v>
      </c>
      <c r="HV689">
        <v>0</v>
      </c>
      <c r="HW689">
        <v>0</v>
      </c>
      <c r="HX689">
        <v>0</v>
      </c>
      <c r="HY689">
        <v>3</v>
      </c>
      <c r="HZ689">
        <v>0</v>
      </c>
      <c r="IA689">
        <v>0</v>
      </c>
      <c r="IB689">
        <v>0</v>
      </c>
      <c r="IC689">
        <v>0</v>
      </c>
      <c r="ID689">
        <v>0</v>
      </c>
      <c r="IE689">
        <v>0</v>
      </c>
      <c r="IF689">
        <v>0</v>
      </c>
      <c r="IG689">
        <v>0</v>
      </c>
      <c r="IH689">
        <v>0</v>
      </c>
      <c r="II689">
        <v>0</v>
      </c>
      <c r="IJ689">
        <v>0</v>
      </c>
      <c r="IK689">
        <v>0</v>
      </c>
      <c r="IL689">
        <v>0</v>
      </c>
      <c r="IM689">
        <v>0</v>
      </c>
      <c r="IN689">
        <v>0</v>
      </c>
      <c r="IO689">
        <v>0</v>
      </c>
      <c r="IP689">
        <v>0</v>
      </c>
      <c r="IQ689">
        <v>0</v>
      </c>
      <c r="IR689">
        <v>0</v>
      </c>
      <c r="IS689">
        <v>0</v>
      </c>
      <c r="IT689">
        <v>0</v>
      </c>
      <c r="IU689">
        <v>0</v>
      </c>
      <c r="IV689">
        <v>0</v>
      </c>
      <c r="IW689">
        <v>0</v>
      </c>
      <c r="IX689">
        <v>0</v>
      </c>
      <c r="IY689">
        <v>0</v>
      </c>
      <c r="IZ689">
        <v>0</v>
      </c>
      <c r="JA689">
        <v>0</v>
      </c>
      <c r="JB689">
        <v>0</v>
      </c>
      <c r="JC689">
        <v>0</v>
      </c>
      <c r="JD689">
        <v>0</v>
      </c>
      <c r="JE689">
        <v>0</v>
      </c>
      <c r="JF689">
        <v>0</v>
      </c>
      <c r="JG689">
        <v>0</v>
      </c>
      <c r="JH689">
        <v>0</v>
      </c>
      <c r="JI689">
        <v>0</v>
      </c>
      <c r="JJ689">
        <v>0</v>
      </c>
      <c r="JK689">
        <v>0</v>
      </c>
      <c r="JL689">
        <v>0</v>
      </c>
      <c r="JM689">
        <v>0</v>
      </c>
      <c r="JN689">
        <v>0</v>
      </c>
      <c r="JO689">
        <v>0</v>
      </c>
      <c r="JP689">
        <v>0</v>
      </c>
    </row>
    <row r="690" spans="1:276">
      <c r="A690" t="s">
        <v>214</v>
      </c>
      <c r="B690" t="s">
        <v>191</v>
      </c>
      <c r="C690" t="str">
        <f>"102002"</f>
        <v>102002</v>
      </c>
      <c r="D690" t="s">
        <v>147</v>
      </c>
      <c r="E690">
        <v>2</v>
      </c>
      <c r="F690">
        <v>1069</v>
      </c>
      <c r="G690">
        <v>794</v>
      </c>
      <c r="H690">
        <v>241</v>
      </c>
      <c r="I690">
        <v>553</v>
      </c>
      <c r="J690">
        <v>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553</v>
      </c>
      <c r="T690">
        <v>0</v>
      </c>
      <c r="U690">
        <v>0</v>
      </c>
      <c r="V690">
        <v>553</v>
      </c>
      <c r="W690">
        <v>18</v>
      </c>
      <c r="X690">
        <v>11</v>
      </c>
      <c r="Y690">
        <v>7</v>
      </c>
      <c r="Z690">
        <v>0</v>
      </c>
      <c r="AA690">
        <v>535</v>
      </c>
      <c r="AB690">
        <v>186</v>
      </c>
      <c r="AC690">
        <v>36</v>
      </c>
      <c r="AD690">
        <v>9</v>
      </c>
      <c r="AE690">
        <v>4</v>
      </c>
      <c r="AF690">
        <v>10</v>
      </c>
      <c r="AG690">
        <v>72</v>
      </c>
      <c r="AH690">
        <v>8</v>
      </c>
      <c r="AI690">
        <v>1</v>
      </c>
      <c r="AJ690">
        <v>35</v>
      </c>
      <c r="AK690">
        <v>1</v>
      </c>
      <c r="AL690">
        <v>2</v>
      </c>
      <c r="AM690">
        <v>0</v>
      </c>
      <c r="AN690">
        <v>0</v>
      </c>
      <c r="AO690">
        <v>0</v>
      </c>
      <c r="AP690">
        <v>1</v>
      </c>
      <c r="AQ690">
        <v>1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1</v>
      </c>
      <c r="AX690">
        <v>3</v>
      </c>
      <c r="AY690">
        <v>0</v>
      </c>
      <c r="AZ690">
        <v>2</v>
      </c>
      <c r="BA690">
        <v>186</v>
      </c>
      <c r="BB690">
        <v>97</v>
      </c>
      <c r="BC690">
        <v>24</v>
      </c>
      <c r="BD690">
        <v>20</v>
      </c>
      <c r="BE690">
        <v>2</v>
      </c>
      <c r="BF690">
        <v>5</v>
      </c>
      <c r="BG690">
        <v>1</v>
      </c>
      <c r="BH690">
        <v>1</v>
      </c>
      <c r="BI690">
        <v>1</v>
      </c>
      <c r="BJ690">
        <v>0</v>
      </c>
      <c r="BK690">
        <v>0</v>
      </c>
      <c r="BL690">
        <v>0</v>
      </c>
      <c r="BM690">
        <v>0</v>
      </c>
      <c r="BN690">
        <v>2</v>
      </c>
      <c r="BO690">
        <v>0</v>
      </c>
      <c r="BP690">
        <v>1</v>
      </c>
      <c r="BQ690">
        <v>1</v>
      </c>
      <c r="BR690">
        <v>0</v>
      </c>
      <c r="BS690">
        <v>0</v>
      </c>
      <c r="BT690">
        <v>2</v>
      </c>
      <c r="BU690">
        <v>0</v>
      </c>
      <c r="BV690">
        <v>1</v>
      </c>
      <c r="BW690">
        <v>0</v>
      </c>
      <c r="BX690">
        <v>1</v>
      </c>
      <c r="BY690">
        <v>0</v>
      </c>
      <c r="BZ690">
        <v>35</v>
      </c>
      <c r="CA690">
        <v>97</v>
      </c>
      <c r="CB690">
        <v>26</v>
      </c>
      <c r="CC690">
        <v>7</v>
      </c>
      <c r="CD690">
        <v>8</v>
      </c>
      <c r="CE690">
        <v>2</v>
      </c>
      <c r="CF690">
        <v>0</v>
      </c>
      <c r="CG690">
        <v>0</v>
      </c>
      <c r="CH690">
        <v>1</v>
      </c>
      <c r="CI690">
        <v>0</v>
      </c>
      <c r="CJ690">
        <v>0</v>
      </c>
      <c r="CK690">
        <v>0</v>
      </c>
      <c r="CL690">
        <v>0</v>
      </c>
      <c r="CM690">
        <v>1</v>
      </c>
      <c r="CN690">
        <v>5</v>
      </c>
      <c r="CO690">
        <v>0</v>
      </c>
      <c r="CP690">
        <v>2</v>
      </c>
      <c r="CQ690">
        <v>26</v>
      </c>
      <c r="CR690">
        <v>26</v>
      </c>
      <c r="CS690">
        <v>10</v>
      </c>
      <c r="CT690">
        <v>0</v>
      </c>
      <c r="CU690">
        <v>0</v>
      </c>
      <c r="CV690">
        <v>0</v>
      </c>
      <c r="CW690">
        <v>2</v>
      </c>
      <c r="CX690">
        <v>0</v>
      </c>
      <c r="CY690">
        <v>2</v>
      </c>
      <c r="CZ690">
        <v>0</v>
      </c>
      <c r="DA690">
        <v>0</v>
      </c>
      <c r="DB690">
        <v>1</v>
      </c>
      <c r="DC690">
        <v>2</v>
      </c>
      <c r="DD690">
        <v>0</v>
      </c>
      <c r="DE690">
        <v>1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1</v>
      </c>
      <c r="DL690">
        <v>0</v>
      </c>
      <c r="DM690">
        <v>1</v>
      </c>
      <c r="DN690">
        <v>3</v>
      </c>
      <c r="DO690">
        <v>1</v>
      </c>
      <c r="DP690">
        <v>2</v>
      </c>
      <c r="DQ690">
        <v>26</v>
      </c>
      <c r="DR690">
        <v>54</v>
      </c>
      <c r="DS690">
        <v>6</v>
      </c>
      <c r="DT690">
        <v>2</v>
      </c>
      <c r="DU690">
        <v>0</v>
      </c>
      <c r="DV690">
        <v>4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1</v>
      </c>
      <c r="ED690">
        <v>0</v>
      </c>
      <c r="EE690">
        <v>41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54</v>
      </c>
      <c r="ER690">
        <v>50</v>
      </c>
      <c r="ES690">
        <v>20</v>
      </c>
      <c r="ET690">
        <v>1</v>
      </c>
      <c r="EU690">
        <v>2</v>
      </c>
      <c r="EV690">
        <v>1</v>
      </c>
      <c r="EW690">
        <v>8</v>
      </c>
      <c r="EX690">
        <v>4</v>
      </c>
      <c r="EY690">
        <v>3</v>
      </c>
      <c r="EZ690">
        <v>0</v>
      </c>
      <c r="FA690">
        <v>1</v>
      </c>
      <c r="FB690">
        <v>2</v>
      </c>
      <c r="FC690">
        <v>2</v>
      </c>
      <c r="FD690">
        <v>0</v>
      </c>
      <c r="FE690">
        <v>0</v>
      </c>
      <c r="FF690">
        <v>1</v>
      </c>
      <c r="FG690">
        <v>0</v>
      </c>
      <c r="FH690">
        <v>2</v>
      </c>
      <c r="FI690">
        <v>1</v>
      </c>
      <c r="FJ690">
        <v>0</v>
      </c>
      <c r="FK690">
        <v>0</v>
      </c>
      <c r="FL690">
        <v>0</v>
      </c>
      <c r="FM690">
        <v>0</v>
      </c>
      <c r="FN690">
        <v>2</v>
      </c>
      <c r="FO690">
        <v>0</v>
      </c>
      <c r="FP690">
        <v>50</v>
      </c>
      <c r="FQ690">
        <v>43</v>
      </c>
      <c r="FR690">
        <v>12</v>
      </c>
      <c r="FS690">
        <v>2</v>
      </c>
      <c r="FT690">
        <v>4</v>
      </c>
      <c r="FU690">
        <v>3</v>
      </c>
      <c r="FV690">
        <v>0</v>
      </c>
      <c r="FW690">
        <v>2</v>
      </c>
      <c r="FX690">
        <v>1</v>
      </c>
      <c r="FY690">
        <v>2</v>
      </c>
      <c r="FZ690">
        <v>5</v>
      </c>
      <c r="GA690">
        <v>4</v>
      </c>
      <c r="GB690">
        <v>2</v>
      </c>
      <c r="GC690">
        <v>0</v>
      </c>
      <c r="GD690">
        <v>3</v>
      </c>
      <c r="GE690">
        <v>0</v>
      </c>
      <c r="GF690">
        <v>3</v>
      </c>
      <c r="GG690">
        <v>0</v>
      </c>
      <c r="GH690">
        <v>43</v>
      </c>
      <c r="GI690">
        <v>46</v>
      </c>
      <c r="GJ690">
        <v>11</v>
      </c>
      <c r="GK690">
        <v>4</v>
      </c>
      <c r="GL690">
        <v>9</v>
      </c>
      <c r="GM690">
        <v>5</v>
      </c>
      <c r="GN690">
        <v>7</v>
      </c>
      <c r="GO690">
        <v>0</v>
      </c>
      <c r="GP690">
        <v>1</v>
      </c>
      <c r="GQ690">
        <v>0</v>
      </c>
      <c r="GR690">
        <v>1</v>
      </c>
      <c r="GS690">
        <v>0</v>
      </c>
      <c r="GT690">
        <v>0</v>
      </c>
      <c r="GU690">
        <v>3</v>
      </c>
      <c r="GV690">
        <v>0</v>
      </c>
      <c r="GW690">
        <v>0</v>
      </c>
      <c r="GX690">
        <v>0</v>
      </c>
      <c r="GY690">
        <v>0</v>
      </c>
      <c r="GZ690">
        <v>3</v>
      </c>
      <c r="HA690">
        <v>1</v>
      </c>
      <c r="HB690">
        <v>1</v>
      </c>
      <c r="HC690">
        <v>46</v>
      </c>
      <c r="HD690">
        <v>6</v>
      </c>
      <c r="HE690">
        <v>3</v>
      </c>
      <c r="HF690">
        <v>0</v>
      </c>
      <c r="HG690">
        <v>0</v>
      </c>
      <c r="HH690">
        <v>0</v>
      </c>
      <c r="HI690">
        <v>0</v>
      </c>
      <c r="HJ690">
        <v>2</v>
      </c>
      <c r="HK690">
        <v>1</v>
      </c>
      <c r="HL690">
        <v>0</v>
      </c>
      <c r="HM690">
        <v>0</v>
      </c>
      <c r="HN690">
        <v>0</v>
      </c>
      <c r="HO690">
        <v>0</v>
      </c>
      <c r="HP690">
        <v>0</v>
      </c>
      <c r="HQ690">
        <v>0</v>
      </c>
      <c r="HR690">
        <v>0</v>
      </c>
      <c r="HS690">
        <v>0</v>
      </c>
      <c r="HT690">
        <v>0</v>
      </c>
      <c r="HU690">
        <v>0</v>
      </c>
      <c r="HV690">
        <v>0</v>
      </c>
      <c r="HW690">
        <v>0</v>
      </c>
      <c r="HX690">
        <v>0</v>
      </c>
      <c r="HY690">
        <v>6</v>
      </c>
      <c r="HZ690">
        <v>0</v>
      </c>
      <c r="IA690">
        <v>0</v>
      </c>
      <c r="IB690">
        <v>0</v>
      </c>
      <c r="IC690">
        <v>0</v>
      </c>
      <c r="ID690">
        <v>0</v>
      </c>
      <c r="IE690">
        <v>0</v>
      </c>
      <c r="IF690">
        <v>0</v>
      </c>
      <c r="IG690">
        <v>0</v>
      </c>
      <c r="IH690">
        <v>0</v>
      </c>
      <c r="II690">
        <v>0</v>
      </c>
      <c r="IJ690">
        <v>0</v>
      </c>
      <c r="IK690">
        <v>0</v>
      </c>
      <c r="IL690">
        <v>0</v>
      </c>
      <c r="IM690">
        <v>0</v>
      </c>
      <c r="IN690">
        <v>0</v>
      </c>
      <c r="IO690">
        <v>0</v>
      </c>
      <c r="IP690">
        <v>0</v>
      </c>
      <c r="IQ690">
        <v>0</v>
      </c>
      <c r="IR690">
        <v>0</v>
      </c>
      <c r="IS690">
        <v>0</v>
      </c>
      <c r="IT690">
        <v>0</v>
      </c>
      <c r="IU690">
        <v>0</v>
      </c>
      <c r="IV690">
        <v>0</v>
      </c>
      <c r="IW690">
        <v>1</v>
      </c>
      <c r="IX690">
        <v>0</v>
      </c>
      <c r="IY690">
        <v>0</v>
      </c>
      <c r="IZ690">
        <v>0</v>
      </c>
      <c r="JA690">
        <v>0</v>
      </c>
      <c r="JB690">
        <v>0</v>
      </c>
      <c r="JC690">
        <v>0</v>
      </c>
      <c r="JD690">
        <v>0</v>
      </c>
      <c r="JE690">
        <v>0</v>
      </c>
      <c r="JF690">
        <v>0</v>
      </c>
      <c r="JG690">
        <v>0</v>
      </c>
      <c r="JH690">
        <v>0</v>
      </c>
      <c r="JI690">
        <v>1</v>
      </c>
      <c r="JJ690">
        <v>0</v>
      </c>
      <c r="JK690">
        <v>0</v>
      </c>
      <c r="JL690">
        <v>0</v>
      </c>
      <c r="JM690">
        <v>0</v>
      </c>
      <c r="JN690">
        <v>0</v>
      </c>
      <c r="JO690">
        <v>0</v>
      </c>
      <c r="JP690">
        <v>1</v>
      </c>
    </row>
    <row r="691" spans="1:276">
      <c r="A691" t="s">
        <v>213</v>
      </c>
      <c r="B691" t="s">
        <v>191</v>
      </c>
      <c r="C691" t="str">
        <f>"102002"</f>
        <v>102002</v>
      </c>
      <c r="D691" t="s">
        <v>212</v>
      </c>
      <c r="E691">
        <v>3</v>
      </c>
      <c r="F691">
        <v>1041</v>
      </c>
      <c r="G691">
        <v>732</v>
      </c>
      <c r="H691">
        <v>298</v>
      </c>
      <c r="I691">
        <v>434</v>
      </c>
      <c r="J691">
        <v>2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434</v>
      </c>
      <c r="T691">
        <v>0</v>
      </c>
      <c r="U691">
        <v>0</v>
      </c>
      <c r="V691">
        <v>434</v>
      </c>
      <c r="W691">
        <v>16</v>
      </c>
      <c r="X691">
        <v>12</v>
      </c>
      <c r="Y691">
        <v>4</v>
      </c>
      <c r="Z691">
        <v>0</v>
      </c>
      <c r="AA691">
        <v>418</v>
      </c>
      <c r="AB691">
        <v>150</v>
      </c>
      <c r="AC691">
        <v>39</v>
      </c>
      <c r="AD691">
        <v>8</v>
      </c>
      <c r="AE691">
        <v>4</v>
      </c>
      <c r="AF691">
        <v>5</v>
      </c>
      <c r="AG691">
        <v>53</v>
      </c>
      <c r="AH691">
        <v>7</v>
      </c>
      <c r="AI691">
        <v>1</v>
      </c>
      <c r="AJ691">
        <v>17</v>
      </c>
      <c r="AK691">
        <v>4</v>
      </c>
      <c r="AL691">
        <v>3</v>
      </c>
      <c r="AM691">
        <v>0</v>
      </c>
      <c r="AN691">
        <v>0</v>
      </c>
      <c r="AO691">
        <v>1</v>
      </c>
      <c r="AP691">
        <v>0</v>
      </c>
      <c r="AQ691">
        <v>0</v>
      </c>
      <c r="AR691">
        <v>0</v>
      </c>
      <c r="AS691">
        <v>1</v>
      </c>
      <c r="AT691">
        <v>0</v>
      </c>
      <c r="AU691">
        <v>1</v>
      </c>
      <c r="AV691">
        <v>1</v>
      </c>
      <c r="AW691">
        <v>0</v>
      </c>
      <c r="AX691">
        <v>5</v>
      </c>
      <c r="AY691">
        <v>0</v>
      </c>
      <c r="AZ691">
        <v>0</v>
      </c>
      <c r="BA691">
        <v>150</v>
      </c>
      <c r="BB691">
        <v>83</v>
      </c>
      <c r="BC691">
        <v>22</v>
      </c>
      <c r="BD691">
        <v>12</v>
      </c>
      <c r="BE691">
        <v>4</v>
      </c>
      <c r="BF691">
        <v>2</v>
      </c>
      <c r="BG691">
        <v>3</v>
      </c>
      <c r="BH691">
        <v>0</v>
      </c>
      <c r="BI691">
        <v>1</v>
      </c>
      <c r="BJ691">
        <v>1</v>
      </c>
      <c r="BK691">
        <v>2</v>
      </c>
      <c r="BL691">
        <v>1</v>
      </c>
      <c r="BM691">
        <v>0</v>
      </c>
      <c r="BN691">
        <v>2</v>
      </c>
      <c r="BO691">
        <v>0</v>
      </c>
      <c r="BP691">
        <v>0</v>
      </c>
      <c r="BQ691">
        <v>3</v>
      </c>
      <c r="BR691">
        <v>1</v>
      </c>
      <c r="BS691">
        <v>0</v>
      </c>
      <c r="BT691">
        <v>1</v>
      </c>
      <c r="BU691">
        <v>0</v>
      </c>
      <c r="BV691">
        <v>0</v>
      </c>
      <c r="BW691">
        <v>1</v>
      </c>
      <c r="BX691">
        <v>0</v>
      </c>
      <c r="BY691">
        <v>3</v>
      </c>
      <c r="BZ691">
        <v>24</v>
      </c>
      <c r="CA691">
        <v>83</v>
      </c>
      <c r="CB691">
        <v>18</v>
      </c>
      <c r="CC691">
        <v>11</v>
      </c>
      <c r="CD691">
        <v>5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1</v>
      </c>
      <c r="CL691">
        <v>0</v>
      </c>
      <c r="CM691">
        <v>0</v>
      </c>
      <c r="CN691">
        <v>0</v>
      </c>
      <c r="CO691">
        <v>0</v>
      </c>
      <c r="CP691">
        <v>1</v>
      </c>
      <c r="CQ691">
        <v>18</v>
      </c>
      <c r="CR691">
        <v>23</v>
      </c>
      <c r="CS691">
        <v>6</v>
      </c>
      <c r="CT691">
        <v>1</v>
      </c>
      <c r="CU691">
        <v>2</v>
      </c>
      <c r="CV691">
        <v>1</v>
      </c>
      <c r="CW691">
        <v>1</v>
      </c>
      <c r="CX691">
        <v>0</v>
      </c>
      <c r="CY691">
        <v>1</v>
      </c>
      <c r="CZ691">
        <v>0</v>
      </c>
      <c r="DA691">
        <v>0</v>
      </c>
      <c r="DB691">
        <v>3</v>
      </c>
      <c r="DC691">
        <v>0</v>
      </c>
      <c r="DD691">
        <v>1</v>
      </c>
      <c r="DE691">
        <v>1</v>
      </c>
      <c r="DF691">
        <v>0</v>
      </c>
      <c r="DG691">
        <v>3</v>
      </c>
      <c r="DH691">
        <v>0</v>
      </c>
      <c r="DI691">
        <v>0</v>
      </c>
      <c r="DJ691">
        <v>0</v>
      </c>
      <c r="DK691">
        <v>1</v>
      </c>
      <c r="DL691">
        <v>0</v>
      </c>
      <c r="DM691">
        <v>0</v>
      </c>
      <c r="DN691">
        <v>1</v>
      </c>
      <c r="DO691">
        <v>0</v>
      </c>
      <c r="DP691">
        <v>1</v>
      </c>
      <c r="DQ691">
        <v>23</v>
      </c>
      <c r="DR691">
        <v>51</v>
      </c>
      <c r="DS691">
        <v>2</v>
      </c>
      <c r="DT691">
        <v>1</v>
      </c>
      <c r="DU691">
        <v>0</v>
      </c>
      <c r="DV691">
        <v>1</v>
      </c>
      <c r="DW691">
        <v>0</v>
      </c>
      <c r="DX691">
        <v>0</v>
      </c>
      <c r="DY691">
        <v>0</v>
      </c>
      <c r="DZ691">
        <v>0</v>
      </c>
      <c r="EA691">
        <v>3</v>
      </c>
      <c r="EB691">
        <v>0</v>
      </c>
      <c r="EC691">
        <v>2</v>
      </c>
      <c r="ED691">
        <v>0</v>
      </c>
      <c r="EE691">
        <v>39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1</v>
      </c>
      <c r="EP691">
        <v>2</v>
      </c>
      <c r="EQ691">
        <v>51</v>
      </c>
      <c r="ER691">
        <v>32</v>
      </c>
      <c r="ES691">
        <v>17</v>
      </c>
      <c r="ET691">
        <v>0</v>
      </c>
      <c r="EU691">
        <v>1</v>
      </c>
      <c r="EV691">
        <v>0</v>
      </c>
      <c r="EW691">
        <v>7</v>
      </c>
      <c r="EX691">
        <v>0</v>
      </c>
      <c r="EY691">
        <v>0</v>
      </c>
      <c r="EZ691">
        <v>0</v>
      </c>
      <c r="FA691">
        <v>0</v>
      </c>
      <c r="FB691">
        <v>2</v>
      </c>
      <c r="FC691">
        <v>0</v>
      </c>
      <c r="FD691">
        <v>0</v>
      </c>
      <c r="FE691">
        <v>1</v>
      </c>
      <c r="FF691">
        <v>0</v>
      </c>
      <c r="FG691">
        <v>0</v>
      </c>
      <c r="FH691">
        <v>0</v>
      </c>
      <c r="FI691">
        <v>1</v>
      </c>
      <c r="FJ691">
        <v>0</v>
      </c>
      <c r="FK691">
        <v>2</v>
      </c>
      <c r="FL691">
        <v>0</v>
      </c>
      <c r="FM691">
        <v>1</v>
      </c>
      <c r="FN691">
        <v>0</v>
      </c>
      <c r="FO691">
        <v>0</v>
      </c>
      <c r="FP691">
        <v>32</v>
      </c>
      <c r="FQ691">
        <v>35</v>
      </c>
      <c r="FR691">
        <v>13</v>
      </c>
      <c r="FS691">
        <v>3</v>
      </c>
      <c r="FT691">
        <v>5</v>
      </c>
      <c r="FU691">
        <v>0</v>
      </c>
      <c r="FV691">
        <v>2</v>
      </c>
      <c r="FW691">
        <v>1</v>
      </c>
      <c r="FX691">
        <v>2</v>
      </c>
      <c r="FY691">
        <v>1</v>
      </c>
      <c r="FZ691">
        <v>2</v>
      </c>
      <c r="GA691">
        <v>3</v>
      </c>
      <c r="GB691">
        <v>0</v>
      </c>
      <c r="GC691">
        <v>0</v>
      </c>
      <c r="GD691">
        <v>0</v>
      </c>
      <c r="GE691">
        <v>0</v>
      </c>
      <c r="GF691">
        <v>0</v>
      </c>
      <c r="GG691">
        <v>3</v>
      </c>
      <c r="GH691">
        <v>35</v>
      </c>
      <c r="GI691">
        <v>22</v>
      </c>
      <c r="GJ691">
        <v>6</v>
      </c>
      <c r="GK691">
        <v>0</v>
      </c>
      <c r="GL691">
        <v>0</v>
      </c>
      <c r="GM691">
        <v>4</v>
      </c>
      <c r="GN691">
        <v>9</v>
      </c>
      <c r="GO691">
        <v>0</v>
      </c>
      <c r="GP691">
        <v>0</v>
      </c>
      <c r="GQ691">
        <v>0</v>
      </c>
      <c r="GR691">
        <v>0</v>
      </c>
      <c r="GS691">
        <v>0</v>
      </c>
      <c r="GT691">
        <v>1</v>
      </c>
      <c r="GU691">
        <v>0</v>
      </c>
      <c r="GV691">
        <v>1</v>
      </c>
      <c r="GW691">
        <v>0</v>
      </c>
      <c r="GX691">
        <v>0</v>
      </c>
      <c r="GY691">
        <v>0</v>
      </c>
      <c r="GZ691">
        <v>0</v>
      </c>
      <c r="HA691">
        <v>1</v>
      </c>
      <c r="HB691">
        <v>0</v>
      </c>
      <c r="HC691">
        <v>22</v>
      </c>
      <c r="HD691">
        <v>3</v>
      </c>
      <c r="HE691">
        <v>1</v>
      </c>
      <c r="HF691">
        <v>0</v>
      </c>
      <c r="HG691">
        <v>0</v>
      </c>
      <c r="HH691">
        <v>0</v>
      </c>
      <c r="HI691">
        <v>0</v>
      </c>
      <c r="HJ691">
        <v>0</v>
      </c>
      <c r="HK691">
        <v>0</v>
      </c>
      <c r="HL691">
        <v>0</v>
      </c>
      <c r="HM691">
        <v>0</v>
      </c>
      <c r="HN691">
        <v>0</v>
      </c>
      <c r="HO691">
        <v>1</v>
      </c>
      <c r="HP691">
        <v>0</v>
      </c>
      <c r="HQ691">
        <v>0</v>
      </c>
      <c r="HR691">
        <v>0</v>
      </c>
      <c r="HS691">
        <v>0</v>
      </c>
      <c r="HT691">
        <v>0</v>
      </c>
      <c r="HU691">
        <v>0</v>
      </c>
      <c r="HV691">
        <v>0</v>
      </c>
      <c r="HW691">
        <v>1</v>
      </c>
      <c r="HX691">
        <v>0</v>
      </c>
      <c r="HY691">
        <v>3</v>
      </c>
      <c r="HZ691">
        <v>1</v>
      </c>
      <c r="IA691">
        <v>0</v>
      </c>
      <c r="IB691">
        <v>0</v>
      </c>
      <c r="IC691">
        <v>0</v>
      </c>
      <c r="ID691">
        <v>0</v>
      </c>
      <c r="IE691">
        <v>0</v>
      </c>
      <c r="IF691">
        <v>0</v>
      </c>
      <c r="IG691">
        <v>0</v>
      </c>
      <c r="IH691">
        <v>1</v>
      </c>
      <c r="II691">
        <v>0</v>
      </c>
      <c r="IJ691">
        <v>0</v>
      </c>
      <c r="IK691">
        <v>0</v>
      </c>
      <c r="IL691">
        <v>0</v>
      </c>
      <c r="IM691">
        <v>0</v>
      </c>
      <c r="IN691">
        <v>0</v>
      </c>
      <c r="IO691">
        <v>0</v>
      </c>
      <c r="IP691">
        <v>0</v>
      </c>
      <c r="IQ691">
        <v>0</v>
      </c>
      <c r="IR691">
        <v>0</v>
      </c>
      <c r="IS691">
        <v>0</v>
      </c>
      <c r="IT691">
        <v>0</v>
      </c>
      <c r="IU691">
        <v>0</v>
      </c>
      <c r="IV691">
        <v>1</v>
      </c>
      <c r="IW691">
        <v>0</v>
      </c>
      <c r="IX691">
        <v>0</v>
      </c>
      <c r="IY691">
        <v>0</v>
      </c>
      <c r="IZ691">
        <v>0</v>
      </c>
      <c r="JA691">
        <v>0</v>
      </c>
      <c r="JB691">
        <v>0</v>
      </c>
      <c r="JC691">
        <v>0</v>
      </c>
      <c r="JD691">
        <v>0</v>
      </c>
      <c r="JE691">
        <v>0</v>
      </c>
      <c r="JF691">
        <v>0</v>
      </c>
      <c r="JG691">
        <v>0</v>
      </c>
      <c r="JH691">
        <v>0</v>
      </c>
      <c r="JI691">
        <v>0</v>
      </c>
      <c r="JJ691">
        <v>0</v>
      </c>
      <c r="JK691">
        <v>0</v>
      </c>
      <c r="JL691">
        <v>0</v>
      </c>
      <c r="JM691">
        <v>0</v>
      </c>
      <c r="JN691">
        <v>0</v>
      </c>
      <c r="JO691">
        <v>0</v>
      </c>
      <c r="JP691">
        <v>0</v>
      </c>
    </row>
    <row r="692" spans="1:276">
      <c r="A692" t="s">
        <v>211</v>
      </c>
      <c r="B692" t="s">
        <v>191</v>
      </c>
      <c r="C692" t="str">
        <f>"102002"</f>
        <v>102002</v>
      </c>
      <c r="D692" t="s">
        <v>147</v>
      </c>
      <c r="E692">
        <v>4</v>
      </c>
      <c r="F692">
        <v>1103</v>
      </c>
      <c r="G692">
        <v>800</v>
      </c>
      <c r="H692">
        <v>219</v>
      </c>
      <c r="I692">
        <v>581</v>
      </c>
      <c r="J692">
        <v>0</v>
      </c>
      <c r="K692">
        <v>2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581</v>
      </c>
      <c r="T692">
        <v>0</v>
      </c>
      <c r="U692">
        <v>0</v>
      </c>
      <c r="V692">
        <v>581</v>
      </c>
      <c r="W692">
        <v>21</v>
      </c>
      <c r="X692">
        <v>14</v>
      </c>
      <c r="Y692">
        <v>6</v>
      </c>
      <c r="Z692">
        <v>0</v>
      </c>
      <c r="AA692">
        <v>560</v>
      </c>
      <c r="AB692">
        <v>208</v>
      </c>
      <c r="AC692">
        <v>64</v>
      </c>
      <c r="AD692">
        <v>2</v>
      </c>
      <c r="AE692">
        <v>4</v>
      </c>
      <c r="AF692">
        <v>4</v>
      </c>
      <c r="AG692">
        <v>50</v>
      </c>
      <c r="AH692">
        <v>7</v>
      </c>
      <c r="AI692">
        <v>0</v>
      </c>
      <c r="AJ692">
        <v>55</v>
      </c>
      <c r="AK692">
        <v>0</v>
      </c>
      <c r="AL692">
        <v>4</v>
      </c>
      <c r="AM692">
        <v>0</v>
      </c>
      <c r="AN692">
        <v>1</v>
      </c>
      <c r="AO692">
        <v>0</v>
      </c>
      <c r="AP692">
        <v>0</v>
      </c>
      <c r="AQ692">
        <v>0</v>
      </c>
      <c r="AR692">
        <v>2</v>
      </c>
      <c r="AS692">
        <v>1</v>
      </c>
      <c r="AT692">
        <v>0</v>
      </c>
      <c r="AU692">
        <v>1</v>
      </c>
      <c r="AV692">
        <v>4</v>
      </c>
      <c r="AW692">
        <v>1</v>
      </c>
      <c r="AX692">
        <v>4</v>
      </c>
      <c r="AY692">
        <v>2</v>
      </c>
      <c r="AZ692">
        <v>2</v>
      </c>
      <c r="BA692">
        <v>208</v>
      </c>
      <c r="BB692">
        <v>126</v>
      </c>
      <c r="BC692">
        <v>22</v>
      </c>
      <c r="BD692">
        <v>38</v>
      </c>
      <c r="BE692">
        <v>3</v>
      </c>
      <c r="BF692">
        <v>1</v>
      </c>
      <c r="BG692">
        <v>5</v>
      </c>
      <c r="BH692">
        <v>1</v>
      </c>
      <c r="BI692">
        <v>2</v>
      </c>
      <c r="BJ692">
        <v>3</v>
      </c>
      <c r="BK692">
        <v>1</v>
      </c>
      <c r="BL692">
        <v>2</v>
      </c>
      <c r="BM692">
        <v>2</v>
      </c>
      <c r="BN692">
        <v>1</v>
      </c>
      <c r="BO692">
        <v>0</v>
      </c>
      <c r="BP692">
        <v>2</v>
      </c>
      <c r="BQ692">
        <v>1</v>
      </c>
      <c r="BR692">
        <v>0</v>
      </c>
      <c r="BS692">
        <v>1</v>
      </c>
      <c r="BT692">
        <v>0</v>
      </c>
      <c r="BU692">
        <v>0</v>
      </c>
      <c r="BV692">
        <v>2</v>
      </c>
      <c r="BW692">
        <v>0</v>
      </c>
      <c r="BX692">
        <v>0</v>
      </c>
      <c r="BY692">
        <v>3</v>
      </c>
      <c r="BZ692">
        <v>36</v>
      </c>
      <c r="CA692">
        <v>126</v>
      </c>
      <c r="CB692">
        <v>24</v>
      </c>
      <c r="CC692">
        <v>3</v>
      </c>
      <c r="CD692">
        <v>6</v>
      </c>
      <c r="CE692">
        <v>2</v>
      </c>
      <c r="CF692">
        <v>2</v>
      </c>
      <c r="CG692">
        <v>3</v>
      </c>
      <c r="CH692">
        <v>2</v>
      </c>
      <c r="CI692">
        <v>0</v>
      </c>
      <c r="CJ692">
        <v>1</v>
      </c>
      <c r="CK692">
        <v>2</v>
      </c>
      <c r="CL692">
        <v>1</v>
      </c>
      <c r="CM692">
        <v>1</v>
      </c>
      <c r="CN692">
        <v>1</v>
      </c>
      <c r="CO692">
        <v>0</v>
      </c>
      <c r="CP692">
        <v>0</v>
      </c>
      <c r="CQ692">
        <v>24</v>
      </c>
      <c r="CR692">
        <v>24</v>
      </c>
      <c r="CS692">
        <v>15</v>
      </c>
      <c r="CT692">
        <v>1</v>
      </c>
      <c r="CU692">
        <v>1</v>
      </c>
      <c r="CV692">
        <v>1</v>
      </c>
      <c r="CW692">
        <v>1</v>
      </c>
      <c r="CX692">
        <v>0</v>
      </c>
      <c r="CY692">
        <v>0</v>
      </c>
      <c r="CZ692">
        <v>0</v>
      </c>
      <c r="DA692">
        <v>0</v>
      </c>
      <c r="DB692">
        <v>3</v>
      </c>
      <c r="DC692">
        <v>0</v>
      </c>
      <c r="DD692">
        <v>2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24</v>
      </c>
      <c r="DR692">
        <v>40</v>
      </c>
      <c r="DS692">
        <v>4</v>
      </c>
      <c r="DT692">
        <v>0</v>
      </c>
      <c r="DU692">
        <v>1</v>
      </c>
      <c r="DV692">
        <v>0</v>
      </c>
      <c r="DW692">
        <v>0</v>
      </c>
      <c r="DX692">
        <v>0</v>
      </c>
      <c r="DY692">
        <v>0</v>
      </c>
      <c r="DZ692">
        <v>1</v>
      </c>
      <c r="EA692">
        <v>0</v>
      </c>
      <c r="EB692">
        <v>0</v>
      </c>
      <c r="EC692">
        <v>0</v>
      </c>
      <c r="ED692">
        <v>0</v>
      </c>
      <c r="EE692">
        <v>32</v>
      </c>
      <c r="EF692">
        <v>0</v>
      </c>
      <c r="EG692">
        <v>0</v>
      </c>
      <c r="EH692">
        <v>0</v>
      </c>
      <c r="EI692">
        <v>0</v>
      </c>
      <c r="EJ692">
        <v>2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40</v>
      </c>
      <c r="ER692">
        <v>72</v>
      </c>
      <c r="ES692">
        <v>37</v>
      </c>
      <c r="ET692">
        <v>2</v>
      </c>
      <c r="EU692">
        <v>1</v>
      </c>
      <c r="EV692">
        <v>3</v>
      </c>
      <c r="EW692">
        <v>10</v>
      </c>
      <c r="EX692">
        <v>5</v>
      </c>
      <c r="EY692">
        <v>2</v>
      </c>
      <c r="EZ692">
        <v>0</v>
      </c>
      <c r="FA692">
        <v>0</v>
      </c>
      <c r="FB692">
        <v>3</v>
      </c>
      <c r="FC692">
        <v>0</v>
      </c>
      <c r="FD692">
        <v>1</v>
      </c>
      <c r="FE692">
        <v>0</v>
      </c>
      <c r="FF692">
        <v>0</v>
      </c>
      <c r="FG692">
        <v>0</v>
      </c>
      <c r="FH692">
        <v>2</v>
      </c>
      <c r="FI692">
        <v>3</v>
      </c>
      <c r="FJ692">
        <v>0</v>
      </c>
      <c r="FK692">
        <v>0</v>
      </c>
      <c r="FL692">
        <v>0</v>
      </c>
      <c r="FM692">
        <v>0</v>
      </c>
      <c r="FN692">
        <v>1</v>
      </c>
      <c r="FO692">
        <v>2</v>
      </c>
      <c r="FP692">
        <v>72</v>
      </c>
      <c r="FQ692">
        <v>31</v>
      </c>
      <c r="FR692">
        <v>11</v>
      </c>
      <c r="FS692">
        <v>1</v>
      </c>
      <c r="FT692">
        <v>4</v>
      </c>
      <c r="FU692">
        <v>1</v>
      </c>
      <c r="FV692">
        <v>3</v>
      </c>
      <c r="FW692">
        <v>0</v>
      </c>
      <c r="FX692">
        <v>1</v>
      </c>
      <c r="FY692">
        <v>0</v>
      </c>
      <c r="FZ692">
        <v>3</v>
      </c>
      <c r="GA692">
        <v>3</v>
      </c>
      <c r="GB692">
        <v>2</v>
      </c>
      <c r="GC692">
        <v>0</v>
      </c>
      <c r="GD692">
        <v>0</v>
      </c>
      <c r="GE692">
        <v>0</v>
      </c>
      <c r="GF692">
        <v>2</v>
      </c>
      <c r="GG692">
        <v>0</v>
      </c>
      <c r="GH692">
        <v>31</v>
      </c>
      <c r="GI692">
        <v>30</v>
      </c>
      <c r="GJ692">
        <v>4</v>
      </c>
      <c r="GK692">
        <v>0</v>
      </c>
      <c r="GL692">
        <v>2</v>
      </c>
      <c r="GM692">
        <v>5</v>
      </c>
      <c r="GN692">
        <v>13</v>
      </c>
      <c r="GO692">
        <v>0</v>
      </c>
      <c r="GP692">
        <v>0</v>
      </c>
      <c r="GQ692">
        <v>0</v>
      </c>
      <c r="GR692">
        <v>1</v>
      </c>
      <c r="GS692">
        <v>1</v>
      </c>
      <c r="GT692">
        <v>0</v>
      </c>
      <c r="GU692">
        <v>0</v>
      </c>
      <c r="GV692">
        <v>0</v>
      </c>
      <c r="GW692">
        <v>0</v>
      </c>
      <c r="GX692">
        <v>1</v>
      </c>
      <c r="GY692">
        <v>0</v>
      </c>
      <c r="GZ692">
        <v>0</v>
      </c>
      <c r="HA692">
        <v>1</v>
      </c>
      <c r="HB692">
        <v>2</v>
      </c>
      <c r="HC692">
        <v>30</v>
      </c>
      <c r="HD692">
        <v>4</v>
      </c>
      <c r="HE692">
        <v>3</v>
      </c>
      <c r="HF692">
        <v>0</v>
      </c>
      <c r="HG692">
        <v>0</v>
      </c>
      <c r="HH692">
        <v>0</v>
      </c>
      <c r="HI692">
        <v>0</v>
      </c>
      <c r="HJ692">
        <v>0</v>
      </c>
      <c r="HK692">
        <v>0</v>
      </c>
      <c r="HL692">
        <v>0</v>
      </c>
      <c r="HM692">
        <v>0</v>
      </c>
      <c r="HN692">
        <v>0</v>
      </c>
      <c r="HO692">
        <v>0</v>
      </c>
      <c r="HP692">
        <v>0</v>
      </c>
      <c r="HQ692">
        <v>1</v>
      </c>
      <c r="HR692">
        <v>0</v>
      </c>
      <c r="HS692">
        <v>0</v>
      </c>
      <c r="HT692">
        <v>0</v>
      </c>
      <c r="HU692">
        <v>0</v>
      </c>
      <c r="HV692">
        <v>0</v>
      </c>
      <c r="HW692">
        <v>0</v>
      </c>
      <c r="HX692">
        <v>0</v>
      </c>
      <c r="HY692">
        <v>4</v>
      </c>
      <c r="HZ692">
        <v>0</v>
      </c>
      <c r="IA692">
        <v>0</v>
      </c>
      <c r="IB692">
        <v>0</v>
      </c>
      <c r="IC692">
        <v>0</v>
      </c>
      <c r="ID692">
        <v>0</v>
      </c>
      <c r="IE692">
        <v>0</v>
      </c>
      <c r="IF692">
        <v>0</v>
      </c>
      <c r="IG692">
        <v>0</v>
      </c>
      <c r="IH692">
        <v>0</v>
      </c>
      <c r="II692">
        <v>0</v>
      </c>
      <c r="IJ692">
        <v>0</v>
      </c>
      <c r="IK692">
        <v>0</v>
      </c>
      <c r="IL692">
        <v>0</v>
      </c>
      <c r="IM692">
        <v>0</v>
      </c>
      <c r="IN692">
        <v>0</v>
      </c>
      <c r="IO692">
        <v>0</v>
      </c>
      <c r="IP692">
        <v>0</v>
      </c>
      <c r="IQ692">
        <v>0</v>
      </c>
      <c r="IR692">
        <v>0</v>
      </c>
      <c r="IS692">
        <v>0</v>
      </c>
      <c r="IT692">
        <v>0</v>
      </c>
      <c r="IU692">
        <v>0</v>
      </c>
      <c r="IV692">
        <v>0</v>
      </c>
      <c r="IW692">
        <v>1</v>
      </c>
      <c r="IX692">
        <v>0</v>
      </c>
      <c r="IY692">
        <v>0</v>
      </c>
      <c r="IZ692">
        <v>0</v>
      </c>
      <c r="JA692">
        <v>0</v>
      </c>
      <c r="JB692">
        <v>0</v>
      </c>
      <c r="JC692">
        <v>0</v>
      </c>
      <c r="JD692">
        <v>0</v>
      </c>
      <c r="JE692">
        <v>0</v>
      </c>
      <c r="JF692">
        <v>0</v>
      </c>
      <c r="JG692">
        <v>0</v>
      </c>
      <c r="JH692">
        <v>0</v>
      </c>
      <c r="JI692">
        <v>0</v>
      </c>
      <c r="JJ692">
        <v>0</v>
      </c>
      <c r="JK692">
        <v>0</v>
      </c>
      <c r="JL692">
        <v>0</v>
      </c>
      <c r="JM692">
        <v>0</v>
      </c>
      <c r="JN692">
        <v>1</v>
      </c>
      <c r="JO692">
        <v>0</v>
      </c>
      <c r="JP692">
        <v>1</v>
      </c>
    </row>
    <row r="693" spans="1:276">
      <c r="A693" t="s">
        <v>210</v>
      </c>
      <c r="B693" t="s">
        <v>191</v>
      </c>
      <c r="C693" t="str">
        <f>"102002"</f>
        <v>102002</v>
      </c>
      <c r="D693" t="s">
        <v>172</v>
      </c>
      <c r="E693">
        <v>5</v>
      </c>
      <c r="F693">
        <v>1055</v>
      </c>
      <c r="G693">
        <v>800</v>
      </c>
      <c r="H693">
        <v>240</v>
      </c>
      <c r="I693">
        <v>560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560</v>
      </c>
      <c r="T693">
        <v>0</v>
      </c>
      <c r="U693">
        <v>0</v>
      </c>
      <c r="V693">
        <v>560</v>
      </c>
      <c r="W693">
        <v>18</v>
      </c>
      <c r="X693">
        <v>16</v>
      </c>
      <c r="Y693">
        <v>2</v>
      </c>
      <c r="Z693">
        <v>0</v>
      </c>
      <c r="AA693">
        <v>542</v>
      </c>
      <c r="AB693">
        <v>186</v>
      </c>
      <c r="AC693">
        <v>38</v>
      </c>
      <c r="AD693">
        <v>4</v>
      </c>
      <c r="AE693">
        <v>4</v>
      </c>
      <c r="AF693">
        <v>7</v>
      </c>
      <c r="AG693">
        <v>69</v>
      </c>
      <c r="AH693">
        <v>7</v>
      </c>
      <c r="AI693">
        <v>3</v>
      </c>
      <c r="AJ693">
        <v>32</v>
      </c>
      <c r="AK693">
        <v>5</v>
      </c>
      <c r="AL693">
        <v>1</v>
      </c>
      <c r="AM693">
        <v>0</v>
      </c>
      <c r="AN693">
        <v>3</v>
      </c>
      <c r="AO693">
        <v>1</v>
      </c>
      <c r="AP693">
        <v>0</v>
      </c>
      <c r="AQ693">
        <v>1</v>
      </c>
      <c r="AR693">
        <v>1</v>
      </c>
      <c r="AS693">
        <v>0</v>
      </c>
      <c r="AT693">
        <v>0</v>
      </c>
      <c r="AU693">
        <v>0</v>
      </c>
      <c r="AV693">
        <v>2</v>
      </c>
      <c r="AW693">
        <v>4</v>
      </c>
      <c r="AX693">
        <v>2</v>
      </c>
      <c r="AY693">
        <v>1</v>
      </c>
      <c r="AZ693">
        <v>1</v>
      </c>
      <c r="BA693">
        <v>186</v>
      </c>
      <c r="BB693">
        <v>120</v>
      </c>
      <c r="BC693">
        <v>27</v>
      </c>
      <c r="BD693">
        <v>29</v>
      </c>
      <c r="BE693">
        <v>5</v>
      </c>
      <c r="BF693">
        <v>2</v>
      </c>
      <c r="BG693">
        <v>3</v>
      </c>
      <c r="BH693">
        <v>1</v>
      </c>
      <c r="BI693">
        <v>4</v>
      </c>
      <c r="BJ693">
        <v>3</v>
      </c>
      <c r="BK693">
        <v>1</v>
      </c>
      <c r="BL693">
        <v>3</v>
      </c>
      <c r="BM693">
        <v>0</v>
      </c>
      <c r="BN693">
        <v>5</v>
      </c>
      <c r="BO693">
        <v>0</v>
      </c>
      <c r="BP693">
        <v>0</v>
      </c>
      <c r="BQ693">
        <v>3</v>
      </c>
      <c r="BR693">
        <v>0</v>
      </c>
      <c r="BS693">
        <v>0</v>
      </c>
      <c r="BT693">
        <v>0</v>
      </c>
      <c r="BU693">
        <v>0</v>
      </c>
      <c r="BV693">
        <v>1</v>
      </c>
      <c r="BW693">
        <v>0</v>
      </c>
      <c r="BX693">
        <v>0</v>
      </c>
      <c r="BY693">
        <v>2</v>
      </c>
      <c r="BZ693">
        <v>31</v>
      </c>
      <c r="CA693">
        <v>120</v>
      </c>
      <c r="CB693">
        <v>32</v>
      </c>
      <c r="CC693">
        <v>9</v>
      </c>
      <c r="CD693">
        <v>7</v>
      </c>
      <c r="CE693">
        <v>5</v>
      </c>
      <c r="CF693">
        <v>1</v>
      </c>
      <c r="CG693">
        <v>1</v>
      </c>
      <c r="CH693">
        <v>5</v>
      </c>
      <c r="CI693">
        <v>0</v>
      </c>
      <c r="CJ693">
        <v>0</v>
      </c>
      <c r="CK693">
        <v>0</v>
      </c>
      <c r="CL693">
        <v>1</v>
      </c>
      <c r="CM693">
        <v>0</v>
      </c>
      <c r="CN693">
        <v>1</v>
      </c>
      <c r="CO693">
        <v>2</v>
      </c>
      <c r="CP693">
        <v>0</v>
      </c>
      <c r="CQ693">
        <v>32</v>
      </c>
      <c r="CR693">
        <v>39</v>
      </c>
      <c r="CS693">
        <v>13</v>
      </c>
      <c r="CT693">
        <v>2</v>
      </c>
      <c r="CU693">
        <v>1</v>
      </c>
      <c r="CV693">
        <v>2</v>
      </c>
      <c r="CW693">
        <v>5</v>
      </c>
      <c r="CX693">
        <v>0</v>
      </c>
      <c r="CY693">
        <v>5</v>
      </c>
      <c r="CZ693">
        <v>0</v>
      </c>
      <c r="DA693">
        <v>0</v>
      </c>
      <c r="DB693">
        <v>5</v>
      </c>
      <c r="DC693">
        <v>1</v>
      </c>
      <c r="DD693">
        <v>0</v>
      </c>
      <c r="DE693">
        <v>0</v>
      </c>
      <c r="DF693">
        <v>0</v>
      </c>
      <c r="DG693">
        <v>1</v>
      </c>
      <c r="DH693">
        <v>0</v>
      </c>
      <c r="DI693">
        <v>1</v>
      </c>
      <c r="DJ693">
        <v>0</v>
      </c>
      <c r="DK693">
        <v>0</v>
      </c>
      <c r="DL693">
        <v>0</v>
      </c>
      <c r="DM693">
        <v>0</v>
      </c>
      <c r="DN693">
        <v>1</v>
      </c>
      <c r="DO693">
        <v>2</v>
      </c>
      <c r="DP693">
        <v>0</v>
      </c>
      <c r="DQ693">
        <v>39</v>
      </c>
      <c r="DR693">
        <v>36</v>
      </c>
      <c r="DS693">
        <v>0</v>
      </c>
      <c r="DT693">
        <v>2</v>
      </c>
      <c r="DU693">
        <v>0</v>
      </c>
      <c r="DV693">
        <v>1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31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1</v>
      </c>
      <c r="EP693">
        <v>1</v>
      </c>
      <c r="EQ693">
        <v>36</v>
      </c>
      <c r="ER693">
        <v>51</v>
      </c>
      <c r="ES693">
        <v>32</v>
      </c>
      <c r="ET693">
        <v>3</v>
      </c>
      <c r="EU693">
        <v>3</v>
      </c>
      <c r="EV693">
        <v>0</v>
      </c>
      <c r="EW693">
        <v>3</v>
      </c>
      <c r="EX693">
        <v>5</v>
      </c>
      <c r="EY693">
        <v>1</v>
      </c>
      <c r="EZ693">
        <v>1</v>
      </c>
      <c r="FA693">
        <v>0</v>
      </c>
      <c r="FB693">
        <v>2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1</v>
      </c>
      <c r="FM693">
        <v>0</v>
      </c>
      <c r="FN693">
        <v>0</v>
      </c>
      <c r="FO693">
        <v>0</v>
      </c>
      <c r="FP693">
        <v>51</v>
      </c>
      <c r="FQ693">
        <v>42</v>
      </c>
      <c r="FR693">
        <v>21</v>
      </c>
      <c r="FS693">
        <v>3</v>
      </c>
      <c r="FT693">
        <v>3</v>
      </c>
      <c r="FU693">
        <v>1</v>
      </c>
      <c r="FV693">
        <v>1</v>
      </c>
      <c r="FW693">
        <v>1</v>
      </c>
      <c r="FX693">
        <v>4</v>
      </c>
      <c r="FY693">
        <v>0</v>
      </c>
      <c r="FZ693">
        <v>3</v>
      </c>
      <c r="GA693">
        <v>1</v>
      </c>
      <c r="GB693">
        <v>0</v>
      </c>
      <c r="GC693">
        <v>0</v>
      </c>
      <c r="GD693">
        <v>0</v>
      </c>
      <c r="GE693">
        <v>0</v>
      </c>
      <c r="GF693">
        <v>2</v>
      </c>
      <c r="GG693">
        <v>2</v>
      </c>
      <c r="GH693">
        <v>42</v>
      </c>
      <c r="GI693">
        <v>32</v>
      </c>
      <c r="GJ693">
        <v>8</v>
      </c>
      <c r="GK693">
        <v>0</v>
      </c>
      <c r="GL693">
        <v>7</v>
      </c>
      <c r="GM693">
        <v>6</v>
      </c>
      <c r="GN693">
        <v>5</v>
      </c>
      <c r="GO693">
        <v>1</v>
      </c>
      <c r="GP693">
        <v>0</v>
      </c>
      <c r="GQ693">
        <v>1</v>
      </c>
      <c r="GR693">
        <v>0</v>
      </c>
      <c r="GS693">
        <v>0</v>
      </c>
      <c r="GT693">
        <v>0</v>
      </c>
      <c r="GU693">
        <v>0</v>
      </c>
      <c r="GV693">
        <v>0</v>
      </c>
      <c r="GW693">
        <v>0</v>
      </c>
      <c r="GX693">
        <v>1</v>
      </c>
      <c r="GY693">
        <v>0</v>
      </c>
      <c r="GZ693">
        <v>3</v>
      </c>
      <c r="HA693">
        <v>0</v>
      </c>
      <c r="HB693">
        <v>0</v>
      </c>
      <c r="HC693">
        <v>32</v>
      </c>
      <c r="HD693">
        <v>3</v>
      </c>
      <c r="HE693">
        <v>0</v>
      </c>
      <c r="HF693">
        <v>0</v>
      </c>
      <c r="HG693">
        <v>0</v>
      </c>
      <c r="HH693">
        <v>1</v>
      </c>
      <c r="HI693">
        <v>0</v>
      </c>
      <c r="HJ693">
        <v>0</v>
      </c>
      <c r="HK693">
        <v>0</v>
      </c>
      <c r="HL693">
        <v>0</v>
      </c>
      <c r="HM693">
        <v>0</v>
      </c>
      <c r="HN693">
        <v>0</v>
      </c>
      <c r="HO693">
        <v>0</v>
      </c>
      <c r="HP693">
        <v>1</v>
      </c>
      <c r="HQ693">
        <v>0</v>
      </c>
      <c r="HR693">
        <v>0</v>
      </c>
      <c r="HS693">
        <v>0</v>
      </c>
      <c r="HT693">
        <v>0</v>
      </c>
      <c r="HU693">
        <v>0</v>
      </c>
      <c r="HV693">
        <v>0</v>
      </c>
      <c r="HW693">
        <v>1</v>
      </c>
      <c r="HX693">
        <v>0</v>
      </c>
      <c r="HY693">
        <v>3</v>
      </c>
      <c r="HZ693">
        <v>1</v>
      </c>
      <c r="IA693">
        <v>1</v>
      </c>
      <c r="IB693">
        <v>0</v>
      </c>
      <c r="IC693">
        <v>0</v>
      </c>
      <c r="ID693">
        <v>0</v>
      </c>
      <c r="IE693">
        <v>0</v>
      </c>
      <c r="IF693">
        <v>0</v>
      </c>
      <c r="IG693">
        <v>0</v>
      </c>
      <c r="IH693">
        <v>0</v>
      </c>
      <c r="II693">
        <v>0</v>
      </c>
      <c r="IJ693">
        <v>0</v>
      </c>
      <c r="IK693">
        <v>0</v>
      </c>
      <c r="IL693">
        <v>0</v>
      </c>
      <c r="IM693">
        <v>0</v>
      </c>
      <c r="IN693">
        <v>0</v>
      </c>
      <c r="IO693">
        <v>0</v>
      </c>
      <c r="IP693">
        <v>0</v>
      </c>
      <c r="IQ693">
        <v>0</v>
      </c>
      <c r="IR693">
        <v>0</v>
      </c>
      <c r="IS693">
        <v>0</v>
      </c>
      <c r="IT693">
        <v>0</v>
      </c>
      <c r="IU693">
        <v>0</v>
      </c>
      <c r="IV693">
        <v>1</v>
      </c>
      <c r="IW693">
        <v>0</v>
      </c>
      <c r="IX693">
        <v>0</v>
      </c>
      <c r="IY693">
        <v>0</v>
      </c>
      <c r="IZ693">
        <v>0</v>
      </c>
      <c r="JA693">
        <v>0</v>
      </c>
      <c r="JB693">
        <v>0</v>
      </c>
      <c r="JC693">
        <v>0</v>
      </c>
      <c r="JD693">
        <v>0</v>
      </c>
      <c r="JE693">
        <v>0</v>
      </c>
      <c r="JF693">
        <v>0</v>
      </c>
      <c r="JG693">
        <v>0</v>
      </c>
      <c r="JH693">
        <v>0</v>
      </c>
      <c r="JI693">
        <v>0</v>
      </c>
      <c r="JJ693">
        <v>0</v>
      </c>
      <c r="JK693">
        <v>0</v>
      </c>
      <c r="JL693">
        <v>0</v>
      </c>
      <c r="JM693">
        <v>0</v>
      </c>
      <c r="JN693">
        <v>0</v>
      </c>
      <c r="JO693">
        <v>0</v>
      </c>
      <c r="JP693">
        <v>0</v>
      </c>
    </row>
    <row r="694" spans="1:276">
      <c r="A694" t="s">
        <v>209</v>
      </c>
      <c r="B694" t="s">
        <v>191</v>
      </c>
      <c r="C694" t="str">
        <f>"102002"</f>
        <v>102002</v>
      </c>
      <c r="D694" t="s">
        <v>147</v>
      </c>
      <c r="E694">
        <v>6</v>
      </c>
      <c r="F694">
        <v>1102</v>
      </c>
      <c r="G694">
        <v>800</v>
      </c>
      <c r="H694">
        <v>278</v>
      </c>
      <c r="I694">
        <v>522</v>
      </c>
      <c r="J694">
        <v>2</v>
      </c>
      <c r="K694">
        <v>2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522</v>
      </c>
      <c r="T694">
        <v>0</v>
      </c>
      <c r="U694">
        <v>0</v>
      </c>
      <c r="V694">
        <v>522</v>
      </c>
      <c r="W694">
        <v>8</v>
      </c>
      <c r="X694">
        <v>6</v>
      </c>
      <c r="Y694">
        <v>2</v>
      </c>
      <c r="Z694">
        <v>0</v>
      </c>
      <c r="AA694">
        <v>514</v>
      </c>
      <c r="AB694">
        <v>186</v>
      </c>
      <c r="AC694">
        <v>58</v>
      </c>
      <c r="AD694">
        <v>5</v>
      </c>
      <c r="AE694">
        <v>3</v>
      </c>
      <c r="AF694">
        <v>5</v>
      </c>
      <c r="AG694">
        <v>56</v>
      </c>
      <c r="AH694">
        <v>5</v>
      </c>
      <c r="AI694">
        <v>1</v>
      </c>
      <c r="AJ694">
        <v>37</v>
      </c>
      <c r="AK694">
        <v>2</v>
      </c>
      <c r="AL694">
        <v>4</v>
      </c>
      <c r="AM694">
        <v>0</v>
      </c>
      <c r="AN694">
        <v>1</v>
      </c>
      <c r="AO694">
        <v>1</v>
      </c>
      <c r="AP694">
        <v>0</v>
      </c>
      <c r="AQ694">
        <v>0</v>
      </c>
      <c r="AR694">
        <v>0</v>
      </c>
      <c r="AS694">
        <v>1</v>
      </c>
      <c r="AT694">
        <v>1</v>
      </c>
      <c r="AU694">
        <v>0</v>
      </c>
      <c r="AV694">
        <v>1</v>
      </c>
      <c r="AW694">
        <v>0</v>
      </c>
      <c r="AX694">
        <v>3</v>
      </c>
      <c r="AY694">
        <v>0</v>
      </c>
      <c r="AZ694">
        <v>2</v>
      </c>
      <c r="BA694">
        <v>186</v>
      </c>
      <c r="BB694">
        <v>116</v>
      </c>
      <c r="BC694">
        <v>22</v>
      </c>
      <c r="BD694">
        <v>40</v>
      </c>
      <c r="BE694">
        <v>2</v>
      </c>
      <c r="BF694">
        <v>1</v>
      </c>
      <c r="BG694">
        <v>0</v>
      </c>
      <c r="BH694">
        <v>2</v>
      </c>
      <c r="BI694">
        <v>1</v>
      </c>
      <c r="BJ694">
        <v>1</v>
      </c>
      <c r="BK694">
        <v>0</v>
      </c>
      <c r="BL694">
        <v>2</v>
      </c>
      <c r="BM694">
        <v>0</v>
      </c>
      <c r="BN694">
        <v>5</v>
      </c>
      <c r="BO694">
        <v>5</v>
      </c>
      <c r="BP694">
        <v>0</v>
      </c>
      <c r="BQ694">
        <v>2</v>
      </c>
      <c r="BR694">
        <v>0</v>
      </c>
      <c r="BS694">
        <v>0</v>
      </c>
      <c r="BT694">
        <v>1</v>
      </c>
      <c r="BU694">
        <v>1</v>
      </c>
      <c r="BV694">
        <v>1</v>
      </c>
      <c r="BW694">
        <v>0</v>
      </c>
      <c r="BX694">
        <v>2</v>
      </c>
      <c r="BY694">
        <v>6</v>
      </c>
      <c r="BZ694">
        <v>22</v>
      </c>
      <c r="CA694">
        <v>116</v>
      </c>
      <c r="CB694">
        <v>29</v>
      </c>
      <c r="CC694">
        <v>9</v>
      </c>
      <c r="CD694">
        <v>12</v>
      </c>
      <c r="CE694">
        <v>2</v>
      </c>
      <c r="CF694">
        <v>1</v>
      </c>
      <c r="CG694">
        <v>1</v>
      </c>
      <c r="CH694">
        <v>0</v>
      </c>
      <c r="CI694">
        <v>0</v>
      </c>
      <c r="CJ694">
        <v>0</v>
      </c>
      <c r="CK694">
        <v>1</v>
      </c>
      <c r="CL694">
        <v>0</v>
      </c>
      <c r="CM694">
        <v>2</v>
      </c>
      <c r="CN694">
        <v>0</v>
      </c>
      <c r="CO694">
        <v>0</v>
      </c>
      <c r="CP694">
        <v>1</v>
      </c>
      <c r="CQ694">
        <v>29</v>
      </c>
      <c r="CR694">
        <v>19</v>
      </c>
      <c r="CS694">
        <v>3</v>
      </c>
      <c r="CT694">
        <v>4</v>
      </c>
      <c r="CU694">
        <v>4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2</v>
      </c>
      <c r="DC694">
        <v>0</v>
      </c>
      <c r="DD694">
        <v>1</v>
      </c>
      <c r="DE694">
        <v>2</v>
      </c>
      <c r="DF694">
        <v>0</v>
      </c>
      <c r="DG694">
        <v>0</v>
      </c>
      <c r="DH694">
        <v>1</v>
      </c>
      <c r="DI694">
        <v>0</v>
      </c>
      <c r="DJ694">
        <v>0</v>
      </c>
      <c r="DK694">
        <v>0</v>
      </c>
      <c r="DL694">
        <v>0</v>
      </c>
      <c r="DM694">
        <v>1</v>
      </c>
      <c r="DN694">
        <v>0</v>
      </c>
      <c r="DO694">
        <v>0</v>
      </c>
      <c r="DP694">
        <v>1</v>
      </c>
      <c r="DQ694">
        <v>19</v>
      </c>
      <c r="DR694">
        <v>37</v>
      </c>
      <c r="DS694">
        <v>2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1</v>
      </c>
      <c r="EE694">
        <v>33</v>
      </c>
      <c r="EF694">
        <v>1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37</v>
      </c>
      <c r="ER694">
        <v>46</v>
      </c>
      <c r="ES694">
        <v>23</v>
      </c>
      <c r="ET694">
        <v>3</v>
      </c>
      <c r="EU694">
        <v>1</v>
      </c>
      <c r="EV694">
        <v>0</v>
      </c>
      <c r="EW694">
        <v>8</v>
      </c>
      <c r="EX694">
        <v>1</v>
      </c>
      <c r="EY694">
        <v>1</v>
      </c>
      <c r="EZ694">
        <v>0</v>
      </c>
      <c r="FA694">
        <v>1</v>
      </c>
      <c r="FB694">
        <v>4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1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3</v>
      </c>
      <c r="FO694">
        <v>0</v>
      </c>
      <c r="FP694">
        <v>46</v>
      </c>
      <c r="FQ694">
        <v>38</v>
      </c>
      <c r="FR694">
        <v>19</v>
      </c>
      <c r="FS694">
        <v>7</v>
      </c>
      <c r="FT694">
        <v>0</v>
      </c>
      <c r="FU694">
        <v>0</v>
      </c>
      <c r="FV694">
        <v>1</v>
      </c>
      <c r="FW694">
        <v>0</v>
      </c>
      <c r="FX694">
        <v>0</v>
      </c>
      <c r="FY694">
        <v>1</v>
      </c>
      <c r="FZ694">
        <v>1</v>
      </c>
      <c r="GA694">
        <v>1</v>
      </c>
      <c r="GB694">
        <v>1</v>
      </c>
      <c r="GC694">
        <v>1</v>
      </c>
      <c r="GD694">
        <v>1</v>
      </c>
      <c r="GE694">
        <v>0</v>
      </c>
      <c r="GF694">
        <v>0</v>
      </c>
      <c r="GG694">
        <v>5</v>
      </c>
      <c r="GH694">
        <v>38</v>
      </c>
      <c r="GI694">
        <v>35</v>
      </c>
      <c r="GJ694">
        <v>14</v>
      </c>
      <c r="GK694">
        <v>0</v>
      </c>
      <c r="GL694">
        <v>0</v>
      </c>
      <c r="GM694">
        <v>0</v>
      </c>
      <c r="GN694">
        <v>13</v>
      </c>
      <c r="GO694">
        <v>1</v>
      </c>
      <c r="GP694">
        <v>0</v>
      </c>
      <c r="GQ694">
        <v>1</v>
      </c>
      <c r="GR694">
        <v>1</v>
      </c>
      <c r="GS694">
        <v>2</v>
      </c>
      <c r="GT694">
        <v>1</v>
      </c>
      <c r="GU694">
        <v>1</v>
      </c>
      <c r="GV694">
        <v>0</v>
      </c>
      <c r="GW694">
        <v>0</v>
      </c>
      <c r="GX694">
        <v>0</v>
      </c>
      <c r="GY694">
        <v>0</v>
      </c>
      <c r="GZ694">
        <v>1</v>
      </c>
      <c r="HA694">
        <v>0</v>
      </c>
      <c r="HB694">
        <v>0</v>
      </c>
      <c r="HC694">
        <v>35</v>
      </c>
      <c r="HD694">
        <v>4</v>
      </c>
      <c r="HE694">
        <v>2</v>
      </c>
      <c r="HF694">
        <v>0</v>
      </c>
      <c r="HG694">
        <v>0</v>
      </c>
      <c r="HH694">
        <v>0</v>
      </c>
      <c r="HI694">
        <v>0</v>
      </c>
      <c r="HJ694">
        <v>0</v>
      </c>
      <c r="HK694">
        <v>2</v>
      </c>
      <c r="HL694">
        <v>0</v>
      </c>
      <c r="HM694">
        <v>0</v>
      </c>
      <c r="HN694">
        <v>0</v>
      </c>
      <c r="HO694">
        <v>0</v>
      </c>
      <c r="HP694">
        <v>0</v>
      </c>
      <c r="HQ694">
        <v>0</v>
      </c>
      <c r="HR694">
        <v>0</v>
      </c>
      <c r="HS694">
        <v>0</v>
      </c>
      <c r="HT694">
        <v>0</v>
      </c>
      <c r="HU694">
        <v>0</v>
      </c>
      <c r="HV694">
        <v>0</v>
      </c>
      <c r="HW694">
        <v>0</v>
      </c>
      <c r="HX694">
        <v>0</v>
      </c>
      <c r="HY694">
        <v>4</v>
      </c>
      <c r="HZ694">
        <v>0</v>
      </c>
      <c r="IA694">
        <v>0</v>
      </c>
      <c r="IB694">
        <v>0</v>
      </c>
      <c r="IC694">
        <v>0</v>
      </c>
      <c r="ID694">
        <v>0</v>
      </c>
      <c r="IE694">
        <v>0</v>
      </c>
      <c r="IF694">
        <v>0</v>
      </c>
      <c r="IG694">
        <v>0</v>
      </c>
      <c r="IH694">
        <v>0</v>
      </c>
      <c r="II694">
        <v>0</v>
      </c>
      <c r="IJ694">
        <v>0</v>
      </c>
      <c r="IK694">
        <v>0</v>
      </c>
      <c r="IL694">
        <v>0</v>
      </c>
      <c r="IM694">
        <v>0</v>
      </c>
      <c r="IN694">
        <v>0</v>
      </c>
      <c r="IO694">
        <v>0</v>
      </c>
      <c r="IP694">
        <v>0</v>
      </c>
      <c r="IQ694">
        <v>0</v>
      </c>
      <c r="IR694">
        <v>0</v>
      </c>
      <c r="IS694">
        <v>0</v>
      </c>
      <c r="IT694">
        <v>0</v>
      </c>
      <c r="IU694">
        <v>0</v>
      </c>
      <c r="IV694">
        <v>0</v>
      </c>
      <c r="IW694">
        <v>4</v>
      </c>
      <c r="IX694">
        <v>2</v>
      </c>
      <c r="IY694">
        <v>0</v>
      </c>
      <c r="IZ694">
        <v>0</v>
      </c>
      <c r="JA694">
        <v>0</v>
      </c>
      <c r="JB694">
        <v>0</v>
      </c>
      <c r="JC694">
        <v>0</v>
      </c>
      <c r="JD694">
        <v>0</v>
      </c>
      <c r="JE694">
        <v>2</v>
      </c>
      <c r="JF694">
        <v>0</v>
      </c>
      <c r="JG694">
        <v>0</v>
      </c>
      <c r="JH694">
        <v>0</v>
      </c>
      <c r="JI694">
        <v>0</v>
      </c>
      <c r="JJ694">
        <v>0</v>
      </c>
      <c r="JK694">
        <v>0</v>
      </c>
      <c r="JL694">
        <v>0</v>
      </c>
      <c r="JM694">
        <v>0</v>
      </c>
      <c r="JN694">
        <v>0</v>
      </c>
      <c r="JO694">
        <v>0</v>
      </c>
      <c r="JP694">
        <v>4</v>
      </c>
    </row>
    <row r="695" spans="1:276">
      <c r="A695" t="s">
        <v>208</v>
      </c>
      <c r="B695" t="s">
        <v>191</v>
      </c>
      <c r="C695" t="str">
        <f>"102002"</f>
        <v>102002</v>
      </c>
      <c r="D695" t="s">
        <v>172</v>
      </c>
      <c r="E695">
        <v>7</v>
      </c>
      <c r="F695">
        <v>1124</v>
      </c>
      <c r="G695">
        <v>850</v>
      </c>
      <c r="H695">
        <v>272</v>
      </c>
      <c r="I695">
        <v>578</v>
      </c>
      <c r="J695">
        <v>0</v>
      </c>
      <c r="K695">
        <v>2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578</v>
      </c>
      <c r="T695">
        <v>0</v>
      </c>
      <c r="U695">
        <v>0</v>
      </c>
      <c r="V695">
        <v>578</v>
      </c>
      <c r="W695">
        <v>15</v>
      </c>
      <c r="X695">
        <v>9</v>
      </c>
      <c r="Y695">
        <v>5</v>
      </c>
      <c r="Z695">
        <v>0</v>
      </c>
      <c r="AA695">
        <v>563</v>
      </c>
      <c r="AB695">
        <v>194</v>
      </c>
      <c r="AC695">
        <v>54</v>
      </c>
      <c r="AD695">
        <v>5</v>
      </c>
      <c r="AE695">
        <v>6</v>
      </c>
      <c r="AF695">
        <v>5</v>
      </c>
      <c r="AG695">
        <v>56</v>
      </c>
      <c r="AH695">
        <v>6</v>
      </c>
      <c r="AI695">
        <v>3</v>
      </c>
      <c r="AJ695">
        <v>46</v>
      </c>
      <c r="AK695">
        <v>3</v>
      </c>
      <c r="AL695">
        <v>0</v>
      </c>
      <c r="AM695">
        <v>1</v>
      </c>
      <c r="AN695">
        <v>2</v>
      </c>
      <c r="AO695">
        <v>1</v>
      </c>
      <c r="AP695">
        <v>1</v>
      </c>
      <c r="AQ695">
        <v>1</v>
      </c>
      <c r="AR695">
        <v>1</v>
      </c>
      <c r="AS695">
        <v>0</v>
      </c>
      <c r="AT695">
        <v>0</v>
      </c>
      <c r="AU695">
        <v>0</v>
      </c>
      <c r="AV695">
        <v>0</v>
      </c>
      <c r="AW695">
        <v>1</v>
      </c>
      <c r="AX695">
        <v>0</v>
      </c>
      <c r="AY695">
        <v>0</v>
      </c>
      <c r="AZ695">
        <v>2</v>
      </c>
      <c r="BA695">
        <v>194</v>
      </c>
      <c r="BB695">
        <v>135</v>
      </c>
      <c r="BC695">
        <v>33</v>
      </c>
      <c r="BD695">
        <v>38</v>
      </c>
      <c r="BE695">
        <v>3</v>
      </c>
      <c r="BF695">
        <v>6</v>
      </c>
      <c r="BG695">
        <v>3</v>
      </c>
      <c r="BH695">
        <v>3</v>
      </c>
      <c r="BI695">
        <v>1</v>
      </c>
      <c r="BJ695">
        <v>0</v>
      </c>
      <c r="BK695">
        <v>2</v>
      </c>
      <c r="BL695">
        <v>2</v>
      </c>
      <c r="BM695">
        <v>0</v>
      </c>
      <c r="BN695">
        <v>2</v>
      </c>
      <c r="BO695">
        <v>0</v>
      </c>
      <c r="BP695">
        <v>0</v>
      </c>
      <c r="BQ695">
        <v>1</v>
      </c>
      <c r="BR695">
        <v>1</v>
      </c>
      <c r="BS695">
        <v>1</v>
      </c>
      <c r="BT695">
        <v>1</v>
      </c>
      <c r="BU695">
        <v>0</v>
      </c>
      <c r="BV695">
        <v>1</v>
      </c>
      <c r="BW695">
        <v>1</v>
      </c>
      <c r="BX695">
        <v>4</v>
      </c>
      <c r="BY695">
        <v>2</v>
      </c>
      <c r="BZ695">
        <v>30</v>
      </c>
      <c r="CA695">
        <v>135</v>
      </c>
      <c r="CB695">
        <v>30</v>
      </c>
      <c r="CC695">
        <v>5</v>
      </c>
      <c r="CD695">
        <v>10</v>
      </c>
      <c r="CE695">
        <v>4</v>
      </c>
      <c r="CF695">
        <v>3</v>
      </c>
      <c r="CG695">
        <v>1</v>
      </c>
      <c r="CH695">
        <v>0</v>
      </c>
      <c r="CI695">
        <v>2</v>
      </c>
      <c r="CJ695">
        <v>0</v>
      </c>
      <c r="CK695">
        <v>2</v>
      </c>
      <c r="CL695">
        <v>0</v>
      </c>
      <c r="CM695">
        <v>1</v>
      </c>
      <c r="CN695">
        <v>1</v>
      </c>
      <c r="CO695">
        <v>0</v>
      </c>
      <c r="CP695">
        <v>1</v>
      </c>
      <c r="CQ695">
        <v>30</v>
      </c>
      <c r="CR695">
        <v>23</v>
      </c>
      <c r="CS695">
        <v>7</v>
      </c>
      <c r="CT695">
        <v>0</v>
      </c>
      <c r="CU695">
        <v>0</v>
      </c>
      <c r="CV695">
        <v>2</v>
      </c>
      <c r="CW695">
        <v>1</v>
      </c>
      <c r="CX695">
        <v>0</v>
      </c>
      <c r="CY695">
        <v>2</v>
      </c>
      <c r="CZ695">
        <v>0</v>
      </c>
      <c r="DA695">
        <v>1</v>
      </c>
      <c r="DB695">
        <v>7</v>
      </c>
      <c r="DC695">
        <v>0</v>
      </c>
      <c r="DD695">
        <v>1</v>
      </c>
      <c r="DE695">
        <v>0</v>
      </c>
      <c r="DF695">
        <v>0</v>
      </c>
      <c r="DG695">
        <v>1</v>
      </c>
      <c r="DH695">
        <v>0</v>
      </c>
      <c r="DI695">
        <v>1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23</v>
      </c>
      <c r="DR695">
        <v>44</v>
      </c>
      <c r="DS695">
        <v>5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2</v>
      </c>
      <c r="EB695">
        <v>0</v>
      </c>
      <c r="EC695">
        <v>1</v>
      </c>
      <c r="ED695">
        <v>0</v>
      </c>
      <c r="EE695">
        <v>36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44</v>
      </c>
      <c r="ER695">
        <v>50</v>
      </c>
      <c r="ES695">
        <v>30</v>
      </c>
      <c r="ET695">
        <v>1</v>
      </c>
      <c r="EU695">
        <v>1</v>
      </c>
      <c r="EV695">
        <v>0</v>
      </c>
      <c r="EW695">
        <v>5</v>
      </c>
      <c r="EX695">
        <v>2</v>
      </c>
      <c r="EY695">
        <v>1</v>
      </c>
      <c r="EZ695">
        <v>2</v>
      </c>
      <c r="FA695">
        <v>0</v>
      </c>
      <c r="FB695">
        <v>3</v>
      </c>
      <c r="FC695">
        <v>1</v>
      </c>
      <c r="FD695">
        <v>1</v>
      </c>
      <c r="FE695">
        <v>0</v>
      </c>
      <c r="FF695">
        <v>0</v>
      </c>
      <c r="FG695">
        <v>0</v>
      </c>
      <c r="FH695">
        <v>1</v>
      </c>
      <c r="FI695">
        <v>0</v>
      </c>
      <c r="FJ695">
        <v>0</v>
      </c>
      <c r="FK695">
        <v>2</v>
      </c>
      <c r="FL695">
        <v>0</v>
      </c>
      <c r="FM695">
        <v>0</v>
      </c>
      <c r="FN695">
        <v>0</v>
      </c>
      <c r="FO695">
        <v>0</v>
      </c>
      <c r="FP695">
        <v>50</v>
      </c>
      <c r="FQ695">
        <v>37</v>
      </c>
      <c r="FR695">
        <v>9</v>
      </c>
      <c r="FS695">
        <v>2</v>
      </c>
      <c r="FT695">
        <v>1</v>
      </c>
      <c r="FU695">
        <v>1</v>
      </c>
      <c r="FV695">
        <v>4</v>
      </c>
      <c r="FW695">
        <v>3</v>
      </c>
      <c r="FX695">
        <v>2</v>
      </c>
      <c r="FY695">
        <v>3</v>
      </c>
      <c r="FZ695">
        <v>3</v>
      </c>
      <c r="GA695">
        <v>0</v>
      </c>
      <c r="GB695">
        <v>4</v>
      </c>
      <c r="GC695">
        <v>1</v>
      </c>
      <c r="GD695">
        <v>0</v>
      </c>
      <c r="GE695">
        <v>0</v>
      </c>
      <c r="GF695">
        <v>1</v>
      </c>
      <c r="GG695">
        <v>3</v>
      </c>
      <c r="GH695">
        <v>37</v>
      </c>
      <c r="GI695">
        <v>42</v>
      </c>
      <c r="GJ695">
        <v>13</v>
      </c>
      <c r="GK695">
        <v>0</v>
      </c>
      <c r="GL695">
        <v>2</v>
      </c>
      <c r="GM695">
        <v>3</v>
      </c>
      <c r="GN695">
        <v>15</v>
      </c>
      <c r="GO695">
        <v>1</v>
      </c>
      <c r="GP695">
        <v>1</v>
      </c>
      <c r="GQ695">
        <v>1</v>
      </c>
      <c r="GR695">
        <v>0</v>
      </c>
      <c r="GS695">
        <v>3</v>
      </c>
      <c r="GT695">
        <v>1</v>
      </c>
      <c r="GU695">
        <v>0</v>
      </c>
      <c r="GV695">
        <v>0</v>
      </c>
      <c r="GW695">
        <v>0</v>
      </c>
      <c r="GX695">
        <v>0</v>
      </c>
      <c r="GY695">
        <v>0</v>
      </c>
      <c r="GZ695">
        <v>0</v>
      </c>
      <c r="HA695">
        <v>0</v>
      </c>
      <c r="HB695">
        <v>2</v>
      </c>
      <c r="HC695">
        <v>42</v>
      </c>
      <c r="HD695">
        <v>4</v>
      </c>
      <c r="HE695">
        <v>1</v>
      </c>
      <c r="HF695">
        <v>0</v>
      </c>
      <c r="HG695">
        <v>0</v>
      </c>
      <c r="HH695">
        <v>0</v>
      </c>
      <c r="HI695">
        <v>0</v>
      </c>
      <c r="HJ695">
        <v>0</v>
      </c>
      <c r="HK695">
        <v>0</v>
      </c>
      <c r="HL695">
        <v>0</v>
      </c>
      <c r="HM695">
        <v>0</v>
      </c>
      <c r="HN695">
        <v>0</v>
      </c>
      <c r="HO695">
        <v>0</v>
      </c>
      <c r="HP695">
        <v>0</v>
      </c>
      <c r="HQ695">
        <v>0</v>
      </c>
      <c r="HR695">
        <v>0</v>
      </c>
      <c r="HS695">
        <v>0</v>
      </c>
      <c r="HT695">
        <v>0</v>
      </c>
      <c r="HU695">
        <v>0</v>
      </c>
      <c r="HV695">
        <v>1</v>
      </c>
      <c r="HW695">
        <v>0</v>
      </c>
      <c r="HX695">
        <v>2</v>
      </c>
      <c r="HY695">
        <v>4</v>
      </c>
      <c r="HZ695">
        <v>1</v>
      </c>
      <c r="IA695">
        <v>1</v>
      </c>
      <c r="IB695">
        <v>0</v>
      </c>
      <c r="IC695">
        <v>0</v>
      </c>
      <c r="ID695">
        <v>0</v>
      </c>
      <c r="IE695">
        <v>0</v>
      </c>
      <c r="IF695">
        <v>0</v>
      </c>
      <c r="IG695">
        <v>0</v>
      </c>
      <c r="IH695">
        <v>0</v>
      </c>
      <c r="II695">
        <v>0</v>
      </c>
      <c r="IJ695">
        <v>0</v>
      </c>
      <c r="IK695">
        <v>0</v>
      </c>
      <c r="IL695">
        <v>0</v>
      </c>
      <c r="IM695">
        <v>0</v>
      </c>
      <c r="IN695">
        <v>0</v>
      </c>
      <c r="IO695">
        <v>0</v>
      </c>
      <c r="IP695">
        <v>0</v>
      </c>
      <c r="IQ695">
        <v>0</v>
      </c>
      <c r="IR695">
        <v>0</v>
      </c>
      <c r="IS695">
        <v>0</v>
      </c>
      <c r="IT695">
        <v>0</v>
      </c>
      <c r="IU695">
        <v>0</v>
      </c>
      <c r="IV695">
        <v>1</v>
      </c>
      <c r="IW695">
        <v>3</v>
      </c>
      <c r="IX695">
        <v>1</v>
      </c>
      <c r="IY695">
        <v>0</v>
      </c>
      <c r="IZ695">
        <v>0</v>
      </c>
      <c r="JA695">
        <v>0</v>
      </c>
      <c r="JB695">
        <v>0</v>
      </c>
      <c r="JC695">
        <v>0</v>
      </c>
      <c r="JD695">
        <v>0</v>
      </c>
      <c r="JE695">
        <v>0</v>
      </c>
      <c r="JF695">
        <v>0</v>
      </c>
      <c r="JG695">
        <v>0</v>
      </c>
      <c r="JH695">
        <v>0</v>
      </c>
      <c r="JI695">
        <v>0</v>
      </c>
      <c r="JJ695">
        <v>1</v>
      </c>
      <c r="JK695">
        <v>0</v>
      </c>
      <c r="JL695">
        <v>0</v>
      </c>
      <c r="JM695">
        <v>0</v>
      </c>
      <c r="JN695">
        <v>0</v>
      </c>
      <c r="JO695">
        <v>1</v>
      </c>
      <c r="JP695">
        <v>3</v>
      </c>
    </row>
    <row r="696" spans="1:276">
      <c r="A696" t="s">
        <v>207</v>
      </c>
      <c r="B696" t="s">
        <v>191</v>
      </c>
      <c r="C696" t="str">
        <f>"102002"</f>
        <v>102002</v>
      </c>
      <c r="D696" t="s">
        <v>206</v>
      </c>
      <c r="E696">
        <v>8</v>
      </c>
      <c r="F696">
        <v>1088</v>
      </c>
      <c r="G696">
        <v>798</v>
      </c>
      <c r="H696">
        <v>389</v>
      </c>
      <c r="I696">
        <v>409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409</v>
      </c>
      <c r="T696">
        <v>0</v>
      </c>
      <c r="U696">
        <v>0</v>
      </c>
      <c r="V696">
        <v>409</v>
      </c>
      <c r="W696">
        <v>17</v>
      </c>
      <c r="X696">
        <v>15</v>
      </c>
      <c r="Y696">
        <v>2</v>
      </c>
      <c r="Z696">
        <v>0</v>
      </c>
      <c r="AA696">
        <v>392</v>
      </c>
      <c r="AB696">
        <v>141</v>
      </c>
      <c r="AC696">
        <v>28</v>
      </c>
      <c r="AD696">
        <v>1</v>
      </c>
      <c r="AE696">
        <v>5</v>
      </c>
      <c r="AF696">
        <v>3</v>
      </c>
      <c r="AG696">
        <v>52</v>
      </c>
      <c r="AH696">
        <v>8</v>
      </c>
      <c r="AI696">
        <v>2</v>
      </c>
      <c r="AJ696">
        <v>27</v>
      </c>
      <c r="AK696">
        <v>3</v>
      </c>
      <c r="AL696">
        <v>0</v>
      </c>
      <c r="AM696">
        <v>0</v>
      </c>
      <c r="AN696">
        <v>1</v>
      </c>
      <c r="AO696">
        <v>1</v>
      </c>
      <c r="AP696">
        <v>0</v>
      </c>
      <c r="AQ696">
        <v>2</v>
      </c>
      <c r="AR696">
        <v>1</v>
      </c>
      <c r="AS696">
        <v>0</v>
      </c>
      <c r="AT696">
        <v>0</v>
      </c>
      <c r="AU696">
        <v>0</v>
      </c>
      <c r="AV696">
        <v>2</v>
      </c>
      <c r="AW696">
        <v>1</v>
      </c>
      <c r="AX696">
        <v>1</v>
      </c>
      <c r="AY696">
        <v>2</v>
      </c>
      <c r="AZ696">
        <v>1</v>
      </c>
      <c r="BA696">
        <v>141</v>
      </c>
      <c r="BB696">
        <v>82</v>
      </c>
      <c r="BC696">
        <v>23</v>
      </c>
      <c r="BD696">
        <v>25</v>
      </c>
      <c r="BE696">
        <v>1</v>
      </c>
      <c r="BF696">
        <v>1</v>
      </c>
      <c r="BG696">
        <v>1</v>
      </c>
      <c r="BH696">
        <v>0</v>
      </c>
      <c r="BI696">
        <v>0</v>
      </c>
      <c r="BJ696">
        <v>1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2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1</v>
      </c>
      <c r="BX696">
        <v>0</v>
      </c>
      <c r="BY696">
        <v>3</v>
      </c>
      <c r="BZ696">
        <v>24</v>
      </c>
      <c r="CA696">
        <v>82</v>
      </c>
      <c r="CB696">
        <v>25</v>
      </c>
      <c r="CC696">
        <v>4</v>
      </c>
      <c r="CD696">
        <v>10</v>
      </c>
      <c r="CE696">
        <v>0</v>
      </c>
      <c r="CF696">
        <v>1</v>
      </c>
      <c r="CG696">
        <v>1</v>
      </c>
      <c r="CH696">
        <v>3</v>
      </c>
      <c r="CI696">
        <v>1</v>
      </c>
      <c r="CJ696">
        <v>0</v>
      </c>
      <c r="CK696">
        <v>1</v>
      </c>
      <c r="CL696">
        <v>1</v>
      </c>
      <c r="CM696">
        <v>0</v>
      </c>
      <c r="CN696">
        <v>1</v>
      </c>
      <c r="CO696">
        <v>1</v>
      </c>
      <c r="CP696">
        <v>1</v>
      </c>
      <c r="CQ696">
        <v>25</v>
      </c>
      <c r="CR696">
        <v>13</v>
      </c>
      <c r="CS696">
        <v>6</v>
      </c>
      <c r="CT696">
        <v>0</v>
      </c>
      <c r="CU696">
        <v>0</v>
      </c>
      <c r="CV696">
        <v>1</v>
      </c>
      <c r="CW696">
        <v>1</v>
      </c>
      <c r="CX696">
        <v>0</v>
      </c>
      <c r="CY696">
        <v>2</v>
      </c>
      <c r="CZ696">
        <v>0</v>
      </c>
      <c r="DA696">
        <v>0</v>
      </c>
      <c r="DB696">
        <v>3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13</v>
      </c>
      <c r="DR696">
        <v>26</v>
      </c>
      <c r="DS696">
        <v>2</v>
      </c>
      <c r="DT696">
        <v>0</v>
      </c>
      <c r="DU696">
        <v>0</v>
      </c>
      <c r="DV696">
        <v>0</v>
      </c>
      <c r="DW696">
        <v>1</v>
      </c>
      <c r="DX696">
        <v>0</v>
      </c>
      <c r="DY696">
        <v>0</v>
      </c>
      <c r="DZ696">
        <v>0</v>
      </c>
      <c r="EA696">
        <v>0</v>
      </c>
      <c r="EB696">
        <v>1</v>
      </c>
      <c r="EC696">
        <v>0</v>
      </c>
      <c r="ED696">
        <v>0</v>
      </c>
      <c r="EE696">
        <v>20</v>
      </c>
      <c r="EF696">
        <v>0</v>
      </c>
      <c r="EG696">
        <v>0</v>
      </c>
      <c r="EH696">
        <v>1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1</v>
      </c>
      <c r="EQ696">
        <v>26</v>
      </c>
      <c r="ER696">
        <v>40</v>
      </c>
      <c r="ES696">
        <v>27</v>
      </c>
      <c r="ET696">
        <v>0</v>
      </c>
      <c r="EU696">
        <v>0</v>
      </c>
      <c r="EV696">
        <v>0</v>
      </c>
      <c r="EW696">
        <v>3</v>
      </c>
      <c r="EX696">
        <v>1</v>
      </c>
      <c r="EY696">
        <v>3</v>
      </c>
      <c r="EZ696">
        <v>0</v>
      </c>
      <c r="FA696">
        <v>0</v>
      </c>
      <c r="FB696">
        <v>3</v>
      </c>
      <c r="FC696">
        <v>0</v>
      </c>
      <c r="FD696">
        <v>0</v>
      </c>
      <c r="FE696">
        <v>1</v>
      </c>
      <c r="FF696">
        <v>0</v>
      </c>
      <c r="FG696">
        <v>1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1</v>
      </c>
      <c r="FO696">
        <v>0</v>
      </c>
      <c r="FP696">
        <v>40</v>
      </c>
      <c r="FQ696">
        <v>32</v>
      </c>
      <c r="FR696">
        <v>11</v>
      </c>
      <c r="FS696">
        <v>5</v>
      </c>
      <c r="FT696">
        <v>2</v>
      </c>
      <c r="FU696">
        <v>0</v>
      </c>
      <c r="FV696">
        <v>1</v>
      </c>
      <c r="FW696">
        <v>1</v>
      </c>
      <c r="FX696">
        <v>1</v>
      </c>
      <c r="FY696">
        <v>0</v>
      </c>
      <c r="FZ696">
        <v>1</v>
      </c>
      <c r="GA696">
        <v>6</v>
      </c>
      <c r="GB696">
        <v>1</v>
      </c>
      <c r="GC696">
        <v>0</v>
      </c>
      <c r="GD696">
        <v>0</v>
      </c>
      <c r="GE696">
        <v>0</v>
      </c>
      <c r="GF696">
        <v>2</v>
      </c>
      <c r="GG696">
        <v>1</v>
      </c>
      <c r="GH696">
        <v>32</v>
      </c>
      <c r="GI696">
        <v>26</v>
      </c>
      <c r="GJ696">
        <v>2</v>
      </c>
      <c r="GK696">
        <v>1</v>
      </c>
      <c r="GL696">
        <v>3</v>
      </c>
      <c r="GM696">
        <v>5</v>
      </c>
      <c r="GN696">
        <v>5</v>
      </c>
      <c r="GO696">
        <v>0</v>
      </c>
      <c r="GP696">
        <v>1</v>
      </c>
      <c r="GQ696">
        <v>1</v>
      </c>
      <c r="GR696">
        <v>4</v>
      </c>
      <c r="GS696">
        <v>0</v>
      </c>
      <c r="GT696">
        <v>0</v>
      </c>
      <c r="GU696">
        <v>0</v>
      </c>
      <c r="GV696">
        <v>0</v>
      </c>
      <c r="GW696">
        <v>0</v>
      </c>
      <c r="GX696">
        <v>0</v>
      </c>
      <c r="GY696">
        <v>0</v>
      </c>
      <c r="GZ696">
        <v>2</v>
      </c>
      <c r="HA696">
        <v>2</v>
      </c>
      <c r="HB696">
        <v>0</v>
      </c>
      <c r="HC696">
        <v>26</v>
      </c>
      <c r="HD696">
        <v>3</v>
      </c>
      <c r="HE696">
        <v>2</v>
      </c>
      <c r="HF696">
        <v>0</v>
      </c>
      <c r="HG696">
        <v>0</v>
      </c>
      <c r="HH696">
        <v>0</v>
      </c>
      <c r="HI696">
        <v>0</v>
      </c>
      <c r="HJ696">
        <v>0</v>
      </c>
      <c r="HK696">
        <v>0</v>
      </c>
      <c r="HL696">
        <v>0</v>
      </c>
      <c r="HM696">
        <v>0</v>
      </c>
      <c r="HN696">
        <v>0</v>
      </c>
      <c r="HO696">
        <v>0</v>
      </c>
      <c r="HP696">
        <v>0</v>
      </c>
      <c r="HQ696">
        <v>0</v>
      </c>
      <c r="HR696">
        <v>0</v>
      </c>
      <c r="HS696">
        <v>0</v>
      </c>
      <c r="HT696">
        <v>1</v>
      </c>
      <c r="HU696">
        <v>0</v>
      </c>
      <c r="HV696">
        <v>0</v>
      </c>
      <c r="HW696">
        <v>0</v>
      </c>
      <c r="HX696">
        <v>0</v>
      </c>
      <c r="HY696">
        <v>3</v>
      </c>
      <c r="HZ696">
        <v>1</v>
      </c>
      <c r="IA696">
        <v>1</v>
      </c>
      <c r="IB696">
        <v>0</v>
      </c>
      <c r="IC696">
        <v>0</v>
      </c>
      <c r="ID696">
        <v>0</v>
      </c>
      <c r="IE696">
        <v>0</v>
      </c>
      <c r="IF696">
        <v>0</v>
      </c>
      <c r="IG696">
        <v>0</v>
      </c>
      <c r="IH696">
        <v>0</v>
      </c>
      <c r="II696">
        <v>0</v>
      </c>
      <c r="IJ696">
        <v>0</v>
      </c>
      <c r="IK696">
        <v>0</v>
      </c>
      <c r="IL696">
        <v>0</v>
      </c>
      <c r="IM696">
        <v>0</v>
      </c>
      <c r="IN696">
        <v>0</v>
      </c>
      <c r="IO696">
        <v>0</v>
      </c>
      <c r="IP696">
        <v>0</v>
      </c>
      <c r="IQ696">
        <v>0</v>
      </c>
      <c r="IR696">
        <v>0</v>
      </c>
      <c r="IS696">
        <v>0</v>
      </c>
      <c r="IT696">
        <v>0</v>
      </c>
      <c r="IU696">
        <v>0</v>
      </c>
      <c r="IV696">
        <v>1</v>
      </c>
      <c r="IW696">
        <v>3</v>
      </c>
      <c r="IX696">
        <v>3</v>
      </c>
      <c r="IY696">
        <v>0</v>
      </c>
      <c r="IZ696">
        <v>0</v>
      </c>
      <c r="JA696">
        <v>0</v>
      </c>
      <c r="JB696">
        <v>0</v>
      </c>
      <c r="JC696">
        <v>0</v>
      </c>
      <c r="JD696">
        <v>0</v>
      </c>
      <c r="JE696">
        <v>0</v>
      </c>
      <c r="JF696">
        <v>0</v>
      </c>
      <c r="JG696">
        <v>0</v>
      </c>
      <c r="JH696">
        <v>0</v>
      </c>
      <c r="JI696">
        <v>0</v>
      </c>
      <c r="JJ696">
        <v>0</v>
      </c>
      <c r="JK696">
        <v>0</v>
      </c>
      <c r="JL696">
        <v>0</v>
      </c>
      <c r="JM696">
        <v>0</v>
      </c>
      <c r="JN696">
        <v>0</v>
      </c>
      <c r="JO696">
        <v>0</v>
      </c>
      <c r="JP696">
        <v>3</v>
      </c>
    </row>
    <row r="697" spans="1:276">
      <c r="A697" t="s">
        <v>205</v>
      </c>
      <c r="B697" t="s">
        <v>191</v>
      </c>
      <c r="C697" t="str">
        <f>"102002"</f>
        <v>102002</v>
      </c>
      <c r="D697" t="s">
        <v>204</v>
      </c>
      <c r="E697">
        <v>9</v>
      </c>
      <c r="F697">
        <v>1091</v>
      </c>
      <c r="G697">
        <v>799</v>
      </c>
      <c r="H697">
        <v>322</v>
      </c>
      <c r="I697">
        <v>477</v>
      </c>
      <c r="J697">
        <v>0</v>
      </c>
      <c r="K697">
        <v>3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477</v>
      </c>
      <c r="T697">
        <v>0</v>
      </c>
      <c r="U697">
        <v>0</v>
      </c>
      <c r="V697">
        <v>477</v>
      </c>
      <c r="W697">
        <v>24</v>
      </c>
      <c r="X697">
        <v>11</v>
      </c>
      <c r="Y697">
        <v>13</v>
      </c>
      <c r="Z697">
        <v>0</v>
      </c>
      <c r="AA697">
        <v>453</v>
      </c>
      <c r="AB697">
        <v>162</v>
      </c>
      <c r="AC697">
        <v>34</v>
      </c>
      <c r="AD697">
        <v>5</v>
      </c>
      <c r="AE697">
        <v>5</v>
      </c>
      <c r="AF697">
        <v>7</v>
      </c>
      <c r="AG697">
        <v>56</v>
      </c>
      <c r="AH697">
        <v>11</v>
      </c>
      <c r="AI697">
        <v>0</v>
      </c>
      <c r="AJ697">
        <v>30</v>
      </c>
      <c r="AK697">
        <v>1</v>
      </c>
      <c r="AL697">
        <v>0</v>
      </c>
      <c r="AM697">
        <v>0</v>
      </c>
      <c r="AN697">
        <v>1</v>
      </c>
      <c r="AO697">
        <v>1</v>
      </c>
      <c r="AP697">
        <v>0</v>
      </c>
      <c r="AQ697">
        <v>2</v>
      </c>
      <c r="AR697">
        <v>0</v>
      </c>
      <c r="AS697">
        <v>0</v>
      </c>
      <c r="AT697">
        <v>0</v>
      </c>
      <c r="AU697">
        <v>2</v>
      </c>
      <c r="AV697">
        <v>0</v>
      </c>
      <c r="AW697">
        <v>3</v>
      </c>
      <c r="AX697">
        <v>2</v>
      </c>
      <c r="AY697">
        <v>1</v>
      </c>
      <c r="AZ697">
        <v>1</v>
      </c>
      <c r="BA697">
        <v>162</v>
      </c>
      <c r="BB697">
        <v>105</v>
      </c>
      <c r="BC697">
        <v>30</v>
      </c>
      <c r="BD697">
        <v>23</v>
      </c>
      <c r="BE697">
        <v>2</v>
      </c>
      <c r="BF697">
        <v>2</v>
      </c>
      <c r="BG697">
        <v>1</v>
      </c>
      <c r="BH697">
        <v>2</v>
      </c>
      <c r="BI697">
        <v>1</v>
      </c>
      <c r="BJ697">
        <v>4</v>
      </c>
      <c r="BK697">
        <v>1</v>
      </c>
      <c r="BL697">
        <v>0</v>
      </c>
      <c r="BM697">
        <v>0</v>
      </c>
      <c r="BN697">
        <v>2</v>
      </c>
      <c r="BO697">
        <v>0</v>
      </c>
      <c r="BP697">
        <v>0</v>
      </c>
      <c r="BQ697">
        <v>1</v>
      </c>
      <c r="BR697">
        <v>0</v>
      </c>
      <c r="BS697">
        <v>1</v>
      </c>
      <c r="BT697">
        <v>1</v>
      </c>
      <c r="BU697">
        <v>2</v>
      </c>
      <c r="BV697">
        <v>0</v>
      </c>
      <c r="BW697">
        <v>0</v>
      </c>
      <c r="BX697">
        <v>1</v>
      </c>
      <c r="BY697">
        <v>3</v>
      </c>
      <c r="BZ697">
        <v>28</v>
      </c>
      <c r="CA697">
        <v>105</v>
      </c>
      <c r="CB697">
        <v>29</v>
      </c>
      <c r="CC697">
        <v>3</v>
      </c>
      <c r="CD697">
        <v>10</v>
      </c>
      <c r="CE697">
        <v>0</v>
      </c>
      <c r="CF697">
        <v>1</v>
      </c>
      <c r="CG697">
        <v>6</v>
      </c>
      <c r="CH697">
        <v>0</v>
      </c>
      <c r="CI697">
        <v>1</v>
      </c>
      <c r="CJ697">
        <v>0</v>
      </c>
      <c r="CK697">
        <v>2</v>
      </c>
      <c r="CL697">
        <v>0</v>
      </c>
      <c r="CM697">
        <v>2</v>
      </c>
      <c r="CN697">
        <v>3</v>
      </c>
      <c r="CO697">
        <v>1</v>
      </c>
      <c r="CP697">
        <v>0</v>
      </c>
      <c r="CQ697">
        <v>29</v>
      </c>
      <c r="CR697">
        <v>21</v>
      </c>
      <c r="CS697">
        <v>7</v>
      </c>
      <c r="CT697">
        <v>3</v>
      </c>
      <c r="CU697">
        <v>2</v>
      </c>
      <c r="CV697">
        <v>1</v>
      </c>
      <c r="CW697">
        <v>2</v>
      </c>
      <c r="CX697">
        <v>1</v>
      </c>
      <c r="CY697">
        <v>0</v>
      </c>
      <c r="CZ697">
        <v>0</v>
      </c>
      <c r="DA697">
        <v>0</v>
      </c>
      <c r="DB697">
        <v>1</v>
      </c>
      <c r="DC697">
        <v>1</v>
      </c>
      <c r="DD697">
        <v>0</v>
      </c>
      <c r="DE697">
        <v>0</v>
      </c>
      <c r="DF697">
        <v>0</v>
      </c>
      <c r="DG697">
        <v>0</v>
      </c>
      <c r="DH697">
        <v>1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1</v>
      </c>
      <c r="DO697">
        <v>1</v>
      </c>
      <c r="DP697">
        <v>0</v>
      </c>
      <c r="DQ697">
        <v>21</v>
      </c>
      <c r="DR697">
        <v>36</v>
      </c>
      <c r="DS697">
        <v>1</v>
      </c>
      <c r="DT697">
        <v>5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1</v>
      </c>
      <c r="EB697">
        <v>0</v>
      </c>
      <c r="EC697">
        <v>0</v>
      </c>
      <c r="ED697">
        <v>1</v>
      </c>
      <c r="EE697">
        <v>27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1</v>
      </c>
      <c r="EQ697">
        <v>36</v>
      </c>
      <c r="ER697">
        <v>41</v>
      </c>
      <c r="ES697">
        <v>23</v>
      </c>
      <c r="ET697">
        <v>3</v>
      </c>
      <c r="EU697">
        <v>0</v>
      </c>
      <c r="EV697">
        <v>0</v>
      </c>
      <c r="EW697">
        <v>1</v>
      </c>
      <c r="EX697">
        <v>3</v>
      </c>
      <c r="EY697">
        <v>0</v>
      </c>
      <c r="EZ697">
        <v>0</v>
      </c>
      <c r="FA697">
        <v>1</v>
      </c>
      <c r="FB697">
        <v>1</v>
      </c>
      <c r="FC697">
        <v>0</v>
      </c>
      <c r="FD697">
        <v>1</v>
      </c>
      <c r="FE697">
        <v>2</v>
      </c>
      <c r="FF697">
        <v>0</v>
      </c>
      <c r="FG697">
        <v>3</v>
      </c>
      <c r="FH697">
        <v>0</v>
      </c>
      <c r="FI697">
        <v>0</v>
      </c>
      <c r="FJ697">
        <v>0</v>
      </c>
      <c r="FK697">
        <v>1</v>
      </c>
      <c r="FL697">
        <v>0</v>
      </c>
      <c r="FM697">
        <v>0</v>
      </c>
      <c r="FN697">
        <v>1</v>
      </c>
      <c r="FO697">
        <v>1</v>
      </c>
      <c r="FP697">
        <v>41</v>
      </c>
      <c r="FQ697">
        <v>37</v>
      </c>
      <c r="FR697">
        <v>18</v>
      </c>
      <c r="FS697">
        <v>3</v>
      </c>
      <c r="FT697">
        <v>2</v>
      </c>
      <c r="FU697">
        <v>0</v>
      </c>
      <c r="FV697">
        <v>3</v>
      </c>
      <c r="FW697">
        <v>2</v>
      </c>
      <c r="FX697">
        <v>0</v>
      </c>
      <c r="FY697">
        <v>0</v>
      </c>
      <c r="FZ697">
        <v>1</v>
      </c>
      <c r="GA697">
        <v>4</v>
      </c>
      <c r="GB697">
        <v>2</v>
      </c>
      <c r="GC697">
        <v>1</v>
      </c>
      <c r="GD697">
        <v>0</v>
      </c>
      <c r="GE697">
        <v>0</v>
      </c>
      <c r="GF697">
        <v>0</v>
      </c>
      <c r="GG697">
        <v>1</v>
      </c>
      <c r="GH697">
        <v>37</v>
      </c>
      <c r="GI697">
        <v>19</v>
      </c>
      <c r="GJ697">
        <v>3</v>
      </c>
      <c r="GK697">
        <v>2</v>
      </c>
      <c r="GL697">
        <v>3</v>
      </c>
      <c r="GM697">
        <v>6</v>
      </c>
      <c r="GN697">
        <v>1</v>
      </c>
      <c r="GO697">
        <v>0</v>
      </c>
      <c r="GP697">
        <v>0</v>
      </c>
      <c r="GQ697">
        <v>0</v>
      </c>
      <c r="GR697">
        <v>1</v>
      </c>
      <c r="GS697">
        <v>0</v>
      </c>
      <c r="GT697">
        <v>2</v>
      </c>
      <c r="GU697">
        <v>0</v>
      </c>
      <c r="GV697">
        <v>1</v>
      </c>
      <c r="GW697">
        <v>0</v>
      </c>
      <c r="GX697">
        <v>0</v>
      </c>
      <c r="GY697">
        <v>0</v>
      </c>
      <c r="GZ697">
        <v>0</v>
      </c>
      <c r="HA697">
        <v>0</v>
      </c>
      <c r="HB697">
        <v>0</v>
      </c>
      <c r="HC697">
        <v>19</v>
      </c>
      <c r="HD697">
        <v>2</v>
      </c>
      <c r="HE697">
        <v>1</v>
      </c>
      <c r="HF697">
        <v>0</v>
      </c>
      <c r="HG697">
        <v>0</v>
      </c>
      <c r="HH697">
        <v>0</v>
      </c>
      <c r="HI697">
        <v>0</v>
      </c>
      <c r="HJ697">
        <v>0</v>
      </c>
      <c r="HK697">
        <v>0</v>
      </c>
      <c r="HL697">
        <v>0</v>
      </c>
      <c r="HM697">
        <v>0</v>
      </c>
      <c r="HN697">
        <v>0</v>
      </c>
      <c r="HO697">
        <v>0</v>
      </c>
      <c r="HP697">
        <v>0</v>
      </c>
      <c r="HQ697">
        <v>0</v>
      </c>
      <c r="HR697">
        <v>0</v>
      </c>
      <c r="HS697">
        <v>0</v>
      </c>
      <c r="HT697">
        <v>0</v>
      </c>
      <c r="HU697">
        <v>0</v>
      </c>
      <c r="HV697">
        <v>1</v>
      </c>
      <c r="HW697">
        <v>0</v>
      </c>
      <c r="HX697">
        <v>0</v>
      </c>
      <c r="HY697">
        <v>2</v>
      </c>
      <c r="HZ697">
        <v>0</v>
      </c>
      <c r="IA697">
        <v>0</v>
      </c>
      <c r="IB697">
        <v>0</v>
      </c>
      <c r="IC697">
        <v>0</v>
      </c>
      <c r="ID697">
        <v>0</v>
      </c>
      <c r="IE697">
        <v>0</v>
      </c>
      <c r="IF697">
        <v>0</v>
      </c>
      <c r="IG697">
        <v>0</v>
      </c>
      <c r="IH697">
        <v>0</v>
      </c>
      <c r="II697">
        <v>0</v>
      </c>
      <c r="IJ697">
        <v>0</v>
      </c>
      <c r="IK697">
        <v>0</v>
      </c>
      <c r="IL697">
        <v>0</v>
      </c>
      <c r="IM697">
        <v>0</v>
      </c>
      <c r="IN697">
        <v>0</v>
      </c>
      <c r="IO697">
        <v>0</v>
      </c>
      <c r="IP697">
        <v>0</v>
      </c>
      <c r="IQ697">
        <v>0</v>
      </c>
      <c r="IR697">
        <v>0</v>
      </c>
      <c r="IS697">
        <v>0</v>
      </c>
      <c r="IT697">
        <v>0</v>
      </c>
      <c r="IU697">
        <v>0</v>
      </c>
      <c r="IV697">
        <v>0</v>
      </c>
      <c r="IW697">
        <v>1</v>
      </c>
      <c r="IX697">
        <v>1</v>
      </c>
      <c r="IY697">
        <v>0</v>
      </c>
      <c r="IZ697">
        <v>0</v>
      </c>
      <c r="JA697">
        <v>0</v>
      </c>
      <c r="JB697">
        <v>0</v>
      </c>
      <c r="JC697">
        <v>0</v>
      </c>
      <c r="JD697">
        <v>0</v>
      </c>
      <c r="JE697">
        <v>0</v>
      </c>
      <c r="JF697">
        <v>0</v>
      </c>
      <c r="JG697">
        <v>0</v>
      </c>
      <c r="JH697">
        <v>0</v>
      </c>
      <c r="JI697">
        <v>0</v>
      </c>
      <c r="JJ697">
        <v>0</v>
      </c>
      <c r="JK697">
        <v>0</v>
      </c>
      <c r="JL697">
        <v>0</v>
      </c>
      <c r="JM697">
        <v>0</v>
      </c>
      <c r="JN697">
        <v>0</v>
      </c>
      <c r="JO697">
        <v>0</v>
      </c>
      <c r="JP697">
        <v>1</v>
      </c>
    </row>
    <row r="698" spans="1:276">
      <c r="A698" t="s">
        <v>203</v>
      </c>
      <c r="B698" t="s">
        <v>191</v>
      </c>
      <c r="C698" t="str">
        <f>"102002"</f>
        <v>102002</v>
      </c>
      <c r="D698" t="s">
        <v>172</v>
      </c>
      <c r="E698">
        <v>10</v>
      </c>
      <c r="F698">
        <v>1076</v>
      </c>
      <c r="G698">
        <v>798</v>
      </c>
      <c r="H698">
        <v>223</v>
      </c>
      <c r="I698">
        <v>575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575</v>
      </c>
      <c r="T698">
        <v>0</v>
      </c>
      <c r="U698">
        <v>0</v>
      </c>
      <c r="V698">
        <v>575</v>
      </c>
      <c r="W698">
        <v>15</v>
      </c>
      <c r="X698">
        <v>11</v>
      </c>
      <c r="Y698">
        <v>4</v>
      </c>
      <c r="Z698">
        <v>0</v>
      </c>
      <c r="AA698">
        <v>560</v>
      </c>
      <c r="AB698">
        <v>208</v>
      </c>
      <c r="AC698">
        <v>44</v>
      </c>
      <c r="AD698">
        <v>8</v>
      </c>
      <c r="AE698">
        <v>5</v>
      </c>
      <c r="AF698">
        <v>8</v>
      </c>
      <c r="AG698">
        <v>93</v>
      </c>
      <c r="AH698">
        <v>8</v>
      </c>
      <c r="AI698">
        <v>0</v>
      </c>
      <c r="AJ698">
        <v>25</v>
      </c>
      <c r="AK698">
        <v>2</v>
      </c>
      <c r="AL698">
        <v>0</v>
      </c>
      <c r="AM698">
        <v>0</v>
      </c>
      <c r="AN698">
        <v>1</v>
      </c>
      <c r="AO698">
        <v>0</v>
      </c>
      <c r="AP698">
        <v>0</v>
      </c>
      <c r="AQ698">
        <v>0</v>
      </c>
      <c r="AR698">
        <v>0</v>
      </c>
      <c r="AS698">
        <v>2</v>
      </c>
      <c r="AT698">
        <v>1</v>
      </c>
      <c r="AU698">
        <v>1</v>
      </c>
      <c r="AV698">
        <v>1</v>
      </c>
      <c r="AW698">
        <v>3</v>
      </c>
      <c r="AX698">
        <v>2</v>
      </c>
      <c r="AY698">
        <v>2</v>
      </c>
      <c r="AZ698">
        <v>2</v>
      </c>
      <c r="BA698">
        <v>208</v>
      </c>
      <c r="BB698">
        <v>102</v>
      </c>
      <c r="BC698">
        <v>24</v>
      </c>
      <c r="BD698">
        <v>24</v>
      </c>
      <c r="BE698">
        <v>8</v>
      </c>
      <c r="BF698">
        <v>1</v>
      </c>
      <c r="BG698">
        <v>1</v>
      </c>
      <c r="BH698">
        <v>2</v>
      </c>
      <c r="BI698">
        <v>1</v>
      </c>
      <c r="BJ698">
        <v>3</v>
      </c>
      <c r="BK698">
        <v>0</v>
      </c>
      <c r="BL698">
        <v>0</v>
      </c>
      <c r="BM698">
        <v>0</v>
      </c>
      <c r="BN698">
        <v>1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1</v>
      </c>
      <c r="BV698">
        <v>0</v>
      </c>
      <c r="BW698">
        <v>0</v>
      </c>
      <c r="BX698">
        <v>0</v>
      </c>
      <c r="BY698">
        <v>2</v>
      </c>
      <c r="BZ698">
        <v>34</v>
      </c>
      <c r="CA698">
        <v>102</v>
      </c>
      <c r="CB698">
        <v>26</v>
      </c>
      <c r="CC698">
        <v>9</v>
      </c>
      <c r="CD698">
        <v>10</v>
      </c>
      <c r="CE698">
        <v>1</v>
      </c>
      <c r="CF698">
        <v>0</v>
      </c>
      <c r="CG698">
        <v>1</v>
      </c>
      <c r="CH698">
        <v>0</v>
      </c>
      <c r="CI698">
        <v>0</v>
      </c>
      <c r="CJ698">
        <v>0</v>
      </c>
      <c r="CK698">
        <v>1</v>
      </c>
      <c r="CL698">
        <v>0</v>
      </c>
      <c r="CM698">
        <v>0</v>
      </c>
      <c r="CN698">
        <v>2</v>
      </c>
      <c r="CO698">
        <v>2</v>
      </c>
      <c r="CP698">
        <v>0</v>
      </c>
      <c r="CQ698">
        <v>26</v>
      </c>
      <c r="CR698">
        <v>24</v>
      </c>
      <c r="CS698">
        <v>7</v>
      </c>
      <c r="CT698">
        <v>2</v>
      </c>
      <c r="CU698">
        <v>2</v>
      </c>
      <c r="CV698">
        <v>2</v>
      </c>
      <c r="CW698">
        <v>0</v>
      </c>
      <c r="CX698">
        <v>0</v>
      </c>
      <c r="CY698">
        <v>0</v>
      </c>
      <c r="CZ698">
        <v>1</v>
      </c>
      <c r="DA698">
        <v>0</v>
      </c>
      <c r="DB698">
        <v>4</v>
      </c>
      <c r="DC698">
        <v>0</v>
      </c>
      <c r="DD698">
        <v>1</v>
      </c>
      <c r="DE698">
        <v>1</v>
      </c>
      <c r="DF698">
        <v>0</v>
      </c>
      <c r="DG698">
        <v>0</v>
      </c>
      <c r="DH698">
        <v>0</v>
      </c>
      <c r="DI698">
        <v>0</v>
      </c>
      <c r="DJ698">
        <v>1</v>
      </c>
      <c r="DK698">
        <v>0</v>
      </c>
      <c r="DL698">
        <v>2</v>
      </c>
      <c r="DM698">
        <v>0</v>
      </c>
      <c r="DN698">
        <v>1</v>
      </c>
      <c r="DO698">
        <v>0</v>
      </c>
      <c r="DP698">
        <v>0</v>
      </c>
      <c r="DQ698">
        <v>24</v>
      </c>
      <c r="DR698">
        <v>34</v>
      </c>
      <c r="DS698">
        <v>0</v>
      </c>
      <c r="DT698">
        <v>0</v>
      </c>
      <c r="DU698">
        <v>0</v>
      </c>
      <c r="DV698">
        <v>2</v>
      </c>
      <c r="DW698">
        <v>0</v>
      </c>
      <c r="DX698">
        <v>1</v>
      </c>
      <c r="DY698">
        <v>0</v>
      </c>
      <c r="DZ698">
        <v>0</v>
      </c>
      <c r="EA698">
        <v>2</v>
      </c>
      <c r="EB698">
        <v>0</v>
      </c>
      <c r="EC698">
        <v>1</v>
      </c>
      <c r="ED698">
        <v>0</v>
      </c>
      <c r="EE698">
        <v>25</v>
      </c>
      <c r="EF698">
        <v>1</v>
      </c>
      <c r="EG698">
        <v>0</v>
      </c>
      <c r="EH698">
        <v>0</v>
      </c>
      <c r="EI698">
        <v>0</v>
      </c>
      <c r="EJ698">
        <v>1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1</v>
      </c>
      <c r="EQ698">
        <v>34</v>
      </c>
      <c r="ER698">
        <v>77</v>
      </c>
      <c r="ES698">
        <v>38</v>
      </c>
      <c r="ET698">
        <v>3</v>
      </c>
      <c r="EU698">
        <v>4</v>
      </c>
      <c r="EV698">
        <v>0</v>
      </c>
      <c r="EW698">
        <v>14</v>
      </c>
      <c r="EX698">
        <v>3</v>
      </c>
      <c r="EY698">
        <v>2</v>
      </c>
      <c r="EZ698">
        <v>1</v>
      </c>
      <c r="FA698">
        <v>0</v>
      </c>
      <c r="FB698">
        <v>4</v>
      </c>
      <c r="FC698">
        <v>0</v>
      </c>
      <c r="FD698">
        <v>0</v>
      </c>
      <c r="FE698">
        <v>1</v>
      </c>
      <c r="FF698">
        <v>1</v>
      </c>
      <c r="FG698">
        <v>0</v>
      </c>
      <c r="FH698">
        <v>0</v>
      </c>
      <c r="FI698">
        <v>0</v>
      </c>
      <c r="FJ698">
        <v>0</v>
      </c>
      <c r="FK698">
        <v>1</v>
      </c>
      <c r="FL698">
        <v>1</v>
      </c>
      <c r="FM698">
        <v>0</v>
      </c>
      <c r="FN698">
        <v>1</v>
      </c>
      <c r="FO698">
        <v>3</v>
      </c>
      <c r="FP698">
        <v>77</v>
      </c>
      <c r="FQ698">
        <v>38</v>
      </c>
      <c r="FR698">
        <v>9</v>
      </c>
      <c r="FS698">
        <v>8</v>
      </c>
      <c r="FT698">
        <v>1</v>
      </c>
      <c r="FU698">
        <v>2</v>
      </c>
      <c r="FV698">
        <v>1</v>
      </c>
      <c r="FW698">
        <v>1</v>
      </c>
      <c r="FX698">
        <v>2</v>
      </c>
      <c r="FY698">
        <v>1</v>
      </c>
      <c r="FZ698">
        <v>5</v>
      </c>
      <c r="GA698">
        <v>1</v>
      </c>
      <c r="GB698">
        <v>3</v>
      </c>
      <c r="GC698">
        <v>0</v>
      </c>
      <c r="GD698">
        <v>0</v>
      </c>
      <c r="GE698">
        <v>0</v>
      </c>
      <c r="GF698">
        <v>1</v>
      </c>
      <c r="GG698">
        <v>3</v>
      </c>
      <c r="GH698">
        <v>38</v>
      </c>
      <c r="GI698">
        <v>48</v>
      </c>
      <c r="GJ698">
        <v>16</v>
      </c>
      <c r="GK698">
        <v>3</v>
      </c>
      <c r="GL698">
        <v>3</v>
      </c>
      <c r="GM698">
        <v>10</v>
      </c>
      <c r="GN698">
        <v>8</v>
      </c>
      <c r="GO698">
        <v>2</v>
      </c>
      <c r="GP698">
        <v>0</v>
      </c>
      <c r="GQ698">
        <v>1</v>
      </c>
      <c r="GR698">
        <v>0</v>
      </c>
      <c r="GS698">
        <v>3</v>
      </c>
      <c r="GT698">
        <v>0</v>
      </c>
      <c r="GU698">
        <v>0</v>
      </c>
      <c r="GV698">
        <v>0</v>
      </c>
      <c r="GW698">
        <v>1</v>
      </c>
      <c r="GX698">
        <v>0</v>
      </c>
      <c r="GY698">
        <v>0</v>
      </c>
      <c r="GZ698">
        <v>0</v>
      </c>
      <c r="HA698">
        <v>0</v>
      </c>
      <c r="HB698">
        <v>1</v>
      </c>
      <c r="HC698">
        <v>48</v>
      </c>
      <c r="HD698">
        <v>2</v>
      </c>
      <c r="HE698">
        <v>0</v>
      </c>
      <c r="HF698">
        <v>0</v>
      </c>
      <c r="HG698">
        <v>0</v>
      </c>
      <c r="HH698">
        <v>0</v>
      </c>
      <c r="HI698">
        <v>0</v>
      </c>
      <c r="HJ698">
        <v>0</v>
      </c>
      <c r="HK698">
        <v>0</v>
      </c>
      <c r="HL698">
        <v>0</v>
      </c>
      <c r="HM698">
        <v>0</v>
      </c>
      <c r="HN698">
        <v>0</v>
      </c>
      <c r="HO698">
        <v>0</v>
      </c>
      <c r="HP698">
        <v>1</v>
      </c>
      <c r="HQ698">
        <v>0</v>
      </c>
      <c r="HR698">
        <v>0</v>
      </c>
      <c r="HS698">
        <v>0</v>
      </c>
      <c r="HT698">
        <v>0</v>
      </c>
      <c r="HU698">
        <v>1</v>
      </c>
      <c r="HV698">
        <v>0</v>
      </c>
      <c r="HW698">
        <v>0</v>
      </c>
      <c r="HX698">
        <v>0</v>
      </c>
      <c r="HY698">
        <v>2</v>
      </c>
      <c r="HZ698">
        <v>0</v>
      </c>
      <c r="IA698">
        <v>0</v>
      </c>
      <c r="IB698">
        <v>0</v>
      </c>
      <c r="IC698">
        <v>0</v>
      </c>
      <c r="ID698">
        <v>0</v>
      </c>
      <c r="IE698">
        <v>0</v>
      </c>
      <c r="IF698">
        <v>0</v>
      </c>
      <c r="IG698">
        <v>0</v>
      </c>
      <c r="IH698">
        <v>0</v>
      </c>
      <c r="II698">
        <v>0</v>
      </c>
      <c r="IJ698">
        <v>0</v>
      </c>
      <c r="IK698">
        <v>0</v>
      </c>
      <c r="IL698">
        <v>0</v>
      </c>
      <c r="IM698">
        <v>0</v>
      </c>
      <c r="IN698">
        <v>0</v>
      </c>
      <c r="IO698">
        <v>0</v>
      </c>
      <c r="IP698">
        <v>0</v>
      </c>
      <c r="IQ698">
        <v>0</v>
      </c>
      <c r="IR698">
        <v>0</v>
      </c>
      <c r="IS698">
        <v>0</v>
      </c>
      <c r="IT698">
        <v>0</v>
      </c>
      <c r="IU698">
        <v>0</v>
      </c>
      <c r="IV698">
        <v>0</v>
      </c>
      <c r="IW698">
        <v>1</v>
      </c>
      <c r="IX698">
        <v>1</v>
      </c>
      <c r="IY698">
        <v>0</v>
      </c>
      <c r="IZ698">
        <v>0</v>
      </c>
      <c r="JA698">
        <v>0</v>
      </c>
      <c r="JB698">
        <v>0</v>
      </c>
      <c r="JC698">
        <v>0</v>
      </c>
      <c r="JD698">
        <v>0</v>
      </c>
      <c r="JE698">
        <v>0</v>
      </c>
      <c r="JF698">
        <v>0</v>
      </c>
      <c r="JG698">
        <v>0</v>
      </c>
      <c r="JH698">
        <v>0</v>
      </c>
      <c r="JI698">
        <v>0</v>
      </c>
      <c r="JJ698">
        <v>0</v>
      </c>
      <c r="JK698">
        <v>0</v>
      </c>
      <c r="JL698">
        <v>0</v>
      </c>
      <c r="JM698">
        <v>0</v>
      </c>
      <c r="JN698">
        <v>0</v>
      </c>
      <c r="JO698">
        <v>0</v>
      </c>
      <c r="JP698">
        <v>1</v>
      </c>
    </row>
    <row r="699" spans="1:276">
      <c r="A699" t="s">
        <v>202</v>
      </c>
      <c r="B699" t="s">
        <v>191</v>
      </c>
      <c r="C699" t="str">
        <f>"102002"</f>
        <v>102002</v>
      </c>
      <c r="D699" t="s">
        <v>201</v>
      </c>
      <c r="E699">
        <v>11</v>
      </c>
      <c r="F699">
        <v>1038</v>
      </c>
      <c r="G699">
        <v>750</v>
      </c>
      <c r="H699">
        <v>306</v>
      </c>
      <c r="I699">
        <v>444</v>
      </c>
      <c r="J699">
        <v>1</v>
      </c>
      <c r="K699">
        <v>6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444</v>
      </c>
      <c r="T699">
        <v>0</v>
      </c>
      <c r="U699">
        <v>0</v>
      </c>
      <c r="V699">
        <v>444</v>
      </c>
      <c r="W699">
        <v>14</v>
      </c>
      <c r="X699">
        <v>12</v>
      </c>
      <c r="Y699">
        <v>2</v>
      </c>
      <c r="Z699">
        <v>0</v>
      </c>
      <c r="AA699">
        <v>430</v>
      </c>
      <c r="AB699">
        <v>146</v>
      </c>
      <c r="AC699">
        <v>27</v>
      </c>
      <c r="AD699">
        <v>4</v>
      </c>
      <c r="AE699">
        <v>8</v>
      </c>
      <c r="AF699">
        <v>3</v>
      </c>
      <c r="AG699">
        <v>51</v>
      </c>
      <c r="AH699">
        <v>15</v>
      </c>
      <c r="AI699">
        <v>2</v>
      </c>
      <c r="AJ699">
        <v>21</v>
      </c>
      <c r="AK699">
        <v>3</v>
      </c>
      <c r="AL699">
        <v>2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1</v>
      </c>
      <c r="AW699">
        <v>0</v>
      </c>
      <c r="AX699">
        <v>5</v>
      </c>
      <c r="AY699">
        <v>3</v>
      </c>
      <c r="AZ699">
        <v>1</v>
      </c>
      <c r="BA699">
        <v>146</v>
      </c>
      <c r="BB699">
        <v>105</v>
      </c>
      <c r="BC699">
        <v>18</v>
      </c>
      <c r="BD699">
        <v>24</v>
      </c>
      <c r="BE699">
        <v>4</v>
      </c>
      <c r="BF699">
        <v>4</v>
      </c>
      <c r="BG699">
        <v>0</v>
      </c>
      <c r="BH699">
        <v>3</v>
      </c>
      <c r="BI699">
        <v>1</v>
      </c>
      <c r="BJ699">
        <v>2</v>
      </c>
      <c r="BK699">
        <v>1</v>
      </c>
      <c r="BL699">
        <v>0</v>
      </c>
      <c r="BM699">
        <v>0</v>
      </c>
      <c r="BN699">
        <v>6</v>
      </c>
      <c r="BO699">
        <v>0</v>
      </c>
      <c r="BP699">
        <v>0</v>
      </c>
      <c r="BQ699">
        <v>4</v>
      </c>
      <c r="BR699">
        <v>0</v>
      </c>
      <c r="BS699">
        <v>0</v>
      </c>
      <c r="BT699">
        <v>1</v>
      </c>
      <c r="BU699">
        <v>1</v>
      </c>
      <c r="BV699">
        <v>1</v>
      </c>
      <c r="BW699">
        <v>1</v>
      </c>
      <c r="BX699">
        <v>0</v>
      </c>
      <c r="BY699">
        <v>3</v>
      </c>
      <c r="BZ699">
        <v>31</v>
      </c>
      <c r="CA699">
        <v>105</v>
      </c>
      <c r="CB699">
        <v>29</v>
      </c>
      <c r="CC699">
        <v>5</v>
      </c>
      <c r="CD699">
        <v>9</v>
      </c>
      <c r="CE699">
        <v>1</v>
      </c>
      <c r="CF699">
        <v>2</v>
      </c>
      <c r="CG699">
        <v>1</v>
      </c>
      <c r="CH699">
        <v>2</v>
      </c>
      <c r="CI699">
        <v>2</v>
      </c>
      <c r="CJ699">
        <v>0</v>
      </c>
      <c r="CK699">
        <v>1</v>
      </c>
      <c r="CL699">
        <v>1</v>
      </c>
      <c r="CM699">
        <v>0</v>
      </c>
      <c r="CN699">
        <v>2</v>
      </c>
      <c r="CO699">
        <v>0</v>
      </c>
      <c r="CP699">
        <v>3</v>
      </c>
      <c r="CQ699">
        <v>29</v>
      </c>
      <c r="CR699">
        <v>17</v>
      </c>
      <c r="CS699">
        <v>5</v>
      </c>
      <c r="CT699">
        <v>2</v>
      </c>
      <c r="CU699">
        <v>1</v>
      </c>
      <c r="CV699">
        <v>0</v>
      </c>
      <c r="CW699">
        <v>1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</v>
      </c>
      <c r="DE699">
        <v>0</v>
      </c>
      <c r="DF699">
        <v>1</v>
      </c>
      <c r="DG699">
        <v>0</v>
      </c>
      <c r="DH699">
        <v>2</v>
      </c>
      <c r="DI699">
        <v>1</v>
      </c>
      <c r="DJ699">
        <v>0</v>
      </c>
      <c r="DK699">
        <v>1</v>
      </c>
      <c r="DL699">
        <v>1</v>
      </c>
      <c r="DM699">
        <v>1</v>
      </c>
      <c r="DN699">
        <v>0</v>
      </c>
      <c r="DO699">
        <v>0</v>
      </c>
      <c r="DP699">
        <v>0</v>
      </c>
      <c r="DQ699">
        <v>17</v>
      </c>
      <c r="DR699">
        <v>34</v>
      </c>
      <c r="DS699">
        <v>0</v>
      </c>
      <c r="DT699">
        <v>3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1</v>
      </c>
      <c r="EC699">
        <v>0</v>
      </c>
      <c r="ED699">
        <v>0</v>
      </c>
      <c r="EE699">
        <v>29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1</v>
      </c>
      <c r="EQ699">
        <v>34</v>
      </c>
      <c r="ER699">
        <v>40</v>
      </c>
      <c r="ES699">
        <v>21</v>
      </c>
      <c r="ET699">
        <v>3</v>
      </c>
      <c r="EU699">
        <v>1</v>
      </c>
      <c r="EV699">
        <v>0</v>
      </c>
      <c r="EW699">
        <v>3</v>
      </c>
      <c r="EX699">
        <v>3</v>
      </c>
      <c r="EY699">
        <v>3</v>
      </c>
      <c r="EZ699">
        <v>1</v>
      </c>
      <c r="FA699">
        <v>0</v>
      </c>
      <c r="FB699">
        <v>1</v>
      </c>
      <c r="FC699">
        <v>1</v>
      </c>
      <c r="FD699">
        <v>0</v>
      </c>
      <c r="FE699">
        <v>0</v>
      </c>
      <c r="FF699">
        <v>0</v>
      </c>
      <c r="FG699">
        <v>0</v>
      </c>
      <c r="FH699">
        <v>3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0</v>
      </c>
      <c r="FO699">
        <v>0</v>
      </c>
      <c r="FP699">
        <v>40</v>
      </c>
      <c r="FQ699">
        <v>30</v>
      </c>
      <c r="FR699">
        <v>13</v>
      </c>
      <c r="FS699">
        <v>1</v>
      </c>
      <c r="FT699">
        <v>1</v>
      </c>
      <c r="FU699">
        <v>0</v>
      </c>
      <c r="FV699">
        <v>0</v>
      </c>
      <c r="FW699">
        <v>3</v>
      </c>
      <c r="FX699">
        <v>1</v>
      </c>
      <c r="FY699">
        <v>1</v>
      </c>
      <c r="FZ699">
        <v>0</v>
      </c>
      <c r="GA699">
        <v>4</v>
      </c>
      <c r="GB699">
        <v>2</v>
      </c>
      <c r="GC699">
        <v>1</v>
      </c>
      <c r="GD699">
        <v>1</v>
      </c>
      <c r="GE699">
        <v>1</v>
      </c>
      <c r="GF699">
        <v>1</v>
      </c>
      <c r="GG699">
        <v>0</v>
      </c>
      <c r="GH699">
        <v>30</v>
      </c>
      <c r="GI699">
        <v>27</v>
      </c>
      <c r="GJ699">
        <v>6</v>
      </c>
      <c r="GK699">
        <v>1</v>
      </c>
      <c r="GL699">
        <v>2</v>
      </c>
      <c r="GM699">
        <v>2</v>
      </c>
      <c r="GN699">
        <v>8</v>
      </c>
      <c r="GO699">
        <v>1</v>
      </c>
      <c r="GP699">
        <v>1</v>
      </c>
      <c r="GQ699">
        <v>0</v>
      </c>
      <c r="GR699">
        <v>0</v>
      </c>
      <c r="GS699">
        <v>1</v>
      </c>
      <c r="GT699">
        <v>0</v>
      </c>
      <c r="GU699">
        <v>1</v>
      </c>
      <c r="GV699">
        <v>0</v>
      </c>
      <c r="GW699">
        <v>1</v>
      </c>
      <c r="GX699">
        <v>0</v>
      </c>
      <c r="GY699">
        <v>0</v>
      </c>
      <c r="GZ699">
        <v>1</v>
      </c>
      <c r="HA699">
        <v>0</v>
      </c>
      <c r="HB699">
        <v>2</v>
      </c>
      <c r="HC699">
        <v>27</v>
      </c>
      <c r="HD699">
        <v>1</v>
      </c>
      <c r="HE699">
        <v>0</v>
      </c>
      <c r="HF699">
        <v>1</v>
      </c>
      <c r="HG699">
        <v>0</v>
      </c>
      <c r="HH699">
        <v>0</v>
      </c>
      <c r="HI699">
        <v>0</v>
      </c>
      <c r="HJ699">
        <v>0</v>
      </c>
      <c r="HK699">
        <v>0</v>
      </c>
      <c r="HL699">
        <v>0</v>
      </c>
      <c r="HM699">
        <v>0</v>
      </c>
      <c r="HN699">
        <v>0</v>
      </c>
      <c r="HO699">
        <v>0</v>
      </c>
      <c r="HP699">
        <v>0</v>
      </c>
      <c r="HQ699">
        <v>0</v>
      </c>
      <c r="HR699">
        <v>0</v>
      </c>
      <c r="HS699">
        <v>0</v>
      </c>
      <c r="HT699">
        <v>0</v>
      </c>
      <c r="HU699">
        <v>0</v>
      </c>
      <c r="HV699">
        <v>0</v>
      </c>
      <c r="HW699">
        <v>0</v>
      </c>
      <c r="HX699">
        <v>0</v>
      </c>
      <c r="HY699">
        <v>1</v>
      </c>
      <c r="HZ699">
        <v>0</v>
      </c>
      <c r="IA699">
        <v>0</v>
      </c>
      <c r="IB699">
        <v>0</v>
      </c>
      <c r="IC699">
        <v>0</v>
      </c>
      <c r="ID699">
        <v>0</v>
      </c>
      <c r="IE699">
        <v>0</v>
      </c>
      <c r="IF699">
        <v>0</v>
      </c>
      <c r="IG699">
        <v>0</v>
      </c>
      <c r="IH699">
        <v>0</v>
      </c>
      <c r="II699">
        <v>0</v>
      </c>
      <c r="IJ699">
        <v>0</v>
      </c>
      <c r="IK699">
        <v>0</v>
      </c>
      <c r="IL699">
        <v>0</v>
      </c>
      <c r="IM699">
        <v>0</v>
      </c>
      <c r="IN699">
        <v>0</v>
      </c>
      <c r="IO699">
        <v>0</v>
      </c>
      <c r="IP699">
        <v>0</v>
      </c>
      <c r="IQ699">
        <v>0</v>
      </c>
      <c r="IR699">
        <v>0</v>
      </c>
      <c r="IS699">
        <v>0</v>
      </c>
      <c r="IT699">
        <v>0</v>
      </c>
      <c r="IU699">
        <v>0</v>
      </c>
      <c r="IV699">
        <v>0</v>
      </c>
      <c r="IW699">
        <v>1</v>
      </c>
      <c r="IX699">
        <v>1</v>
      </c>
      <c r="IY699">
        <v>0</v>
      </c>
      <c r="IZ699">
        <v>0</v>
      </c>
      <c r="JA699">
        <v>0</v>
      </c>
      <c r="JB699">
        <v>0</v>
      </c>
      <c r="JC699">
        <v>0</v>
      </c>
      <c r="JD699">
        <v>0</v>
      </c>
      <c r="JE699">
        <v>0</v>
      </c>
      <c r="JF699">
        <v>0</v>
      </c>
      <c r="JG699">
        <v>0</v>
      </c>
      <c r="JH699">
        <v>0</v>
      </c>
      <c r="JI699">
        <v>0</v>
      </c>
      <c r="JJ699">
        <v>0</v>
      </c>
      <c r="JK699">
        <v>0</v>
      </c>
      <c r="JL699">
        <v>0</v>
      </c>
      <c r="JM699">
        <v>0</v>
      </c>
      <c r="JN699">
        <v>0</v>
      </c>
      <c r="JO699">
        <v>0</v>
      </c>
      <c r="JP699">
        <v>1</v>
      </c>
    </row>
    <row r="700" spans="1:276">
      <c r="A700" t="s">
        <v>200</v>
      </c>
      <c r="B700" t="s">
        <v>191</v>
      </c>
      <c r="C700" t="str">
        <f>"102002"</f>
        <v>102002</v>
      </c>
      <c r="D700" t="s">
        <v>199</v>
      </c>
      <c r="E700">
        <v>12</v>
      </c>
      <c r="F700">
        <v>947</v>
      </c>
      <c r="G700">
        <v>729</v>
      </c>
      <c r="H700">
        <v>347</v>
      </c>
      <c r="I700">
        <v>382</v>
      </c>
      <c r="J700">
        <v>0</v>
      </c>
      <c r="K700">
        <v>3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382</v>
      </c>
      <c r="T700">
        <v>0</v>
      </c>
      <c r="U700">
        <v>0</v>
      </c>
      <c r="V700">
        <v>382</v>
      </c>
      <c r="W700">
        <v>13</v>
      </c>
      <c r="X700">
        <v>9</v>
      </c>
      <c r="Y700">
        <v>4</v>
      </c>
      <c r="Z700">
        <v>0</v>
      </c>
      <c r="AA700">
        <v>369</v>
      </c>
      <c r="AB700">
        <v>128</v>
      </c>
      <c r="AC700">
        <v>31</v>
      </c>
      <c r="AD700">
        <v>5</v>
      </c>
      <c r="AE700">
        <v>3</v>
      </c>
      <c r="AF700">
        <v>8</v>
      </c>
      <c r="AG700">
        <v>41</v>
      </c>
      <c r="AH700">
        <v>3</v>
      </c>
      <c r="AI700">
        <v>0</v>
      </c>
      <c r="AJ700">
        <v>27</v>
      </c>
      <c r="AK700">
        <v>1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1</v>
      </c>
      <c r="AR700">
        <v>0</v>
      </c>
      <c r="AS700">
        <v>0</v>
      </c>
      <c r="AT700">
        <v>1</v>
      </c>
      <c r="AU700">
        <v>0</v>
      </c>
      <c r="AV700">
        <v>1</v>
      </c>
      <c r="AW700">
        <v>2</v>
      </c>
      <c r="AX700">
        <v>3</v>
      </c>
      <c r="AY700">
        <v>0</v>
      </c>
      <c r="AZ700">
        <v>1</v>
      </c>
      <c r="BA700">
        <v>128</v>
      </c>
      <c r="BB700">
        <v>74</v>
      </c>
      <c r="BC700">
        <v>19</v>
      </c>
      <c r="BD700">
        <v>19</v>
      </c>
      <c r="BE700">
        <v>1</v>
      </c>
      <c r="BF700">
        <v>3</v>
      </c>
      <c r="BG700">
        <v>3</v>
      </c>
      <c r="BH700">
        <v>0</v>
      </c>
      <c r="BI700">
        <v>0</v>
      </c>
      <c r="BJ700">
        <v>0</v>
      </c>
      <c r="BK700">
        <v>0</v>
      </c>
      <c r="BL700">
        <v>2</v>
      </c>
      <c r="BM700">
        <v>0</v>
      </c>
      <c r="BN700">
        <v>0</v>
      </c>
      <c r="BO700">
        <v>0</v>
      </c>
      <c r="BP700">
        <v>1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4</v>
      </c>
      <c r="BZ700">
        <v>22</v>
      </c>
      <c r="CA700">
        <v>74</v>
      </c>
      <c r="CB700">
        <v>17</v>
      </c>
      <c r="CC700">
        <v>5</v>
      </c>
      <c r="CD700">
        <v>7</v>
      </c>
      <c r="CE700">
        <v>0</v>
      </c>
      <c r="CF700">
        <v>3</v>
      </c>
      <c r="CG700">
        <v>0</v>
      </c>
      <c r="CH700">
        <v>0</v>
      </c>
      <c r="CI700">
        <v>2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17</v>
      </c>
      <c r="CR700">
        <v>18</v>
      </c>
      <c r="CS700">
        <v>9</v>
      </c>
      <c r="CT700">
        <v>1</v>
      </c>
      <c r="CU700">
        <v>1</v>
      </c>
      <c r="CV700">
        <v>0</v>
      </c>
      <c r="CW700">
        <v>1</v>
      </c>
      <c r="CX700">
        <v>0</v>
      </c>
      <c r="CY700">
        <v>0</v>
      </c>
      <c r="CZ700">
        <v>0</v>
      </c>
      <c r="DA700">
        <v>1</v>
      </c>
      <c r="DB700">
        <v>2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2</v>
      </c>
      <c r="DO700">
        <v>0</v>
      </c>
      <c r="DP700">
        <v>1</v>
      </c>
      <c r="DQ700">
        <v>18</v>
      </c>
      <c r="DR700">
        <v>38</v>
      </c>
      <c r="DS700">
        <v>2</v>
      </c>
      <c r="DT700">
        <v>0</v>
      </c>
      <c r="DU700">
        <v>0</v>
      </c>
      <c r="DV700">
        <v>0</v>
      </c>
      <c r="DW700">
        <v>2</v>
      </c>
      <c r="DX700">
        <v>0</v>
      </c>
      <c r="DY700">
        <v>0</v>
      </c>
      <c r="DZ700">
        <v>1</v>
      </c>
      <c r="EA700">
        <v>0</v>
      </c>
      <c r="EB700">
        <v>0</v>
      </c>
      <c r="EC700">
        <v>0</v>
      </c>
      <c r="ED700">
        <v>1</v>
      </c>
      <c r="EE700">
        <v>31</v>
      </c>
      <c r="EF700">
        <v>0</v>
      </c>
      <c r="EG700">
        <v>1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38</v>
      </c>
      <c r="ER700">
        <v>30</v>
      </c>
      <c r="ES700">
        <v>15</v>
      </c>
      <c r="ET700">
        <v>0</v>
      </c>
      <c r="EU700">
        <v>0</v>
      </c>
      <c r="EV700">
        <v>1</v>
      </c>
      <c r="EW700">
        <v>4</v>
      </c>
      <c r="EX700">
        <v>2</v>
      </c>
      <c r="EY700">
        <v>4</v>
      </c>
      <c r="EZ700">
        <v>0</v>
      </c>
      <c r="FA700">
        <v>0</v>
      </c>
      <c r="FB700">
        <v>1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1</v>
      </c>
      <c r="FI700">
        <v>1</v>
      </c>
      <c r="FJ700">
        <v>0</v>
      </c>
      <c r="FK700">
        <v>0</v>
      </c>
      <c r="FL700">
        <v>0</v>
      </c>
      <c r="FM700">
        <v>0</v>
      </c>
      <c r="FN700">
        <v>1</v>
      </c>
      <c r="FO700">
        <v>0</v>
      </c>
      <c r="FP700">
        <v>30</v>
      </c>
      <c r="FQ700">
        <v>39</v>
      </c>
      <c r="FR700">
        <v>11</v>
      </c>
      <c r="FS700">
        <v>3</v>
      </c>
      <c r="FT700">
        <v>1</v>
      </c>
      <c r="FU700">
        <v>0</v>
      </c>
      <c r="FV700">
        <v>0</v>
      </c>
      <c r="FW700">
        <v>2</v>
      </c>
      <c r="FX700">
        <v>2</v>
      </c>
      <c r="FY700">
        <v>4</v>
      </c>
      <c r="FZ700">
        <v>3</v>
      </c>
      <c r="GA700">
        <v>3</v>
      </c>
      <c r="GB700">
        <v>0</v>
      </c>
      <c r="GC700">
        <v>1</v>
      </c>
      <c r="GD700">
        <v>0</v>
      </c>
      <c r="GE700">
        <v>1</v>
      </c>
      <c r="GF700">
        <v>4</v>
      </c>
      <c r="GG700">
        <v>4</v>
      </c>
      <c r="GH700">
        <v>39</v>
      </c>
      <c r="GI700">
        <v>23</v>
      </c>
      <c r="GJ700">
        <v>8</v>
      </c>
      <c r="GK700">
        <v>2</v>
      </c>
      <c r="GL700">
        <v>0</v>
      </c>
      <c r="GM700">
        <v>3</v>
      </c>
      <c r="GN700">
        <v>5</v>
      </c>
      <c r="GO700">
        <v>1</v>
      </c>
      <c r="GP700">
        <v>0</v>
      </c>
      <c r="GQ700">
        <v>0</v>
      </c>
      <c r="GR700">
        <v>0</v>
      </c>
      <c r="GS700">
        <v>1</v>
      </c>
      <c r="GT700">
        <v>0</v>
      </c>
      <c r="GU700">
        <v>0</v>
      </c>
      <c r="GV700">
        <v>0</v>
      </c>
      <c r="GW700">
        <v>0</v>
      </c>
      <c r="GX700">
        <v>0</v>
      </c>
      <c r="GY700">
        <v>0</v>
      </c>
      <c r="GZ700">
        <v>3</v>
      </c>
      <c r="HA700">
        <v>0</v>
      </c>
      <c r="HB700">
        <v>0</v>
      </c>
      <c r="HC700">
        <v>23</v>
      </c>
      <c r="HD700">
        <v>2</v>
      </c>
      <c r="HE700">
        <v>0</v>
      </c>
      <c r="HF700">
        <v>0</v>
      </c>
      <c r="HG700">
        <v>1</v>
      </c>
      <c r="HH700">
        <v>0</v>
      </c>
      <c r="HI700">
        <v>1</v>
      </c>
      <c r="HJ700">
        <v>0</v>
      </c>
      <c r="HK700">
        <v>0</v>
      </c>
      <c r="HL700">
        <v>0</v>
      </c>
      <c r="HM700">
        <v>0</v>
      </c>
      <c r="HN700">
        <v>0</v>
      </c>
      <c r="HO700">
        <v>0</v>
      </c>
      <c r="HP700">
        <v>0</v>
      </c>
      <c r="HQ700">
        <v>0</v>
      </c>
      <c r="HR700">
        <v>0</v>
      </c>
      <c r="HS700">
        <v>0</v>
      </c>
      <c r="HT700">
        <v>0</v>
      </c>
      <c r="HU700">
        <v>0</v>
      </c>
      <c r="HV700">
        <v>0</v>
      </c>
      <c r="HW700">
        <v>0</v>
      </c>
      <c r="HX700">
        <v>0</v>
      </c>
      <c r="HY700">
        <v>2</v>
      </c>
      <c r="HZ700">
        <v>0</v>
      </c>
      <c r="IA700">
        <v>0</v>
      </c>
      <c r="IB700">
        <v>0</v>
      </c>
      <c r="IC700">
        <v>0</v>
      </c>
      <c r="ID700">
        <v>0</v>
      </c>
      <c r="IE700">
        <v>0</v>
      </c>
      <c r="IF700">
        <v>0</v>
      </c>
      <c r="IG700">
        <v>0</v>
      </c>
      <c r="IH700">
        <v>0</v>
      </c>
      <c r="II700">
        <v>0</v>
      </c>
      <c r="IJ700">
        <v>0</v>
      </c>
      <c r="IK700">
        <v>0</v>
      </c>
      <c r="IL700">
        <v>0</v>
      </c>
      <c r="IM700">
        <v>0</v>
      </c>
      <c r="IN700">
        <v>0</v>
      </c>
      <c r="IO700">
        <v>0</v>
      </c>
      <c r="IP700">
        <v>0</v>
      </c>
      <c r="IQ700">
        <v>0</v>
      </c>
      <c r="IR700">
        <v>0</v>
      </c>
      <c r="IS700">
        <v>0</v>
      </c>
      <c r="IT700">
        <v>0</v>
      </c>
      <c r="IU700">
        <v>0</v>
      </c>
      <c r="IV700">
        <v>0</v>
      </c>
      <c r="IW700">
        <v>0</v>
      </c>
      <c r="IX700">
        <v>0</v>
      </c>
      <c r="IY700">
        <v>0</v>
      </c>
      <c r="IZ700">
        <v>0</v>
      </c>
      <c r="JA700">
        <v>0</v>
      </c>
      <c r="JB700">
        <v>0</v>
      </c>
      <c r="JC700">
        <v>0</v>
      </c>
      <c r="JD700">
        <v>0</v>
      </c>
      <c r="JE700">
        <v>0</v>
      </c>
      <c r="JF700">
        <v>0</v>
      </c>
      <c r="JG700">
        <v>0</v>
      </c>
      <c r="JH700">
        <v>0</v>
      </c>
      <c r="JI700">
        <v>0</v>
      </c>
      <c r="JJ700">
        <v>0</v>
      </c>
      <c r="JK700">
        <v>0</v>
      </c>
      <c r="JL700">
        <v>0</v>
      </c>
      <c r="JM700">
        <v>0</v>
      </c>
      <c r="JN700">
        <v>0</v>
      </c>
      <c r="JO700">
        <v>0</v>
      </c>
      <c r="JP700">
        <v>0</v>
      </c>
    </row>
    <row r="701" spans="1:276">
      <c r="A701" t="s">
        <v>198</v>
      </c>
      <c r="B701" t="s">
        <v>191</v>
      </c>
      <c r="C701" t="str">
        <f>"102002"</f>
        <v>102002</v>
      </c>
      <c r="D701" t="s">
        <v>197</v>
      </c>
      <c r="E701">
        <v>13</v>
      </c>
      <c r="F701">
        <v>1042</v>
      </c>
      <c r="G701">
        <v>737</v>
      </c>
      <c r="H701">
        <v>303</v>
      </c>
      <c r="I701">
        <v>434</v>
      </c>
      <c r="J701">
        <v>0</v>
      </c>
      <c r="K701">
        <v>4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434</v>
      </c>
      <c r="T701">
        <v>0</v>
      </c>
      <c r="U701">
        <v>0</v>
      </c>
      <c r="V701">
        <v>434</v>
      </c>
      <c r="W701">
        <v>11</v>
      </c>
      <c r="X701">
        <v>5</v>
      </c>
      <c r="Y701">
        <v>6</v>
      </c>
      <c r="Z701">
        <v>0</v>
      </c>
      <c r="AA701">
        <v>423</v>
      </c>
      <c r="AB701">
        <v>165</v>
      </c>
      <c r="AC701">
        <v>60</v>
      </c>
      <c r="AD701">
        <v>9</v>
      </c>
      <c r="AE701">
        <v>6</v>
      </c>
      <c r="AF701">
        <v>10</v>
      </c>
      <c r="AG701">
        <v>40</v>
      </c>
      <c r="AH701">
        <v>1</v>
      </c>
      <c r="AI701">
        <v>0</v>
      </c>
      <c r="AJ701">
        <v>26</v>
      </c>
      <c r="AK701">
        <v>2</v>
      </c>
      <c r="AL701">
        <v>2</v>
      </c>
      <c r="AM701">
        <v>1</v>
      </c>
      <c r="AN701">
        <v>0</v>
      </c>
      <c r="AO701">
        <v>0</v>
      </c>
      <c r="AP701">
        <v>0</v>
      </c>
      <c r="AQ701">
        <v>1</v>
      </c>
      <c r="AR701">
        <v>0</v>
      </c>
      <c r="AS701">
        <v>0</v>
      </c>
      <c r="AT701">
        <v>0</v>
      </c>
      <c r="AU701">
        <v>0</v>
      </c>
      <c r="AV701">
        <v>1</v>
      </c>
      <c r="AW701">
        <v>2</v>
      </c>
      <c r="AX701">
        <v>4</v>
      </c>
      <c r="AY701">
        <v>0</v>
      </c>
      <c r="AZ701">
        <v>0</v>
      </c>
      <c r="BA701">
        <v>165</v>
      </c>
      <c r="BB701">
        <v>84</v>
      </c>
      <c r="BC701">
        <v>20</v>
      </c>
      <c r="BD701">
        <v>15</v>
      </c>
      <c r="BE701">
        <v>1</v>
      </c>
      <c r="BF701">
        <v>3</v>
      </c>
      <c r="BG701">
        <v>5</v>
      </c>
      <c r="BH701">
        <v>0</v>
      </c>
      <c r="BI701">
        <v>1</v>
      </c>
      <c r="BJ701">
        <v>0</v>
      </c>
      <c r="BK701">
        <v>1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2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36</v>
      </c>
      <c r="CA701">
        <v>84</v>
      </c>
      <c r="CB701">
        <v>15</v>
      </c>
      <c r="CC701">
        <v>7</v>
      </c>
      <c r="CD701">
        <v>1</v>
      </c>
      <c r="CE701">
        <v>3</v>
      </c>
      <c r="CF701">
        <v>0</v>
      </c>
      <c r="CG701">
        <v>1</v>
      </c>
      <c r="CH701">
        <v>2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1</v>
      </c>
      <c r="CQ701">
        <v>15</v>
      </c>
      <c r="CR701">
        <v>17</v>
      </c>
      <c r="CS701">
        <v>2</v>
      </c>
      <c r="CT701">
        <v>2</v>
      </c>
      <c r="CU701">
        <v>3</v>
      </c>
      <c r="CV701">
        <v>1</v>
      </c>
      <c r="CW701">
        <v>1</v>
      </c>
      <c r="CX701">
        <v>0</v>
      </c>
      <c r="CY701">
        <v>1</v>
      </c>
      <c r="CZ701">
        <v>0</v>
      </c>
      <c r="DA701">
        <v>0</v>
      </c>
      <c r="DB701">
        <v>3</v>
      </c>
      <c r="DC701">
        <v>0</v>
      </c>
      <c r="DD701">
        <v>0</v>
      </c>
      <c r="DE701">
        <v>0</v>
      </c>
      <c r="DF701">
        <v>1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1</v>
      </c>
      <c r="DM701">
        <v>1</v>
      </c>
      <c r="DN701">
        <v>0</v>
      </c>
      <c r="DO701">
        <v>1</v>
      </c>
      <c r="DP701">
        <v>0</v>
      </c>
      <c r="DQ701">
        <v>17</v>
      </c>
      <c r="DR701">
        <v>34</v>
      </c>
      <c r="DS701">
        <v>0</v>
      </c>
      <c r="DT701">
        <v>1</v>
      </c>
      <c r="DU701">
        <v>3</v>
      </c>
      <c r="DV701">
        <v>1</v>
      </c>
      <c r="DW701">
        <v>1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28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34</v>
      </c>
      <c r="ER701">
        <v>40</v>
      </c>
      <c r="ES701">
        <v>17</v>
      </c>
      <c r="ET701">
        <v>0</v>
      </c>
      <c r="EU701">
        <v>2</v>
      </c>
      <c r="EV701">
        <v>1</v>
      </c>
      <c r="EW701">
        <v>5</v>
      </c>
      <c r="EX701">
        <v>1</v>
      </c>
      <c r="EY701">
        <v>5</v>
      </c>
      <c r="EZ701">
        <v>0</v>
      </c>
      <c r="FA701">
        <v>1</v>
      </c>
      <c r="FB701">
        <v>3</v>
      </c>
      <c r="FC701">
        <v>2</v>
      </c>
      <c r="FD701">
        <v>0</v>
      </c>
      <c r="FE701">
        <v>1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1</v>
      </c>
      <c r="FL701">
        <v>1</v>
      </c>
      <c r="FM701">
        <v>0</v>
      </c>
      <c r="FN701">
        <v>0</v>
      </c>
      <c r="FO701">
        <v>0</v>
      </c>
      <c r="FP701">
        <v>40</v>
      </c>
      <c r="FQ701">
        <v>39</v>
      </c>
      <c r="FR701">
        <v>15</v>
      </c>
      <c r="FS701">
        <v>3</v>
      </c>
      <c r="FT701">
        <v>4</v>
      </c>
      <c r="FU701">
        <v>2</v>
      </c>
      <c r="FV701">
        <v>1</v>
      </c>
      <c r="FW701">
        <v>1</v>
      </c>
      <c r="FX701">
        <v>0</v>
      </c>
      <c r="FY701">
        <v>0</v>
      </c>
      <c r="FZ701">
        <v>4</v>
      </c>
      <c r="GA701">
        <v>1</v>
      </c>
      <c r="GB701">
        <v>0</v>
      </c>
      <c r="GC701">
        <v>3</v>
      </c>
      <c r="GD701">
        <v>1</v>
      </c>
      <c r="GE701">
        <v>0</v>
      </c>
      <c r="GF701">
        <v>2</v>
      </c>
      <c r="GG701">
        <v>2</v>
      </c>
      <c r="GH701">
        <v>39</v>
      </c>
      <c r="GI701">
        <v>24</v>
      </c>
      <c r="GJ701">
        <v>6</v>
      </c>
      <c r="GK701">
        <v>1</v>
      </c>
      <c r="GL701">
        <v>0</v>
      </c>
      <c r="GM701">
        <v>1</v>
      </c>
      <c r="GN701">
        <v>6</v>
      </c>
      <c r="GO701">
        <v>0</v>
      </c>
      <c r="GP701">
        <v>2</v>
      </c>
      <c r="GQ701">
        <v>0</v>
      </c>
      <c r="GR701">
        <v>0</v>
      </c>
      <c r="GS701">
        <v>1</v>
      </c>
      <c r="GT701">
        <v>1</v>
      </c>
      <c r="GU701">
        <v>1</v>
      </c>
      <c r="GV701">
        <v>0</v>
      </c>
      <c r="GW701">
        <v>0</v>
      </c>
      <c r="GX701">
        <v>0</v>
      </c>
      <c r="GY701">
        <v>0</v>
      </c>
      <c r="GZ701">
        <v>2</v>
      </c>
      <c r="HA701">
        <v>0</v>
      </c>
      <c r="HB701">
        <v>3</v>
      </c>
      <c r="HC701">
        <v>24</v>
      </c>
      <c r="HD701">
        <v>4</v>
      </c>
      <c r="HE701">
        <v>2</v>
      </c>
      <c r="HF701">
        <v>0</v>
      </c>
      <c r="HG701">
        <v>1</v>
      </c>
      <c r="HH701">
        <v>1</v>
      </c>
      <c r="HI701">
        <v>0</v>
      </c>
      <c r="HJ701">
        <v>0</v>
      </c>
      <c r="HK701">
        <v>0</v>
      </c>
      <c r="HL701">
        <v>0</v>
      </c>
      <c r="HM701">
        <v>0</v>
      </c>
      <c r="HN701">
        <v>0</v>
      </c>
      <c r="HO701">
        <v>0</v>
      </c>
      <c r="HP701">
        <v>0</v>
      </c>
      <c r="HQ701">
        <v>0</v>
      </c>
      <c r="HR701">
        <v>0</v>
      </c>
      <c r="HS701">
        <v>0</v>
      </c>
      <c r="HT701">
        <v>0</v>
      </c>
      <c r="HU701">
        <v>0</v>
      </c>
      <c r="HV701">
        <v>0</v>
      </c>
      <c r="HW701">
        <v>0</v>
      </c>
      <c r="HX701">
        <v>0</v>
      </c>
      <c r="HY701">
        <v>4</v>
      </c>
      <c r="HZ701">
        <v>0</v>
      </c>
      <c r="IA701">
        <v>0</v>
      </c>
      <c r="IB701">
        <v>0</v>
      </c>
      <c r="IC701">
        <v>0</v>
      </c>
      <c r="ID701">
        <v>0</v>
      </c>
      <c r="IE701">
        <v>0</v>
      </c>
      <c r="IF701">
        <v>0</v>
      </c>
      <c r="IG701">
        <v>0</v>
      </c>
      <c r="IH701">
        <v>0</v>
      </c>
      <c r="II701">
        <v>0</v>
      </c>
      <c r="IJ701">
        <v>0</v>
      </c>
      <c r="IK701">
        <v>0</v>
      </c>
      <c r="IL701">
        <v>0</v>
      </c>
      <c r="IM701">
        <v>0</v>
      </c>
      <c r="IN701">
        <v>0</v>
      </c>
      <c r="IO701">
        <v>0</v>
      </c>
      <c r="IP701">
        <v>0</v>
      </c>
      <c r="IQ701">
        <v>0</v>
      </c>
      <c r="IR701">
        <v>0</v>
      </c>
      <c r="IS701">
        <v>0</v>
      </c>
      <c r="IT701">
        <v>0</v>
      </c>
      <c r="IU701">
        <v>0</v>
      </c>
      <c r="IV701">
        <v>0</v>
      </c>
      <c r="IW701">
        <v>1</v>
      </c>
      <c r="IX701">
        <v>0</v>
      </c>
      <c r="IY701">
        <v>0</v>
      </c>
      <c r="IZ701">
        <v>0</v>
      </c>
      <c r="JA701">
        <v>0</v>
      </c>
      <c r="JB701">
        <v>1</v>
      </c>
      <c r="JC701">
        <v>0</v>
      </c>
      <c r="JD701">
        <v>0</v>
      </c>
      <c r="JE701">
        <v>0</v>
      </c>
      <c r="JF701">
        <v>0</v>
      </c>
      <c r="JG701">
        <v>0</v>
      </c>
      <c r="JH701">
        <v>0</v>
      </c>
      <c r="JI701">
        <v>0</v>
      </c>
      <c r="JJ701">
        <v>0</v>
      </c>
      <c r="JK701">
        <v>0</v>
      </c>
      <c r="JL701">
        <v>0</v>
      </c>
      <c r="JM701">
        <v>0</v>
      </c>
      <c r="JN701">
        <v>0</v>
      </c>
      <c r="JO701">
        <v>0</v>
      </c>
      <c r="JP701">
        <v>1</v>
      </c>
    </row>
    <row r="702" spans="1:276">
      <c r="A702" t="s">
        <v>196</v>
      </c>
      <c r="B702" t="s">
        <v>191</v>
      </c>
      <c r="C702" t="str">
        <f>"102002"</f>
        <v>102002</v>
      </c>
      <c r="D702" t="s">
        <v>195</v>
      </c>
      <c r="E702">
        <v>14</v>
      </c>
      <c r="F702">
        <v>1077</v>
      </c>
      <c r="G702">
        <v>795</v>
      </c>
      <c r="H702">
        <v>211</v>
      </c>
      <c r="I702">
        <v>584</v>
      </c>
      <c r="J702">
        <v>2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583</v>
      </c>
      <c r="T702">
        <v>0</v>
      </c>
      <c r="U702">
        <v>0</v>
      </c>
      <c r="V702">
        <v>583</v>
      </c>
      <c r="W702">
        <v>23</v>
      </c>
      <c r="X702">
        <v>21</v>
      </c>
      <c r="Y702">
        <v>2</v>
      </c>
      <c r="Z702">
        <v>0</v>
      </c>
      <c r="AA702">
        <v>560</v>
      </c>
      <c r="AB702">
        <v>251</v>
      </c>
      <c r="AC702">
        <v>79</v>
      </c>
      <c r="AD702">
        <v>6</v>
      </c>
      <c r="AE702">
        <v>4</v>
      </c>
      <c r="AF702">
        <v>8</v>
      </c>
      <c r="AG702">
        <v>98</v>
      </c>
      <c r="AH702">
        <v>11</v>
      </c>
      <c r="AI702">
        <v>2</v>
      </c>
      <c r="AJ702">
        <v>24</v>
      </c>
      <c r="AK702">
        <v>1</v>
      </c>
      <c r="AL702">
        <v>3</v>
      </c>
      <c r="AM702">
        <v>1</v>
      </c>
      <c r="AN702">
        <v>0</v>
      </c>
      <c r="AO702">
        <v>4</v>
      </c>
      <c r="AP702">
        <v>1</v>
      </c>
      <c r="AQ702">
        <v>1</v>
      </c>
      <c r="AR702">
        <v>0</v>
      </c>
      <c r="AS702">
        <v>0</v>
      </c>
      <c r="AT702">
        <v>3</v>
      </c>
      <c r="AU702">
        <v>0</v>
      </c>
      <c r="AV702">
        <v>1</v>
      </c>
      <c r="AW702">
        <v>0</v>
      </c>
      <c r="AX702">
        <v>1</v>
      </c>
      <c r="AY702">
        <v>0</v>
      </c>
      <c r="AZ702">
        <v>3</v>
      </c>
      <c r="BA702">
        <v>251</v>
      </c>
      <c r="BB702">
        <v>86</v>
      </c>
      <c r="BC702">
        <v>25</v>
      </c>
      <c r="BD702">
        <v>12</v>
      </c>
      <c r="BE702">
        <v>4</v>
      </c>
      <c r="BF702">
        <v>4</v>
      </c>
      <c r="BG702">
        <v>2</v>
      </c>
      <c r="BH702">
        <v>1</v>
      </c>
      <c r="BI702">
        <v>0</v>
      </c>
      <c r="BJ702">
        <v>1</v>
      </c>
      <c r="BK702">
        <v>0</v>
      </c>
      <c r="BL702">
        <v>0</v>
      </c>
      <c r="BM702">
        <v>0</v>
      </c>
      <c r="BN702">
        <v>2</v>
      </c>
      <c r="BO702">
        <v>0</v>
      </c>
      <c r="BP702">
        <v>0</v>
      </c>
      <c r="BQ702">
        <v>0</v>
      </c>
      <c r="BR702">
        <v>0</v>
      </c>
      <c r="BS702">
        <v>1</v>
      </c>
      <c r="BT702">
        <v>0</v>
      </c>
      <c r="BU702">
        <v>0</v>
      </c>
      <c r="BV702">
        <v>1</v>
      </c>
      <c r="BW702">
        <v>0</v>
      </c>
      <c r="BX702">
        <v>0</v>
      </c>
      <c r="BY702">
        <v>1</v>
      </c>
      <c r="BZ702">
        <v>32</v>
      </c>
      <c r="CA702">
        <v>86</v>
      </c>
      <c r="CB702">
        <v>22</v>
      </c>
      <c r="CC702">
        <v>10</v>
      </c>
      <c r="CD702">
        <v>2</v>
      </c>
      <c r="CE702">
        <v>1</v>
      </c>
      <c r="CF702">
        <v>0</v>
      </c>
      <c r="CG702">
        <v>2</v>
      </c>
      <c r="CH702">
        <v>0</v>
      </c>
      <c r="CI702">
        <v>0</v>
      </c>
      <c r="CJ702">
        <v>0</v>
      </c>
      <c r="CK702">
        <v>0</v>
      </c>
      <c r="CL702">
        <v>1</v>
      </c>
      <c r="CM702">
        <v>2</v>
      </c>
      <c r="CN702">
        <v>2</v>
      </c>
      <c r="CO702">
        <v>0</v>
      </c>
      <c r="CP702">
        <v>2</v>
      </c>
      <c r="CQ702">
        <v>22</v>
      </c>
      <c r="CR702">
        <v>20</v>
      </c>
      <c r="CS702">
        <v>9</v>
      </c>
      <c r="CT702">
        <v>0</v>
      </c>
      <c r="CU702">
        <v>1</v>
      </c>
      <c r="CV702">
        <v>1</v>
      </c>
      <c r="CW702">
        <v>1</v>
      </c>
      <c r="CX702">
        <v>1</v>
      </c>
      <c r="CY702">
        <v>0</v>
      </c>
      <c r="CZ702">
        <v>1</v>
      </c>
      <c r="DA702">
        <v>1</v>
      </c>
      <c r="DB702">
        <v>3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1</v>
      </c>
      <c r="DN702">
        <v>0</v>
      </c>
      <c r="DO702">
        <v>0</v>
      </c>
      <c r="DP702">
        <v>1</v>
      </c>
      <c r="DQ702">
        <v>20</v>
      </c>
      <c r="DR702">
        <v>55</v>
      </c>
      <c r="DS702">
        <v>4</v>
      </c>
      <c r="DT702">
        <v>0</v>
      </c>
      <c r="DU702">
        <v>1</v>
      </c>
      <c r="DV702">
        <v>0</v>
      </c>
      <c r="DW702">
        <v>1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48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1</v>
      </c>
      <c r="EN702">
        <v>0</v>
      </c>
      <c r="EO702">
        <v>0</v>
      </c>
      <c r="EP702">
        <v>0</v>
      </c>
      <c r="EQ702">
        <v>55</v>
      </c>
      <c r="ER702">
        <v>40</v>
      </c>
      <c r="ES702">
        <v>14</v>
      </c>
      <c r="ET702">
        <v>0</v>
      </c>
      <c r="EU702">
        <v>1</v>
      </c>
      <c r="EV702">
        <v>2</v>
      </c>
      <c r="EW702">
        <v>9</v>
      </c>
      <c r="EX702">
        <v>3</v>
      </c>
      <c r="EY702">
        <v>2</v>
      </c>
      <c r="EZ702">
        <v>0</v>
      </c>
      <c r="FA702">
        <v>0</v>
      </c>
      <c r="FB702">
        <v>4</v>
      </c>
      <c r="FC702">
        <v>0</v>
      </c>
      <c r="FD702">
        <v>2</v>
      </c>
      <c r="FE702">
        <v>0</v>
      </c>
      <c r="FF702">
        <v>0</v>
      </c>
      <c r="FG702">
        <v>0</v>
      </c>
      <c r="FH702">
        <v>1</v>
      </c>
      <c r="FI702">
        <v>1</v>
      </c>
      <c r="FJ702">
        <v>0</v>
      </c>
      <c r="FK702">
        <v>1</v>
      </c>
      <c r="FL702">
        <v>0</v>
      </c>
      <c r="FM702">
        <v>0</v>
      </c>
      <c r="FN702">
        <v>0</v>
      </c>
      <c r="FO702">
        <v>0</v>
      </c>
      <c r="FP702">
        <v>40</v>
      </c>
      <c r="FQ702">
        <v>54</v>
      </c>
      <c r="FR702">
        <v>28</v>
      </c>
      <c r="FS702">
        <v>8</v>
      </c>
      <c r="FT702">
        <v>2</v>
      </c>
      <c r="FU702">
        <v>0</v>
      </c>
      <c r="FV702">
        <v>2</v>
      </c>
      <c r="FW702">
        <v>1</v>
      </c>
      <c r="FX702">
        <v>2</v>
      </c>
      <c r="FY702">
        <v>2</v>
      </c>
      <c r="FZ702">
        <v>2</v>
      </c>
      <c r="GA702">
        <v>3</v>
      </c>
      <c r="GB702">
        <v>2</v>
      </c>
      <c r="GC702">
        <v>1</v>
      </c>
      <c r="GD702">
        <v>0</v>
      </c>
      <c r="GE702">
        <v>0</v>
      </c>
      <c r="GF702">
        <v>0</v>
      </c>
      <c r="GG702">
        <v>1</v>
      </c>
      <c r="GH702">
        <v>54</v>
      </c>
      <c r="GI702">
        <v>28</v>
      </c>
      <c r="GJ702">
        <v>5</v>
      </c>
      <c r="GK702">
        <v>1</v>
      </c>
      <c r="GL702">
        <v>5</v>
      </c>
      <c r="GM702">
        <v>7</v>
      </c>
      <c r="GN702">
        <v>5</v>
      </c>
      <c r="GO702">
        <v>0</v>
      </c>
      <c r="GP702">
        <v>0</v>
      </c>
      <c r="GQ702">
        <v>0</v>
      </c>
      <c r="GR702">
        <v>1</v>
      </c>
      <c r="GS702">
        <v>0</v>
      </c>
      <c r="GT702">
        <v>0</v>
      </c>
      <c r="GU702">
        <v>0</v>
      </c>
      <c r="GV702">
        <v>1</v>
      </c>
      <c r="GW702">
        <v>0</v>
      </c>
      <c r="GX702">
        <v>0</v>
      </c>
      <c r="GY702">
        <v>2</v>
      </c>
      <c r="GZ702">
        <v>0</v>
      </c>
      <c r="HA702">
        <v>0</v>
      </c>
      <c r="HB702">
        <v>1</v>
      </c>
      <c r="HC702">
        <v>28</v>
      </c>
      <c r="HD702">
        <v>3</v>
      </c>
      <c r="HE702">
        <v>1</v>
      </c>
      <c r="HF702">
        <v>0</v>
      </c>
      <c r="HG702">
        <v>0</v>
      </c>
      <c r="HH702">
        <v>0</v>
      </c>
      <c r="HI702">
        <v>0</v>
      </c>
      <c r="HJ702">
        <v>0</v>
      </c>
      <c r="HK702">
        <v>0</v>
      </c>
      <c r="HL702">
        <v>0</v>
      </c>
      <c r="HM702">
        <v>0</v>
      </c>
      <c r="HN702">
        <v>0</v>
      </c>
      <c r="HO702">
        <v>0</v>
      </c>
      <c r="HP702">
        <v>0</v>
      </c>
      <c r="HQ702">
        <v>1</v>
      </c>
      <c r="HR702">
        <v>0</v>
      </c>
      <c r="HS702">
        <v>0</v>
      </c>
      <c r="HT702">
        <v>0</v>
      </c>
      <c r="HU702">
        <v>0</v>
      </c>
      <c r="HV702">
        <v>0</v>
      </c>
      <c r="HW702">
        <v>1</v>
      </c>
      <c r="HX702">
        <v>0</v>
      </c>
      <c r="HY702">
        <v>3</v>
      </c>
      <c r="HZ702">
        <v>1</v>
      </c>
      <c r="IA702">
        <v>0</v>
      </c>
      <c r="IB702">
        <v>0</v>
      </c>
      <c r="IC702">
        <v>0</v>
      </c>
      <c r="ID702">
        <v>0</v>
      </c>
      <c r="IE702">
        <v>0</v>
      </c>
      <c r="IF702">
        <v>0</v>
      </c>
      <c r="IG702">
        <v>0</v>
      </c>
      <c r="IH702">
        <v>0</v>
      </c>
      <c r="II702">
        <v>0</v>
      </c>
      <c r="IJ702">
        <v>0</v>
      </c>
      <c r="IK702">
        <v>0</v>
      </c>
      <c r="IL702">
        <v>0</v>
      </c>
      <c r="IM702">
        <v>0</v>
      </c>
      <c r="IN702">
        <v>0</v>
      </c>
      <c r="IO702">
        <v>0</v>
      </c>
      <c r="IP702">
        <v>0</v>
      </c>
      <c r="IQ702">
        <v>0</v>
      </c>
      <c r="IR702">
        <v>0</v>
      </c>
      <c r="IS702">
        <v>0</v>
      </c>
      <c r="IT702">
        <v>0</v>
      </c>
      <c r="IU702">
        <v>1</v>
      </c>
      <c r="IV702">
        <v>1</v>
      </c>
      <c r="IW702">
        <v>0</v>
      </c>
      <c r="IX702">
        <v>0</v>
      </c>
      <c r="IY702">
        <v>0</v>
      </c>
      <c r="IZ702">
        <v>0</v>
      </c>
      <c r="JA702">
        <v>0</v>
      </c>
      <c r="JB702">
        <v>0</v>
      </c>
      <c r="JC702">
        <v>0</v>
      </c>
      <c r="JD702">
        <v>0</v>
      </c>
      <c r="JE702">
        <v>0</v>
      </c>
      <c r="JF702">
        <v>0</v>
      </c>
      <c r="JG702">
        <v>0</v>
      </c>
      <c r="JH702">
        <v>0</v>
      </c>
      <c r="JI702">
        <v>0</v>
      </c>
      <c r="JJ702">
        <v>0</v>
      </c>
      <c r="JK702">
        <v>0</v>
      </c>
      <c r="JL702">
        <v>0</v>
      </c>
      <c r="JM702">
        <v>0</v>
      </c>
      <c r="JN702">
        <v>0</v>
      </c>
      <c r="JO702">
        <v>0</v>
      </c>
      <c r="JP702">
        <v>0</v>
      </c>
    </row>
    <row r="703" spans="1:276">
      <c r="A703" t="s">
        <v>194</v>
      </c>
      <c r="B703" t="s">
        <v>191</v>
      </c>
      <c r="C703" t="str">
        <f>"102002"</f>
        <v>102002</v>
      </c>
      <c r="D703" t="s">
        <v>193</v>
      </c>
      <c r="E703">
        <v>15</v>
      </c>
      <c r="F703">
        <v>1053</v>
      </c>
      <c r="G703">
        <v>745</v>
      </c>
      <c r="H703">
        <v>234</v>
      </c>
      <c r="I703">
        <v>511</v>
      </c>
      <c r="J703">
        <v>0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511</v>
      </c>
      <c r="T703">
        <v>0</v>
      </c>
      <c r="U703">
        <v>0</v>
      </c>
      <c r="V703">
        <v>511</v>
      </c>
      <c r="W703">
        <v>10</v>
      </c>
      <c r="X703">
        <v>8</v>
      </c>
      <c r="Y703">
        <v>2</v>
      </c>
      <c r="Z703">
        <v>0</v>
      </c>
      <c r="AA703">
        <v>501</v>
      </c>
      <c r="AB703">
        <v>217</v>
      </c>
      <c r="AC703">
        <v>50</v>
      </c>
      <c r="AD703">
        <v>5</v>
      </c>
      <c r="AE703">
        <v>6</v>
      </c>
      <c r="AF703">
        <v>7</v>
      </c>
      <c r="AG703">
        <v>83</v>
      </c>
      <c r="AH703">
        <v>4</v>
      </c>
      <c r="AI703">
        <v>0</v>
      </c>
      <c r="AJ703">
        <v>36</v>
      </c>
      <c r="AK703">
        <v>0</v>
      </c>
      <c r="AL703">
        <v>2</v>
      </c>
      <c r="AM703">
        <v>1</v>
      </c>
      <c r="AN703">
        <v>0</v>
      </c>
      <c r="AO703">
        <v>0</v>
      </c>
      <c r="AP703">
        <v>1</v>
      </c>
      <c r="AQ703">
        <v>4</v>
      </c>
      <c r="AR703">
        <v>1</v>
      </c>
      <c r="AS703">
        <v>0</v>
      </c>
      <c r="AT703">
        <v>0</v>
      </c>
      <c r="AU703">
        <v>0</v>
      </c>
      <c r="AV703">
        <v>3</v>
      </c>
      <c r="AW703">
        <v>2</v>
      </c>
      <c r="AX703">
        <v>8</v>
      </c>
      <c r="AY703">
        <v>3</v>
      </c>
      <c r="AZ703">
        <v>1</v>
      </c>
      <c r="BA703">
        <v>217</v>
      </c>
      <c r="BB703">
        <v>92</v>
      </c>
      <c r="BC703">
        <v>24</v>
      </c>
      <c r="BD703">
        <v>21</v>
      </c>
      <c r="BE703">
        <v>2</v>
      </c>
      <c r="BF703">
        <v>3</v>
      </c>
      <c r="BG703">
        <v>2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2</v>
      </c>
      <c r="BO703">
        <v>0</v>
      </c>
      <c r="BP703">
        <v>0</v>
      </c>
      <c r="BQ703">
        <v>1</v>
      </c>
      <c r="BR703">
        <v>0</v>
      </c>
      <c r="BS703">
        <v>0</v>
      </c>
      <c r="BT703">
        <v>1</v>
      </c>
      <c r="BU703">
        <v>0</v>
      </c>
      <c r="BV703">
        <v>1</v>
      </c>
      <c r="BW703">
        <v>0</v>
      </c>
      <c r="BX703">
        <v>2</v>
      </c>
      <c r="BY703">
        <v>2</v>
      </c>
      <c r="BZ703">
        <v>31</v>
      </c>
      <c r="CA703">
        <v>92</v>
      </c>
      <c r="CB703">
        <v>22</v>
      </c>
      <c r="CC703">
        <v>2</v>
      </c>
      <c r="CD703">
        <v>7</v>
      </c>
      <c r="CE703">
        <v>1</v>
      </c>
      <c r="CF703">
        <v>1</v>
      </c>
      <c r="CG703">
        <v>0</v>
      </c>
      <c r="CH703">
        <v>0</v>
      </c>
      <c r="CI703">
        <v>2</v>
      </c>
      <c r="CJ703">
        <v>0</v>
      </c>
      <c r="CK703">
        <v>0</v>
      </c>
      <c r="CL703">
        <v>0</v>
      </c>
      <c r="CM703">
        <v>1</v>
      </c>
      <c r="CN703">
        <v>1</v>
      </c>
      <c r="CO703">
        <v>0</v>
      </c>
      <c r="CP703">
        <v>7</v>
      </c>
      <c r="CQ703">
        <v>22</v>
      </c>
      <c r="CR703">
        <v>29</v>
      </c>
      <c r="CS703">
        <v>5</v>
      </c>
      <c r="CT703">
        <v>2</v>
      </c>
      <c r="CU703">
        <v>1</v>
      </c>
      <c r="CV703">
        <v>0</v>
      </c>
      <c r="CW703">
        <v>1</v>
      </c>
      <c r="CX703">
        <v>2</v>
      </c>
      <c r="CY703">
        <v>4</v>
      </c>
      <c r="CZ703">
        <v>0</v>
      </c>
      <c r="DA703">
        <v>0</v>
      </c>
      <c r="DB703">
        <v>11</v>
      </c>
      <c r="DC703">
        <v>0</v>
      </c>
      <c r="DD703">
        <v>1</v>
      </c>
      <c r="DE703">
        <v>0</v>
      </c>
      <c r="DF703">
        <v>0</v>
      </c>
      <c r="DG703">
        <v>0</v>
      </c>
      <c r="DH703">
        <v>0</v>
      </c>
      <c r="DI703">
        <v>1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1</v>
      </c>
      <c r="DQ703">
        <v>29</v>
      </c>
      <c r="DR703">
        <v>34</v>
      </c>
      <c r="DS703">
        <v>5</v>
      </c>
      <c r="DT703">
        <v>0</v>
      </c>
      <c r="DU703">
        <v>0</v>
      </c>
      <c r="DV703">
        <v>2</v>
      </c>
      <c r="DW703">
        <v>1</v>
      </c>
      <c r="DX703">
        <v>0</v>
      </c>
      <c r="DY703">
        <v>0</v>
      </c>
      <c r="DZ703">
        <v>0</v>
      </c>
      <c r="EA703">
        <v>1</v>
      </c>
      <c r="EB703">
        <v>0</v>
      </c>
      <c r="EC703">
        <v>0</v>
      </c>
      <c r="ED703">
        <v>0</v>
      </c>
      <c r="EE703">
        <v>24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1</v>
      </c>
      <c r="EQ703">
        <v>34</v>
      </c>
      <c r="ER703">
        <v>26</v>
      </c>
      <c r="ES703">
        <v>20</v>
      </c>
      <c r="ET703">
        <v>0</v>
      </c>
      <c r="EU703">
        <v>1</v>
      </c>
      <c r="EV703">
        <v>2</v>
      </c>
      <c r="EW703">
        <v>0</v>
      </c>
      <c r="EX703">
        <v>0</v>
      </c>
      <c r="EY703">
        <v>2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1</v>
      </c>
      <c r="FJ703">
        <v>0</v>
      </c>
      <c r="FK703">
        <v>0</v>
      </c>
      <c r="FL703">
        <v>0</v>
      </c>
      <c r="FM703">
        <v>0</v>
      </c>
      <c r="FN703">
        <v>0</v>
      </c>
      <c r="FO703">
        <v>0</v>
      </c>
      <c r="FP703">
        <v>26</v>
      </c>
      <c r="FQ703">
        <v>42</v>
      </c>
      <c r="FR703">
        <v>21</v>
      </c>
      <c r="FS703">
        <v>5</v>
      </c>
      <c r="FT703">
        <v>0</v>
      </c>
      <c r="FU703">
        <v>0</v>
      </c>
      <c r="FV703">
        <v>3</v>
      </c>
      <c r="FW703">
        <v>1</v>
      </c>
      <c r="FX703">
        <v>1</v>
      </c>
      <c r="FY703">
        <v>1</v>
      </c>
      <c r="FZ703">
        <v>1</v>
      </c>
      <c r="GA703">
        <v>4</v>
      </c>
      <c r="GB703">
        <v>1</v>
      </c>
      <c r="GC703">
        <v>1</v>
      </c>
      <c r="GD703">
        <v>1</v>
      </c>
      <c r="GE703">
        <v>0</v>
      </c>
      <c r="GF703">
        <v>1</v>
      </c>
      <c r="GG703">
        <v>1</v>
      </c>
      <c r="GH703">
        <v>42</v>
      </c>
      <c r="GI703">
        <v>33</v>
      </c>
      <c r="GJ703">
        <v>11</v>
      </c>
      <c r="GK703">
        <v>0</v>
      </c>
      <c r="GL703">
        <v>0</v>
      </c>
      <c r="GM703">
        <v>5</v>
      </c>
      <c r="GN703">
        <v>8</v>
      </c>
      <c r="GO703">
        <v>0</v>
      </c>
      <c r="GP703">
        <v>1</v>
      </c>
      <c r="GQ703">
        <v>1</v>
      </c>
      <c r="GR703">
        <v>1</v>
      </c>
      <c r="GS703">
        <v>4</v>
      </c>
      <c r="GT703">
        <v>1</v>
      </c>
      <c r="GU703">
        <v>0</v>
      </c>
      <c r="GV703">
        <v>0</v>
      </c>
      <c r="GW703">
        <v>0</v>
      </c>
      <c r="GX703">
        <v>0</v>
      </c>
      <c r="GY703">
        <v>0</v>
      </c>
      <c r="GZ703">
        <v>0</v>
      </c>
      <c r="HA703">
        <v>0</v>
      </c>
      <c r="HB703">
        <v>1</v>
      </c>
      <c r="HC703">
        <v>33</v>
      </c>
      <c r="HD703">
        <v>1</v>
      </c>
      <c r="HE703">
        <v>1</v>
      </c>
      <c r="HF703">
        <v>0</v>
      </c>
      <c r="HG703">
        <v>0</v>
      </c>
      <c r="HH703">
        <v>0</v>
      </c>
      <c r="HI703">
        <v>0</v>
      </c>
      <c r="HJ703">
        <v>0</v>
      </c>
      <c r="HK703">
        <v>0</v>
      </c>
      <c r="HL703">
        <v>0</v>
      </c>
      <c r="HM703">
        <v>0</v>
      </c>
      <c r="HN703">
        <v>0</v>
      </c>
      <c r="HO703">
        <v>0</v>
      </c>
      <c r="HP703">
        <v>0</v>
      </c>
      <c r="HQ703">
        <v>0</v>
      </c>
      <c r="HR703">
        <v>0</v>
      </c>
      <c r="HS703">
        <v>0</v>
      </c>
      <c r="HT703">
        <v>0</v>
      </c>
      <c r="HU703">
        <v>0</v>
      </c>
      <c r="HV703">
        <v>0</v>
      </c>
      <c r="HW703">
        <v>0</v>
      </c>
      <c r="HX703">
        <v>0</v>
      </c>
      <c r="HY703">
        <v>1</v>
      </c>
      <c r="HZ703">
        <v>0</v>
      </c>
      <c r="IA703">
        <v>0</v>
      </c>
      <c r="IB703">
        <v>0</v>
      </c>
      <c r="IC703">
        <v>0</v>
      </c>
      <c r="ID703">
        <v>0</v>
      </c>
      <c r="IE703">
        <v>0</v>
      </c>
      <c r="IF703">
        <v>0</v>
      </c>
      <c r="IG703">
        <v>0</v>
      </c>
      <c r="IH703">
        <v>0</v>
      </c>
      <c r="II703">
        <v>0</v>
      </c>
      <c r="IJ703">
        <v>0</v>
      </c>
      <c r="IK703">
        <v>0</v>
      </c>
      <c r="IL703">
        <v>0</v>
      </c>
      <c r="IM703">
        <v>0</v>
      </c>
      <c r="IN703">
        <v>0</v>
      </c>
      <c r="IO703">
        <v>0</v>
      </c>
      <c r="IP703">
        <v>0</v>
      </c>
      <c r="IQ703">
        <v>0</v>
      </c>
      <c r="IR703">
        <v>0</v>
      </c>
      <c r="IS703">
        <v>0</v>
      </c>
      <c r="IT703">
        <v>0</v>
      </c>
      <c r="IU703">
        <v>0</v>
      </c>
      <c r="IV703">
        <v>0</v>
      </c>
      <c r="IW703">
        <v>5</v>
      </c>
      <c r="IX703">
        <v>4</v>
      </c>
      <c r="IY703">
        <v>0</v>
      </c>
      <c r="IZ703">
        <v>0</v>
      </c>
      <c r="JA703">
        <v>0</v>
      </c>
      <c r="JB703">
        <v>1</v>
      </c>
      <c r="JC703">
        <v>0</v>
      </c>
      <c r="JD703">
        <v>0</v>
      </c>
      <c r="JE703">
        <v>0</v>
      </c>
      <c r="JF703">
        <v>0</v>
      </c>
      <c r="JG703">
        <v>0</v>
      </c>
      <c r="JH703">
        <v>0</v>
      </c>
      <c r="JI703">
        <v>0</v>
      </c>
      <c r="JJ703">
        <v>0</v>
      </c>
      <c r="JK703">
        <v>0</v>
      </c>
      <c r="JL703">
        <v>0</v>
      </c>
      <c r="JM703">
        <v>0</v>
      </c>
      <c r="JN703">
        <v>0</v>
      </c>
      <c r="JO703">
        <v>0</v>
      </c>
      <c r="JP703">
        <v>5</v>
      </c>
    </row>
    <row r="704" spans="1:276">
      <c r="A704" t="s">
        <v>192</v>
      </c>
      <c r="B704" t="s">
        <v>191</v>
      </c>
      <c r="C704" t="str">
        <f>"102002"</f>
        <v>102002</v>
      </c>
      <c r="D704" t="s">
        <v>190</v>
      </c>
      <c r="E704">
        <v>16</v>
      </c>
      <c r="F704">
        <v>77</v>
      </c>
      <c r="G704">
        <v>66</v>
      </c>
      <c r="H704">
        <v>22</v>
      </c>
      <c r="I704">
        <v>44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44</v>
      </c>
      <c r="T704">
        <v>0</v>
      </c>
      <c r="U704">
        <v>0</v>
      </c>
      <c r="V704">
        <v>44</v>
      </c>
      <c r="W704">
        <v>6</v>
      </c>
      <c r="X704">
        <v>4</v>
      </c>
      <c r="Y704">
        <v>2</v>
      </c>
      <c r="Z704">
        <v>0</v>
      </c>
      <c r="AA704">
        <v>38</v>
      </c>
      <c r="AB704">
        <v>12</v>
      </c>
      <c r="AC704">
        <v>5</v>
      </c>
      <c r="AD704">
        <v>0</v>
      </c>
      <c r="AE704">
        <v>0</v>
      </c>
      <c r="AF704">
        <v>0</v>
      </c>
      <c r="AG704">
        <v>1</v>
      </c>
      <c r="AH704">
        <v>0</v>
      </c>
      <c r="AI704">
        <v>0</v>
      </c>
      <c r="AJ704">
        <v>1</v>
      </c>
      <c r="AK704">
        <v>1</v>
      </c>
      <c r="AL704">
        <v>2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1</v>
      </c>
      <c r="AT704">
        <v>0</v>
      </c>
      <c r="AU704">
        <v>0</v>
      </c>
      <c r="AV704">
        <v>0</v>
      </c>
      <c r="AW704">
        <v>1</v>
      </c>
      <c r="AX704">
        <v>0</v>
      </c>
      <c r="AY704">
        <v>0</v>
      </c>
      <c r="AZ704">
        <v>0</v>
      </c>
      <c r="BA704">
        <v>12</v>
      </c>
      <c r="BB704">
        <v>2</v>
      </c>
      <c r="BC704">
        <v>2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2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3</v>
      </c>
      <c r="CS704">
        <v>1</v>
      </c>
      <c r="CT704">
        <v>0</v>
      </c>
      <c r="CU704">
        <v>0</v>
      </c>
      <c r="CV704">
        <v>0</v>
      </c>
      <c r="CW704">
        <v>1</v>
      </c>
      <c r="CX704">
        <v>1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3</v>
      </c>
      <c r="DR704">
        <v>20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1</v>
      </c>
      <c r="EE704">
        <v>19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20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0</v>
      </c>
      <c r="FO704">
        <v>0</v>
      </c>
      <c r="FP704">
        <v>0</v>
      </c>
      <c r="FQ704">
        <v>0</v>
      </c>
      <c r="FR704">
        <v>0</v>
      </c>
      <c r="FS704">
        <v>0</v>
      </c>
      <c r="FT704">
        <v>0</v>
      </c>
      <c r="FU704">
        <v>0</v>
      </c>
      <c r="FV704">
        <v>0</v>
      </c>
      <c r="FW704">
        <v>0</v>
      </c>
      <c r="FX704">
        <v>0</v>
      </c>
      <c r="FY704">
        <v>0</v>
      </c>
      <c r="FZ704">
        <v>0</v>
      </c>
      <c r="GA704">
        <v>0</v>
      </c>
      <c r="GB704">
        <v>0</v>
      </c>
      <c r="GC704">
        <v>0</v>
      </c>
      <c r="GD704">
        <v>0</v>
      </c>
      <c r="GE704">
        <v>0</v>
      </c>
      <c r="GF704">
        <v>0</v>
      </c>
      <c r="GG704">
        <v>0</v>
      </c>
      <c r="GH704">
        <v>0</v>
      </c>
      <c r="GI704">
        <v>0</v>
      </c>
      <c r="GJ704">
        <v>0</v>
      </c>
      <c r="GK704">
        <v>0</v>
      </c>
      <c r="GL704">
        <v>0</v>
      </c>
      <c r="GM704">
        <v>0</v>
      </c>
      <c r="GN704">
        <v>0</v>
      </c>
      <c r="GO704">
        <v>0</v>
      </c>
      <c r="GP704">
        <v>0</v>
      </c>
      <c r="GQ704">
        <v>0</v>
      </c>
      <c r="GR704">
        <v>0</v>
      </c>
      <c r="GS704">
        <v>0</v>
      </c>
      <c r="GT704">
        <v>0</v>
      </c>
      <c r="GU704">
        <v>0</v>
      </c>
      <c r="GV704">
        <v>0</v>
      </c>
      <c r="GW704">
        <v>0</v>
      </c>
      <c r="GX704">
        <v>0</v>
      </c>
      <c r="GY704">
        <v>0</v>
      </c>
      <c r="GZ704">
        <v>0</v>
      </c>
      <c r="HA704">
        <v>0</v>
      </c>
      <c r="HB704">
        <v>0</v>
      </c>
      <c r="HC704">
        <v>0</v>
      </c>
      <c r="HD704">
        <v>0</v>
      </c>
      <c r="HE704">
        <v>0</v>
      </c>
      <c r="HF704">
        <v>0</v>
      </c>
      <c r="HG704">
        <v>0</v>
      </c>
      <c r="HH704">
        <v>0</v>
      </c>
      <c r="HI704">
        <v>0</v>
      </c>
      <c r="HJ704">
        <v>0</v>
      </c>
      <c r="HK704">
        <v>0</v>
      </c>
      <c r="HL704">
        <v>0</v>
      </c>
      <c r="HM704">
        <v>0</v>
      </c>
      <c r="HN704">
        <v>0</v>
      </c>
      <c r="HO704">
        <v>0</v>
      </c>
      <c r="HP704">
        <v>0</v>
      </c>
      <c r="HQ704">
        <v>0</v>
      </c>
      <c r="HR704">
        <v>0</v>
      </c>
      <c r="HS704">
        <v>0</v>
      </c>
      <c r="HT704">
        <v>0</v>
      </c>
      <c r="HU704">
        <v>0</v>
      </c>
      <c r="HV704">
        <v>0</v>
      </c>
      <c r="HW704">
        <v>0</v>
      </c>
      <c r="HX704">
        <v>0</v>
      </c>
      <c r="HY704">
        <v>0</v>
      </c>
      <c r="HZ704">
        <v>1</v>
      </c>
      <c r="IA704">
        <v>0</v>
      </c>
      <c r="IB704">
        <v>0</v>
      </c>
      <c r="IC704">
        <v>0</v>
      </c>
      <c r="ID704">
        <v>0</v>
      </c>
      <c r="IE704">
        <v>0</v>
      </c>
      <c r="IF704">
        <v>0</v>
      </c>
      <c r="IG704">
        <v>0</v>
      </c>
      <c r="IH704">
        <v>0</v>
      </c>
      <c r="II704">
        <v>0</v>
      </c>
      <c r="IJ704">
        <v>0</v>
      </c>
      <c r="IK704">
        <v>0</v>
      </c>
      <c r="IL704">
        <v>0</v>
      </c>
      <c r="IM704">
        <v>1</v>
      </c>
      <c r="IN704">
        <v>0</v>
      </c>
      <c r="IO704">
        <v>0</v>
      </c>
      <c r="IP704">
        <v>0</v>
      </c>
      <c r="IQ704">
        <v>0</v>
      </c>
      <c r="IR704">
        <v>0</v>
      </c>
      <c r="IS704">
        <v>0</v>
      </c>
      <c r="IT704">
        <v>0</v>
      </c>
      <c r="IU704">
        <v>0</v>
      </c>
      <c r="IV704">
        <v>1</v>
      </c>
      <c r="IW704">
        <v>0</v>
      </c>
      <c r="IX704">
        <v>0</v>
      </c>
      <c r="IY704">
        <v>0</v>
      </c>
      <c r="IZ704">
        <v>0</v>
      </c>
      <c r="JA704">
        <v>0</v>
      </c>
      <c r="JB704">
        <v>0</v>
      </c>
      <c r="JC704">
        <v>0</v>
      </c>
      <c r="JD704">
        <v>0</v>
      </c>
      <c r="JE704">
        <v>0</v>
      </c>
      <c r="JF704">
        <v>0</v>
      </c>
      <c r="JG704">
        <v>0</v>
      </c>
      <c r="JH704">
        <v>0</v>
      </c>
      <c r="JI704">
        <v>0</v>
      </c>
      <c r="JJ704">
        <v>0</v>
      </c>
      <c r="JK704">
        <v>0</v>
      </c>
      <c r="JL704">
        <v>0</v>
      </c>
      <c r="JM704">
        <v>0</v>
      </c>
      <c r="JN704">
        <v>0</v>
      </c>
      <c r="JO704">
        <v>0</v>
      </c>
      <c r="JP704">
        <v>0</v>
      </c>
    </row>
    <row r="705" spans="1:276">
      <c r="A705" t="s">
        <v>189</v>
      </c>
      <c r="B705" t="s">
        <v>116</v>
      </c>
      <c r="C705" t="str">
        <f>"102003"</f>
        <v>102003</v>
      </c>
      <c r="D705" t="s">
        <v>188</v>
      </c>
      <c r="E705">
        <v>1</v>
      </c>
      <c r="F705">
        <v>1906</v>
      </c>
      <c r="G705">
        <v>1441</v>
      </c>
      <c r="H705">
        <v>297</v>
      </c>
      <c r="I705">
        <v>1144</v>
      </c>
      <c r="J705">
        <v>1</v>
      </c>
      <c r="K705">
        <v>4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1144</v>
      </c>
      <c r="T705">
        <v>0</v>
      </c>
      <c r="U705">
        <v>0</v>
      </c>
      <c r="V705">
        <v>1144</v>
      </c>
      <c r="W705">
        <v>20</v>
      </c>
      <c r="X705">
        <v>16</v>
      </c>
      <c r="Y705">
        <v>4</v>
      </c>
      <c r="Z705">
        <v>0</v>
      </c>
      <c r="AA705">
        <v>1124</v>
      </c>
      <c r="AB705">
        <v>339</v>
      </c>
      <c r="AC705">
        <v>101</v>
      </c>
      <c r="AD705">
        <v>46</v>
      </c>
      <c r="AE705">
        <v>4</v>
      </c>
      <c r="AF705">
        <v>8</v>
      </c>
      <c r="AG705">
        <v>132</v>
      </c>
      <c r="AH705">
        <v>6</v>
      </c>
      <c r="AI705">
        <v>1</v>
      </c>
      <c r="AJ705">
        <v>19</v>
      </c>
      <c r="AK705">
        <v>7</v>
      </c>
      <c r="AL705">
        <v>1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1</v>
      </c>
      <c r="AT705">
        <v>2</v>
      </c>
      <c r="AU705">
        <v>0</v>
      </c>
      <c r="AV705">
        <v>4</v>
      </c>
      <c r="AW705">
        <v>1</v>
      </c>
      <c r="AX705">
        <v>1</v>
      </c>
      <c r="AY705">
        <v>2</v>
      </c>
      <c r="AZ705">
        <v>3</v>
      </c>
      <c r="BA705">
        <v>339</v>
      </c>
      <c r="BB705">
        <v>328</v>
      </c>
      <c r="BC705">
        <v>19</v>
      </c>
      <c r="BD705">
        <v>107</v>
      </c>
      <c r="BE705">
        <v>12</v>
      </c>
      <c r="BF705">
        <v>3</v>
      </c>
      <c r="BG705">
        <v>1</v>
      </c>
      <c r="BH705">
        <v>2</v>
      </c>
      <c r="BI705">
        <v>0</v>
      </c>
      <c r="BJ705">
        <v>3</v>
      </c>
      <c r="BK705">
        <v>2</v>
      </c>
      <c r="BL705">
        <v>2</v>
      </c>
      <c r="BM705">
        <v>0</v>
      </c>
      <c r="BN705">
        <v>1</v>
      </c>
      <c r="BO705">
        <v>0</v>
      </c>
      <c r="BP705">
        <v>4</v>
      </c>
      <c r="BQ705">
        <v>0</v>
      </c>
      <c r="BR705">
        <v>2</v>
      </c>
      <c r="BS705">
        <v>0</v>
      </c>
      <c r="BT705">
        <v>1</v>
      </c>
      <c r="BU705">
        <v>1</v>
      </c>
      <c r="BV705">
        <v>0</v>
      </c>
      <c r="BW705">
        <v>0</v>
      </c>
      <c r="BX705">
        <v>0</v>
      </c>
      <c r="BY705">
        <v>4</v>
      </c>
      <c r="BZ705">
        <v>164</v>
      </c>
      <c r="CA705">
        <v>328</v>
      </c>
      <c r="CB705">
        <v>70</v>
      </c>
      <c r="CC705">
        <v>45</v>
      </c>
      <c r="CD705">
        <v>6</v>
      </c>
      <c r="CE705">
        <v>7</v>
      </c>
      <c r="CF705">
        <v>3</v>
      </c>
      <c r="CG705">
        <v>1</v>
      </c>
      <c r="CH705">
        <v>1</v>
      </c>
      <c r="CI705">
        <v>1</v>
      </c>
      <c r="CJ705">
        <v>0</v>
      </c>
      <c r="CK705">
        <v>1</v>
      </c>
      <c r="CL705">
        <v>0</v>
      </c>
      <c r="CM705">
        <v>0</v>
      </c>
      <c r="CN705">
        <v>3</v>
      </c>
      <c r="CO705">
        <v>1</v>
      </c>
      <c r="CP705">
        <v>1</v>
      </c>
      <c r="CQ705">
        <v>70</v>
      </c>
      <c r="CR705">
        <v>69</v>
      </c>
      <c r="CS705">
        <v>30</v>
      </c>
      <c r="CT705">
        <v>7</v>
      </c>
      <c r="CU705">
        <v>3</v>
      </c>
      <c r="CV705">
        <v>2</v>
      </c>
      <c r="CW705">
        <v>5</v>
      </c>
      <c r="CX705">
        <v>2</v>
      </c>
      <c r="CY705">
        <v>5</v>
      </c>
      <c r="CZ705">
        <v>0</v>
      </c>
      <c r="DA705">
        <v>1</v>
      </c>
      <c r="DB705">
        <v>0</v>
      </c>
      <c r="DC705">
        <v>0</v>
      </c>
      <c r="DD705">
        <v>1</v>
      </c>
      <c r="DE705">
        <v>2</v>
      </c>
      <c r="DF705">
        <v>0</v>
      </c>
      <c r="DG705">
        <v>1</v>
      </c>
      <c r="DH705">
        <v>0</v>
      </c>
      <c r="DI705">
        <v>1</v>
      </c>
      <c r="DJ705">
        <v>0</v>
      </c>
      <c r="DK705">
        <v>1</v>
      </c>
      <c r="DL705">
        <v>1</v>
      </c>
      <c r="DM705">
        <v>2</v>
      </c>
      <c r="DN705">
        <v>1</v>
      </c>
      <c r="DO705">
        <v>2</v>
      </c>
      <c r="DP705">
        <v>2</v>
      </c>
      <c r="DQ705">
        <v>69</v>
      </c>
      <c r="DR705">
        <v>14</v>
      </c>
      <c r="DS705">
        <v>5</v>
      </c>
      <c r="DT705">
        <v>2</v>
      </c>
      <c r="DU705">
        <v>1</v>
      </c>
      <c r="DV705">
        <v>0</v>
      </c>
      <c r="DW705">
        <v>1</v>
      </c>
      <c r="DX705">
        <v>0</v>
      </c>
      <c r="DY705">
        <v>0</v>
      </c>
      <c r="DZ705">
        <v>0</v>
      </c>
      <c r="EA705">
        <v>2</v>
      </c>
      <c r="EB705">
        <v>0</v>
      </c>
      <c r="EC705">
        <v>0</v>
      </c>
      <c r="ED705">
        <v>0</v>
      </c>
      <c r="EE705">
        <v>3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14</v>
      </c>
      <c r="ER705">
        <v>104</v>
      </c>
      <c r="ES705">
        <v>45</v>
      </c>
      <c r="ET705">
        <v>0</v>
      </c>
      <c r="EU705">
        <v>4</v>
      </c>
      <c r="EV705">
        <v>0</v>
      </c>
      <c r="EW705">
        <v>14</v>
      </c>
      <c r="EX705">
        <v>0</v>
      </c>
      <c r="EY705">
        <v>4</v>
      </c>
      <c r="EZ705">
        <v>1</v>
      </c>
      <c r="FA705">
        <v>0</v>
      </c>
      <c r="FB705">
        <v>12</v>
      </c>
      <c r="FC705">
        <v>1</v>
      </c>
      <c r="FD705">
        <v>1</v>
      </c>
      <c r="FE705">
        <v>3</v>
      </c>
      <c r="FF705">
        <v>1</v>
      </c>
      <c r="FG705">
        <v>0</v>
      </c>
      <c r="FH705">
        <v>15</v>
      </c>
      <c r="FI705">
        <v>1</v>
      </c>
      <c r="FJ705">
        <v>0</v>
      </c>
      <c r="FK705">
        <v>1</v>
      </c>
      <c r="FL705">
        <v>0</v>
      </c>
      <c r="FM705">
        <v>0</v>
      </c>
      <c r="FN705">
        <v>0</v>
      </c>
      <c r="FO705">
        <v>1</v>
      </c>
      <c r="FP705">
        <v>104</v>
      </c>
      <c r="FQ705">
        <v>98</v>
      </c>
      <c r="FR705">
        <v>41</v>
      </c>
      <c r="FS705">
        <v>13</v>
      </c>
      <c r="FT705">
        <v>3</v>
      </c>
      <c r="FU705">
        <v>1</v>
      </c>
      <c r="FV705">
        <v>4</v>
      </c>
      <c r="FW705">
        <v>3</v>
      </c>
      <c r="FX705">
        <v>3</v>
      </c>
      <c r="FY705">
        <v>2</v>
      </c>
      <c r="FZ705">
        <v>5</v>
      </c>
      <c r="GA705">
        <v>4</v>
      </c>
      <c r="GB705">
        <v>6</v>
      </c>
      <c r="GC705">
        <v>4</v>
      </c>
      <c r="GD705">
        <v>1</v>
      </c>
      <c r="GE705">
        <v>0</v>
      </c>
      <c r="GF705">
        <v>6</v>
      </c>
      <c r="GG705">
        <v>2</v>
      </c>
      <c r="GH705">
        <v>98</v>
      </c>
      <c r="GI705">
        <v>95</v>
      </c>
      <c r="GJ705">
        <v>46</v>
      </c>
      <c r="GK705">
        <v>6</v>
      </c>
      <c r="GL705">
        <v>8</v>
      </c>
      <c r="GM705">
        <v>12</v>
      </c>
      <c r="GN705">
        <v>1</v>
      </c>
      <c r="GO705">
        <v>2</v>
      </c>
      <c r="GP705">
        <v>0</v>
      </c>
      <c r="GQ705">
        <v>2</v>
      </c>
      <c r="GR705">
        <v>2</v>
      </c>
      <c r="GS705">
        <v>1</v>
      </c>
      <c r="GT705">
        <v>1</v>
      </c>
      <c r="GU705">
        <v>4</v>
      </c>
      <c r="GV705">
        <v>2</v>
      </c>
      <c r="GW705">
        <v>0</v>
      </c>
      <c r="GX705">
        <v>0</v>
      </c>
      <c r="GY705">
        <v>0</v>
      </c>
      <c r="GZ705">
        <v>3</v>
      </c>
      <c r="HA705">
        <v>2</v>
      </c>
      <c r="HB705">
        <v>3</v>
      </c>
      <c r="HC705">
        <v>95</v>
      </c>
      <c r="HD705">
        <v>6</v>
      </c>
      <c r="HE705">
        <v>0</v>
      </c>
      <c r="HF705">
        <v>0</v>
      </c>
      <c r="HG705">
        <v>1</v>
      </c>
      <c r="HH705">
        <v>0</v>
      </c>
      <c r="HI705">
        <v>0</v>
      </c>
      <c r="HJ705">
        <v>0</v>
      </c>
      <c r="HK705">
        <v>0</v>
      </c>
      <c r="HL705">
        <v>1</v>
      </c>
      <c r="HM705">
        <v>0</v>
      </c>
      <c r="HN705">
        <v>0</v>
      </c>
      <c r="HO705">
        <v>1</v>
      </c>
      <c r="HP705">
        <v>1</v>
      </c>
      <c r="HQ705">
        <v>0</v>
      </c>
      <c r="HR705">
        <v>2</v>
      </c>
      <c r="HS705">
        <v>0</v>
      </c>
      <c r="HT705">
        <v>0</v>
      </c>
      <c r="HU705">
        <v>0</v>
      </c>
      <c r="HV705">
        <v>0</v>
      </c>
      <c r="HW705">
        <v>0</v>
      </c>
      <c r="HX705">
        <v>0</v>
      </c>
      <c r="HY705">
        <v>6</v>
      </c>
      <c r="HZ705">
        <v>0</v>
      </c>
      <c r="IA705">
        <v>0</v>
      </c>
      <c r="IB705">
        <v>0</v>
      </c>
      <c r="IC705">
        <v>0</v>
      </c>
      <c r="ID705">
        <v>0</v>
      </c>
      <c r="IE705">
        <v>0</v>
      </c>
      <c r="IF705">
        <v>0</v>
      </c>
      <c r="IG705">
        <v>0</v>
      </c>
      <c r="IH705">
        <v>0</v>
      </c>
      <c r="II705">
        <v>0</v>
      </c>
      <c r="IJ705">
        <v>0</v>
      </c>
      <c r="IK705">
        <v>0</v>
      </c>
      <c r="IL705">
        <v>0</v>
      </c>
      <c r="IM705">
        <v>0</v>
      </c>
      <c r="IN705">
        <v>0</v>
      </c>
      <c r="IO705">
        <v>0</v>
      </c>
      <c r="IP705">
        <v>0</v>
      </c>
      <c r="IQ705">
        <v>0</v>
      </c>
      <c r="IR705">
        <v>0</v>
      </c>
      <c r="IS705">
        <v>0</v>
      </c>
      <c r="IT705">
        <v>0</v>
      </c>
      <c r="IU705">
        <v>0</v>
      </c>
      <c r="IV705">
        <v>0</v>
      </c>
      <c r="IW705">
        <v>1</v>
      </c>
      <c r="IX705">
        <v>1</v>
      </c>
      <c r="IY705">
        <v>0</v>
      </c>
      <c r="IZ705">
        <v>0</v>
      </c>
      <c r="JA705">
        <v>0</v>
      </c>
      <c r="JB705">
        <v>0</v>
      </c>
      <c r="JC705">
        <v>0</v>
      </c>
      <c r="JD705">
        <v>0</v>
      </c>
      <c r="JE705">
        <v>0</v>
      </c>
      <c r="JF705">
        <v>0</v>
      </c>
      <c r="JG705">
        <v>0</v>
      </c>
      <c r="JH705">
        <v>0</v>
      </c>
      <c r="JI705">
        <v>0</v>
      </c>
      <c r="JJ705">
        <v>0</v>
      </c>
      <c r="JK705">
        <v>0</v>
      </c>
      <c r="JL705">
        <v>0</v>
      </c>
      <c r="JM705">
        <v>0</v>
      </c>
      <c r="JN705">
        <v>0</v>
      </c>
      <c r="JO705">
        <v>0</v>
      </c>
      <c r="JP705">
        <v>1</v>
      </c>
    </row>
    <row r="706" spans="1:276">
      <c r="A706" t="s">
        <v>187</v>
      </c>
      <c r="B706" t="s">
        <v>116</v>
      </c>
      <c r="C706" t="str">
        <f>"102003"</f>
        <v>102003</v>
      </c>
      <c r="D706" t="s">
        <v>186</v>
      </c>
      <c r="E706">
        <v>2</v>
      </c>
      <c r="F706">
        <v>1991</v>
      </c>
      <c r="G706">
        <v>1493</v>
      </c>
      <c r="H706">
        <v>335</v>
      </c>
      <c r="I706">
        <v>1158</v>
      </c>
      <c r="J706">
        <v>2</v>
      </c>
      <c r="K706">
        <v>2</v>
      </c>
      <c r="L706">
        <v>6</v>
      </c>
      <c r="M706">
        <v>6</v>
      </c>
      <c r="N706">
        <v>0</v>
      </c>
      <c r="O706">
        <v>0</v>
      </c>
      <c r="P706">
        <v>0</v>
      </c>
      <c r="Q706">
        <v>0</v>
      </c>
      <c r="R706">
        <v>6</v>
      </c>
      <c r="S706">
        <v>1163</v>
      </c>
      <c r="T706">
        <v>6</v>
      </c>
      <c r="U706">
        <v>0</v>
      </c>
      <c r="V706">
        <v>1163</v>
      </c>
      <c r="W706">
        <v>24</v>
      </c>
      <c r="X706">
        <v>14</v>
      </c>
      <c r="Y706">
        <v>10</v>
      </c>
      <c r="Z706">
        <v>0</v>
      </c>
      <c r="AA706">
        <v>1139</v>
      </c>
      <c r="AB706">
        <v>387</v>
      </c>
      <c r="AC706">
        <v>126</v>
      </c>
      <c r="AD706">
        <v>60</v>
      </c>
      <c r="AE706">
        <v>6</v>
      </c>
      <c r="AF706">
        <v>9</v>
      </c>
      <c r="AG706">
        <v>116</v>
      </c>
      <c r="AH706">
        <v>9</v>
      </c>
      <c r="AI706">
        <v>2</v>
      </c>
      <c r="AJ706">
        <v>23</v>
      </c>
      <c r="AK706">
        <v>7</v>
      </c>
      <c r="AL706">
        <v>2</v>
      </c>
      <c r="AM706">
        <v>6</v>
      </c>
      <c r="AN706">
        <v>4</v>
      </c>
      <c r="AO706">
        <v>1</v>
      </c>
      <c r="AP706">
        <v>1</v>
      </c>
      <c r="AQ706">
        <v>0</v>
      </c>
      <c r="AR706">
        <v>1</v>
      </c>
      <c r="AS706">
        <v>0</v>
      </c>
      <c r="AT706">
        <v>0</v>
      </c>
      <c r="AU706">
        <v>1</v>
      </c>
      <c r="AV706">
        <v>1</v>
      </c>
      <c r="AW706">
        <v>4</v>
      </c>
      <c r="AX706">
        <v>6</v>
      </c>
      <c r="AY706">
        <v>1</v>
      </c>
      <c r="AZ706">
        <v>1</v>
      </c>
      <c r="BA706">
        <v>387</v>
      </c>
      <c r="BB706">
        <v>367</v>
      </c>
      <c r="BC706">
        <v>21</v>
      </c>
      <c r="BD706">
        <v>132</v>
      </c>
      <c r="BE706">
        <v>10</v>
      </c>
      <c r="BF706">
        <v>4</v>
      </c>
      <c r="BG706">
        <v>3</v>
      </c>
      <c r="BH706">
        <v>0</v>
      </c>
      <c r="BI706">
        <v>0</v>
      </c>
      <c r="BJ706">
        <v>3</v>
      </c>
      <c r="BK706">
        <v>0</v>
      </c>
      <c r="BL706">
        <v>0</v>
      </c>
      <c r="BM706">
        <v>0</v>
      </c>
      <c r="BN706">
        <v>1</v>
      </c>
      <c r="BO706">
        <v>0</v>
      </c>
      <c r="BP706">
        <v>0</v>
      </c>
      <c r="BQ706">
        <v>0</v>
      </c>
      <c r="BR706">
        <v>0</v>
      </c>
      <c r="BS706">
        <v>1</v>
      </c>
      <c r="BT706">
        <v>2</v>
      </c>
      <c r="BU706">
        <v>0</v>
      </c>
      <c r="BV706">
        <v>0</v>
      </c>
      <c r="BW706">
        <v>0</v>
      </c>
      <c r="BX706">
        <v>2</v>
      </c>
      <c r="BY706">
        <v>2</v>
      </c>
      <c r="BZ706">
        <v>186</v>
      </c>
      <c r="CA706">
        <v>367</v>
      </c>
      <c r="CB706">
        <v>60</v>
      </c>
      <c r="CC706">
        <v>37</v>
      </c>
      <c r="CD706">
        <v>4</v>
      </c>
      <c r="CE706">
        <v>3</v>
      </c>
      <c r="CF706">
        <v>0</v>
      </c>
      <c r="CG706">
        <v>2</v>
      </c>
      <c r="CH706">
        <v>1</v>
      </c>
      <c r="CI706">
        <v>0</v>
      </c>
      <c r="CJ706">
        <v>1</v>
      </c>
      <c r="CK706">
        <v>0</v>
      </c>
      <c r="CL706">
        <v>1</v>
      </c>
      <c r="CM706">
        <v>1</v>
      </c>
      <c r="CN706">
        <v>4</v>
      </c>
      <c r="CO706">
        <v>0</v>
      </c>
      <c r="CP706">
        <v>6</v>
      </c>
      <c r="CQ706">
        <v>60</v>
      </c>
      <c r="CR706">
        <v>45</v>
      </c>
      <c r="CS706">
        <v>19</v>
      </c>
      <c r="CT706">
        <v>8</v>
      </c>
      <c r="CU706">
        <v>3</v>
      </c>
      <c r="CV706">
        <v>0</v>
      </c>
      <c r="CW706">
        <v>1</v>
      </c>
      <c r="CX706">
        <v>0</v>
      </c>
      <c r="CY706">
        <v>4</v>
      </c>
      <c r="CZ706">
        <v>0</v>
      </c>
      <c r="DA706">
        <v>0</v>
      </c>
      <c r="DB706">
        <v>0</v>
      </c>
      <c r="DC706">
        <v>1</v>
      </c>
      <c r="DD706">
        <v>0</v>
      </c>
      <c r="DE706">
        <v>0</v>
      </c>
      <c r="DF706">
        <v>0</v>
      </c>
      <c r="DG706">
        <v>2</v>
      </c>
      <c r="DH706">
        <v>0</v>
      </c>
      <c r="DI706">
        <v>3</v>
      </c>
      <c r="DJ706">
        <v>1</v>
      </c>
      <c r="DK706">
        <v>1</v>
      </c>
      <c r="DL706">
        <v>1</v>
      </c>
      <c r="DM706">
        <v>1</v>
      </c>
      <c r="DN706">
        <v>0</v>
      </c>
      <c r="DO706">
        <v>0</v>
      </c>
      <c r="DP706">
        <v>0</v>
      </c>
      <c r="DQ706">
        <v>45</v>
      </c>
      <c r="DR706">
        <v>30</v>
      </c>
      <c r="DS706">
        <v>4</v>
      </c>
      <c r="DT706">
        <v>3</v>
      </c>
      <c r="DU706">
        <v>0</v>
      </c>
      <c r="DV706">
        <v>0</v>
      </c>
      <c r="DW706">
        <v>4</v>
      </c>
      <c r="DX706">
        <v>0</v>
      </c>
      <c r="DY706">
        <v>0</v>
      </c>
      <c r="DZ706">
        <v>0</v>
      </c>
      <c r="EA706">
        <v>12</v>
      </c>
      <c r="EB706">
        <v>0</v>
      </c>
      <c r="EC706">
        <v>0</v>
      </c>
      <c r="ED706">
        <v>1</v>
      </c>
      <c r="EE706">
        <v>0</v>
      </c>
      <c r="EF706">
        <v>1</v>
      </c>
      <c r="EG706">
        <v>0</v>
      </c>
      <c r="EH706">
        <v>0</v>
      </c>
      <c r="EI706">
        <v>0</v>
      </c>
      <c r="EJ706">
        <v>1</v>
      </c>
      <c r="EK706">
        <v>0</v>
      </c>
      <c r="EL706">
        <v>0</v>
      </c>
      <c r="EM706">
        <v>0</v>
      </c>
      <c r="EN706">
        <v>1</v>
      </c>
      <c r="EO706">
        <v>1</v>
      </c>
      <c r="EP706">
        <v>2</v>
      </c>
      <c r="EQ706">
        <v>30</v>
      </c>
      <c r="ER706">
        <v>96</v>
      </c>
      <c r="ES706">
        <v>52</v>
      </c>
      <c r="ET706">
        <v>0</v>
      </c>
      <c r="EU706">
        <v>3</v>
      </c>
      <c r="EV706">
        <v>1</v>
      </c>
      <c r="EW706">
        <v>10</v>
      </c>
      <c r="EX706">
        <v>4</v>
      </c>
      <c r="EY706">
        <v>1</v>
      </c>
      <c r="EZ706">
        <v>0</v>
      </c>
      <c r="FA706">
        <v>0</v>
      </c>
      <c r="FB706">
        <v>9</v>
      </c>
      <c r="FC706">
        <v>0</v>
      </c>
      <c r="FD706">
        <v>1</v>
      </c>
      <c r="FE706">
        <v>0</v>
      </c>
      <c r="FF706">
        <v>0</v>
      </c>
      <c r="FG706">
        <v>0</v>
      </c>
      <c r="FH706">
        <v>13</v>
      </c>
      <c r="FI706">
        <v>1</v>
      </c>
      <c r="FJ706">
        <v>0</v>
      </c>
      <c r="FK706">
        <v>0</v>
      </c>
      <c r="FL706">
        <v>1</v>
      </c>
      <c r="FM706">
        <v>0</v>
      </c>
      <c r="FN706">
        <v>0</v>
      </c>
      <c r="FO706">
        <v>0</v>
      </c>
      <c r="FP706">
        <v>96</v>
      </c>
      <c r="FQ706">
        <v>66</v>
      </c>
      <c r="FR706">
        <v>29</v>
      </c>
      <c r="FS706">
        <v>10</v>
      </c>
      <c r="FT706">
        <v>5</v>
      </c>
      <c r="FU706">
        <v>0</v>
      </c>
      <c r="FV706">
        <v>1</v>
      </c>
      <c r="FW706">
        <v>0</v>
      </c>
      <c r="FX706">
        <v>4</v>
      </c>
      <c r="FY706">
        <v>2</v>
      </c>
      <c r="FZ706">
        <v>3</v>
      </c>
      <c r="GA706">
        <v>3</v>
      </c>
      <c r="GB706">
        <v>2</v>
      </c>
      <c r="GC706">
        <v>1</v>
      </c>
      <c r="GD706">
        <v>1</v>
      </c>
      <c r="GE706">
        <v>0</v>
      </c>
      <c r="GF706">
        <v>1</v>
      </c>
      <c r="GG706">
        <v>4</v>
      </c>
      <c r="GH706">
        <v>66</v>
      </c>
      <c r="GI706">
        <v>77</v>
      </c>
      <c r="GJ706">
        <v>28</v>
      </c>
      <c r="GK706">
        <v>2</v>
      </c>
      <c r="GL706">
        <v>7</v>
      </c>
      <c r="GM706">
        <v>11</v>
      </c>
      <c r="GN706">
        <v>0</v>
      </c>
      <c r="GO706">
        <v>1</v>
      </c>
      <c r="GP706">
        <v>1</v>
      </c>
      <c r="GQ706">
        <v>2</v>
      </c>
      <c r="GR706">
        <v>5</v>
      </c>
      <c r="GS706">
        <v>2</v>
      </c>
      <c r="GT706">
        <v>0</v>
      </c>
      <c r="GU706">
        <v>3</v>
      </c>
      <c r="GV706">
        <v>1</v>
      </c>
      <c r="GW706">
        <v>2</v>
      </c>
      <c r="GX706">
        <v>1</v>
      </c>
      <c r="GY706">
        <v>2</v>
      </c>
      <c r="GZ706">
        <v>1</v>
      </c>
      <c r="HA706">
        <v>2</v>
      </c>
      <c r="HB706">
        <v>6</v>
      </c>
      <c r="HC706">
        <v>77</v>
      </c>
      <c r="HD706">
        <v>8</v>
      </c>
      <c r="HE706">
        <v>1</v>
      </c>
      <c r="HF706">
        <v>0</v>
      </c>
      <c r="HG706">
        <v>1</v>
      </c>
      <c r="HH706">
        <v>0</v>
      </c>
      <c r="HI706">
        <v>1</v>
      </c>
      <c r="HJ706">
        <v>0</v>
      </c>
      <c r="HK706">
        <v>0</v>
      </c>
      <c r="HL706">
        <v>0</v>
      </c>
      <c r="HM706">
        <v>1</v>
      </c>
      <c r="HN706">
        <v>0</v>
      </c>
      <c r="HO706">
        <v>0</v>
      </c>
      <c r="HP706">
        <v>0</v>
      </c>
      <c r="HQ706">
        <v>0</v>
      </c>
      <c r="HR706">
        <v>1</v>
      </c>
      <c r="HS706">
        <v>0</v>
      </c>
      <c r="HT706">
        <v>1</v>
      </c>
      <c r="HU706">
        <v>0</v>
      </c>
      <c r="HV706">
        <v>0</v>
      </c>
      <c r="HW706">
        <v>2</v>
      </c>
      <c r="HX706">
        <v>0</v>
      </c>
      <c r="HY706">
        <v>8</v>
      </c>
      <c r="HZ706">
        <v>2</v>
      </c>
      <c r="IA706">
        <v>0</v>
      </c>
      <c r="IB706">
        <v>0</v>
      </c>
      <c r="IC706">
        <v>0</v>
      </c>
      <c r="ID706">
        <v>0</v>
      </c>
      <c r="IE706">
        <v>0</v>
      </c>
      <c r="IF706">
        <v>0</v>
      </c>
      <c r="IG706">
        <v>0</v>
      </c>
      <c r="IH706">
        <v>1</v>
      </c>
      <c r="II706">
        <v>0</v>
      </c>
      <c r="IJ706">
        <v>0</v>
      </c>
      <c r="IK706">
        <v>0</v>
      </c>
      <c r="IL706">
        <v>0</v>
      </c>
      <c r="IM706">
        <v>0</v>
      </c>
      <c r="IN706">
        <v>0</v>
      </c>
      <c r="IO706">
        <v>1</v>
      </c>
      <c r="IP706">
        <v>0</v>
      </c>
      <c r="IQ706">
        <v>0</v>
      </c>
      <c r="IR706">
        <v>0</v>
      </c>
      <c r="IS706">
        <v>0</v>
      </c>
      <c r="IT706">
        <v>0</v>
      </c>
      <c r="IU706">
        <v>0</v>
      </c>
      <c r="IV706">
        <v>2</v>
      </c>
      <c r="IW706">
        <v>1</v>
      </c>
      <c r="IX706">
        <v>1</v>
      </c>
      <c r="IY706">
        <v>0</v>
      </c>
      <c r="IZ706">
        <v>0</v>
      </c>
      <c r="JA706">
        <v>0</v>
      </c>
      <c r="JB706">
        <v>0</v>
      </c>
      <c r="JC706">
        <v>0</v>
      </c>
      <c r="JD706">
        <v>0</v>
      </c>
      <c r="JE706">
        <v>0</v>
      </c>
      <c r="JF706">
        <v>0</v>
      </c>
      <c r="JG706">
        <v>0</v>
      </c>
      <c r="JH706">
        <v>0</v>
      </c>
      <c r="JI706">
        <v>0</v>
      </c>
      <c r="JJ706">
        <v>0</v>
      </c>
      <c r="JK706">
        <v>0</v>
      </c>
      <c r="JL706">
        <v>0</v>
      </c>
      <c r="JM706">
        <v>0</v>
      </c>
      <c r="JN706">
        <v>0</v>
      </c>
      <c r="JO706">
        <v>0</v>
      </c>
      <c r="JP706">
        <v>1</v>
      </c>
    </row>
    <row r="707" spans="1:276">
      <c r="A707" t="s">
        <v>185</v>
      </c>
      <c r="B707" t="s">
        <v>116</v>
      </c>
      <c r="C707" t="str">
        <f>"102003"</f>
        <v>102003</v>
      </c>
      <c r="D707" t="s">
        <v>184</v>
      </c>
      <c r="E707">
        <v>3</v>
      </c>
      <c r="F707">
        <v>1937</v>
      </c>
      <c r="G707">
        <v>1450</v>
      </c>
      <c r="H707">
        <v>290</v>
      </c>
      <c r="I707">
        <v>1160</v>
      </c>
      <c r="J707">
        <v>1</v>
      </c>
      <c r="K707">
        <v>5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1160</v>
      </c>
      <c r="T707">
        <v>0</v>
      </c>
      <c r="U707">
        <v>0</v>
      </c>
      <c r="V707">
        <v>1160</v>
      </c>
      <c r="W707">
        <v>26</v>
      </c>
      <c r="X707">
        <v>18</v>
      </c>
      <c r="Y707">
        <v>8</v>
      </c>
      <c r="Z707">
        <v>0</v>
      </c>
      <c r="AA707">
        <v>1134</v>
      </c>
      <c r="AB707">
        <v>331</v>
      </c>
      <c r="AC707">
        <v>109</v>
      </c>
      <c r="AD707">
        <v>39</v>
      </c>
      <c r="AE707">
        <v>10</v>
      </c>
      <c r="AF707">
        <v>3</v>
      </c>
      <c r="AG707">
        <v>101</v>
      </c>
      <c r="AH707">
        <v>4</v>
      </c>
      <c r="AI707">
        <v>3</v>
      </c>
      <c r="AJ707">
        <v>24</v>
      </c>
      <c r="AK707">
        <v>4</v>
      </c>
      <c r="AL707">
        <v>3</v>
      </c>
      <c r="AM707">
        <v>3</v>
      </c>
      <c r="AN707">
        <v>5</v>
      </c>
      <c r="AO707">
        <v>0</v>
      </c>
      <c r="AP707">
        <v>0</v>
      </c>
      <c r="AQ707">
        <v>3</v>
      </c>
      <c r="AR707">
        <v>3</v>
      </c>
      <c r="AS707">
        <v>3</v>
      </c>
      <c r="AT707">
        <v>0</v>
      </c>
      <c r="AU707">
        <v>1</v>
      </c>
      <c r="AV707">
        <v>5</v>
      </c>
      <c r="AW707">
        <v>2</v>
      </c>
      <c r="AX707">
        <v>3</v>
      </c>
      <c r="AY707">
        <v>1</v>
      </c>
      <c r="AZ707">
        <v>2</v>
      </c>
      <c r="BA707">
        <v>331</v>
      </c>
      <c r="BB707">
        <v>392</v>
      </c>
      <c r="BC707">
        <v>28</v>
      </c>
      <c r="BD707">
        <v>113</v>
      </c>
      <c r="BE707">
        <v>9</v>
      </c>
      <c r="BF707">
        <v>2</v>
      </c>
      <c r="BG707">
        <v>0</v>
      </c>
      <c r="BH707">
        <v>0</v>
      </c>
      <c r="BI707">
        <v>1</v>
      </c>
      <c r="BJ707">
        <v>1</v>
      </c>
      <c r="BK707">
        <v>0</v>
      </c>
      <c r="BL707">
        <v>3</v>
      </c>
      <c r="BM707">
        <v>0</v>
      </c>
      <c r="BN707">
        <v>1</v>
      </c>
      <c r="BO707">
        <v>1</v>
      </c>
      <c r="BP707">
        <v>1</v>
      </c>
      <c r="BQ707">
        <v>3</v>
      </c>
      <c r="BR707">
        <v>0</v>
      </c>
      <c r="BS707">
        <v>0</v>
      </c>
      <c r="BT707">
        <v>0</v>
      </c>
      <c r="BU707">
        <v>2</v>
      </c>
      <c r="BV707">
        <v>0</v>
      </c>
      <c r="BW707">
        <v>0</v>
      </c>
      <c r="BX707">
        <v>2</v>
      </c>
      <c r="BY707">
        <v>4</v>
      </c>
      <c r="BZ707">
        <v>221</v>
      </c>
      <c r="CA707">
        <v>392</v>
      </c>
      <c r="CB707">
        <v>51</v>
      </c>
      <c r="CC707">
        <v>29</v>
      </c>
      <c r="CD707">
        <v>5</v>
      </c>
      <c r="CE707">
        <v>2</v>
      </c>
      <c r="CF707">
        <v>2</v>
      </c>
      <c r="CG707">
        <v>1</v>
      </c>
      <c r="CH707">
        <v>2</v>
      </c>
      <c r="CI707">
        <v>1</v>
      </c>
      <c r="CJ707">
        <v>0</v>
      </c>
      <c r="CK707">
        <v>1</v>
      </c>
      <c r="CL707">
        <v>0</v>
      </c>
      <c r="CM707">
        <v>1</v>
      </c>
      <c r="CN707">
        <v>1</v>
      </c>
      <c r="CO707">
        <v>3</v>
      </c>
      <c r="CP707">
        <v>3</v>
      </c>
      <c r="CQ707">
        <v>51</v>
      </c>
      <c r="CR707">
        <v>44</v>
      </c>
      <c r="CS707">
        <v>17</v>
      </c>
      <c r="CT707">
        <v>2</v>
      </c>
      <c r="CU707">
        <v>2</v>
      </c>
      <c r="CV707">
        <v>4</v>
      </c>
      <c r="CW707">
        <v>0</v>
      </c>
      <c r="CX707">
        <v>1</v>
      </c>
      <c r="CY707">
        <v>1</v>
      </c>
      <c r="CZ707">
        <v>0</v>
      </c>
      <c r="DA707">
        <v>0</v>
      </c>
      <c r="DB707">
        <v>4</v>
      </c>
      <c r="DC707">
        <v>0</v>
      </c>
      <c r="DD707">
        <v>1</v>
      </c>
      <c r="DE707">
        <v>0</v>
      </c>
      <c r="DF707">
        <v>0</v>
      </c>
      <c r="DG707">
        <v>2</v>
      </c>
      <c r="DH707">
        <v>1</v>
      </c>
      <c r="DI707">
        <v>0</v>
      </c>
      <c r="DJ707">
        <v>0</v>
      </c>
      <c r="DK707">
        <v>2</v>
      </c>
      <c r="DL707">
        <v>2</v>
      </c>
      <c r="DM707">
        <v>1</v>
      </c>
      <c r="DN707">
        <v>1</v>
      </c>
      <c r="DO707">
        <v>1</v>
      </c>
      <c r="DP707">
        <v>2</v>
      </c>
      <c r="DQ707">
        <v>44</v>
      </c>
      <c r="DR707">
        <v>25</v>
      </c>
      <c r="DS707">
        <v>1</v>
      </c>
      <c r="DT707">
        <v>0</v>
      </c>
      <c r="DU707">
        <v>1</v>
      </c>
      <c r="DV707">
        <v>0</v>
      </c>
      <c r="DW707">
        <v>2</v>
      </c>
      <c r="DX707">
        <v>0</v>
      </c>
      <c r="DY707">
        <v>0</v>
      </c>
      <c r="DZ707">
        <v>0</v>
      </c>
      <c r="EA707">
        <v>14</v>
      </c>
      <c r="EB707">
        <v>0</v>
      </c>
      <c r="EC707">
        <v>2</v>
      </c>
      <c r="ED707">
        <v>0</v>
      </c>
      <c r="EE707">
        <v>0</v>
      </c>
      <c r="EF707">
        <v>0</v>
      </c>
      <c r="EG707">
        <v>0</v>
      </c>
      <c r="EH707">
        <v>1</v>
      </c>
      <c r="EI707">
        <v>1</v>
      </c>
      <c r="EJ707">
        <v>0</v>
      </c>
      <c r="EK707">
        <v>0</v>
      </c>
      <c r="EL707">
        <v>1</v>
      </c>
      <c r="EM707">
        <v>0</v>
      </c>
      <c r="EN707">
        <v>0</v>
      </c>
      <c r="EO707">
        <v>0</v>
      </c>
      <c r="EP707">
        <v>2</v>
      </c>
      <c r="EQ707">
        <v>25</v>
      </c>
      <c r="ER707">
        <v>147</v>
      </c>
      <c r="ES707">
        <v>61</v>
      </c>
      <c r="ET707">
        <v>2</v>
      </c>
      <c r="EU707">
        <v>1</v>
      </c>
      <c r="EV707">
        <v>2</v>
      </c>
      <c r="EW707">
        <v>29</v>
      </c>
      <c r="EX707">
        <v>4</v>
      </c>
      <c r="EY707">
        <v>2</v>
      </c>
      <c r="EZ707">
        <v>0</v>
      </c>
      <c r="FA707">
        <v>4</v>
      </c>
      <c r="FB707">
        <v>9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30</v>
      </c>
      <c r="FI707">
        <v>2</v>
      </c>
      <c r="FJ707">
        <v>0</v>
      </c>
      <c r="FK707">
        <v>0</v>
      </c>
      <c r="FL707">
        <v>0</v>
      </c>
      <c r="FM707">
        <v>1</v>
      </c>
      <c r="FN707">
        <v>0</v>
      </c>
      <c r="FO707">
        <v>0</v>
      </c>
      <c r="FP707">
        <v>147</v>
      </c>
      <c r="FQ707">
        <v>64</v>
      </c>
      <c r="FR707">
        <v>28</v>
      </c>
      <c r="FS707">
        <v>7</v>
      </c>
      <c r="FT707">
        <v>3</v>
      </c>
      <c r="FU707">
        <v>1</v>
      </c>
      <c r="FV707">
        <v>3</v>
      </c>
      <c r="FW707">
        <v>0</v>
      </c>
      <c r="FX707">
        <v>1</v>
      </c>
      <c r="FY707">
        <v>2</v>
      </c>
      <c r="FZ707">
        <v>3</v>
      </c>
      <c r="GA707">
        <v>2</v>
      </c>
      <c r="GB707">
        <v>6</v>
      </c>
      <c r="GC707">
        <v>2</v>
      </c>
      <c r="GD707">
        <v>1</v>
      </c>
      <c r="GE707">
        <v>1</v>
      </c>
      <c r="GF707">
        <v>1</v>
      </c>
      <c r="GG707">
        <v>3</v>
      </c>
      <c r="GH707">
        <v>64</v>
      </c>
      <c r="GI707">
        <v>70</v>
      </c>
      <c r="GJ707">
        <v>29</v>
      </c>
      <c r="GK707">
        <v>0</v>
      </c>
      <c r="GL707">
        <v>8</v>
      </c>
      <c r="GM707">
        <v>17</v>
      </c>
      <c r="GN707">
        <v>1</v>
      </c>
      <c r="GO707">
        <v>0</v>
      </c>
      <c r="GP707">
        <v>0</v>
      </c>
      <c r="GQ707">
        <v>2</v>
      </c>
      <c r="GR707">
        <v>9</v>
      </c>
      <c r="GS707">
        <v>0</v>
      </c>
      <c r="GT707">
        <v>1</v>
      </c>
      <c r="GU707">
        <v>0</v>
      </c>
      <c r="GV707">
        <v>0</v>
      </c>
      <c r="GW707">
        <v>0</v>
      </c>
      <c r="GX707">
        <v>0</v>
      </c>
      <c r="GY707">
        <v>0</v>
      </c>
      <c r="GZ707">
        <v>0</v>
      </c>
      <c r="HA707">
        <v>3</v>
      </c>
      <c r="HB707">
        <v>0</v>
      </c>
      <c r="HC707">
        <v>70</v>
      </c>
      <c r="HD707">
        <v>7</v>
      </c>
      <c r="HE707">
        <v>3</v>
      </c>
      <c r="HF707">
        <v>0</v>
      </c>
      <c r="HG707">
        <v>0</v>
      </c>
      <c r="HH707">
        <v>0</v>
      </c>
      <c r="HI707">
        <v>0</v>
      </c>
      <c r="HJ707">
        <v>0</v>
      </c>
      <c r="HK707">
        <v>1</v>
      </c>
      <c r="HL707">
        <v>0</v>
      </c>
      <c r="HM707">
        <v>0</v>
      </c>
      <c r="HN707">
        <v>0</v>
      </c>
      <c r="HO707">
        <v>0</v>
      </c>
      <c r="HP707">
        <v>1</v>
      </c>
      <c r="HQ707">
        <v>0</v>
      </c>
      <c r="HR707">
        <v>1</v>
      </c>
      <c r="HS707">
        <v>0</v>
      </c>
      <c r="HT707">
        <v>0</v>
      </c>
      <c r="HU707">
        <v>1</v>
      </c>
      <c r="HV707">
        <v>0</v>
      </c>
      <c r="HW707">
        <v>0</v>
      </c>
      <c r="HX707">
        <v>0</v>
      </c>
      <c r="HY707">
        <v>7</v>
      </c>
      <c r="HZ707">
        <v>0</v>
      </c>
      <c r="IA707">
        <v>0</v>
      </c>
      <c r="IB707">
        <v>0</v>
      </c>
      <c r="IC707">
        <v>0</v>
      </c>
      <c r="ID707">
        <v>0</v>
      </c>
      <c r="IE707">
        <v>0</v>
      </c>
      <c r="IF707">
        <v>0</v>
      </c>
      <c r="IG707">
        <v>0</v>
      </c>
      <c r="IH707">
        <v>0</v>
      </c>
      <c r="II707">
        <v>0</v>
      </c>
      <c r="IJ707">
        <v>0</v>
      </c>
      <c r="IK707">
        <v>0</v>
      </c>
      <c r="IL707">
        <v>0</v>
      </c>
      <c r="IM707">
        <v>0</v>
      </c>
      <c r="IN707">
        <v>0</v>
      </c>
      <c r="IO707">
        <v>0</v>
      </c>
      <c r="IP707">
        <v>0</v>
      </c>
      <c r="IQ707">
        <v>0</v>
      </c>
      <c r="IR707">
        <v>0</v>
      </c>
      <c r="IS707">
        <v>0</v>
      </c>
      <c r="IT707">
        <v>0</v>
      </c>
      <c r="IU707">
        <v>0</v>
      </c>
      <c r="IV707">
        <v>0</v>
      </c>
      <c r="IW707">
        <v>3</v>
      </c>
      <c r="IX707">
        <v>0</v>
      </c>
      <c r="IY707">
        <v>0</v>
      </c>
      <c r="IZ707">
        <v>0</v>
      </c>
      <c r="JA707">
        <v>0</v>
      </c>
      <c r="JB707">
        <v>0</v>
      </c>
      <c r="JC707">
        <v>0</v>
      </c>
      <c r="JD707">
        <v>0</v>
      </c>
      <c r="JE707">
        <v>0</v>
      </c>
      <c r="JF707">
        <v>1</v>
      </c>
      <c r="JG707">
        <v>0</v>
      </c>
      <c r="JH707">
        <v>0</v>
      </c>
      <c r="JI707">
        <v>0</v>
      </c>
      <c r="JJ707">
        <v>0</v>
      </c>
      <c r="JK707">
        <v>1</v>
      </c>
      <c r="JL707">
        <v>0</v>
      </c>
      <c r="JM707">
        <v>0</v>
      </c>
      <c r="JN707">
        <v>1</v>
      </c>
      <c r="JO707">
        <v>0</v>
      </c>
      <c r="JP707">
        <v>3</v>
      </c>
    </row>
    <row r="708" spans="1:276">
      <c r="A708" t="s">
        <v>183</v>
      </c>
      <c r="B708" t="s">
        <v>116</v>
      </c>
      <c r="C708" t="str">
        <f>"102003"</f>
        <v>102003</v>
      </c>
      <c r="D708" t="s">
        <v>182</v>
      </c>
      <c r="E708">
        <v>4</v>
      </c>
      <c r="F708">
        <v>1879</v>
      </c>
      <c r="G708">
        <v>1399</v>
      </c>
      <c r="H708">
        <v>265</v>
      </c>
      <c r="I708">
        <v>1134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1134</v>
      </c>
      <c r="T708">
        <v>0</v>
      </c>
      <c r="U708">
        <v>0</v>
      </c>
      <c r="V708">
        <v>1134</v>
      </c>
      <c r="W708">
        <v>18</v>
      </c>
      <c r="X708">
        <v>16</v>
      </c>
      <c r="Y708">
        <v>2</v>
      </c>
      <c r="Z708">
        <v>0</v>
      </c>
      <c r="AA708">
        <v>1116</v>
      </c>
      <c r="AB708">
        <v>358</v>
      </c>
      <c r="AC708">
        <v>122</v>
      </c>
      <c r="AD708">
        <v>39</v>
      </c>
      <c r="AE708">
        <v>10</v>
      </c>
      <c r="AF708">
        <v>1</v>
      </c>
      <c r="AG708">
        <v>127</v>
      </c>
      <c r="AH708">
        <v>4</v>
      </c>
      <c r="AI708">
        <v>2</v>
      </c>
      <c r="AJ708">
        <v>17</v>
      </c>
      <c r="AK708">
        <v>3</v>
      </c>
      <c r="AL708">
        <v>2</v>
      </c>
      <c r="AM708">
        <v>3</v>
      </c>
      <c r="AN708">
        <v>7</v>
      </c>
      <c r="AO708">
        <v>1</v>
      </c>
      <c r="AP708">
        <v>1</v>
      </c>
      <c r="AQ708">
        <v>1</v>
      </c>
      <c r="AR708">
        <v>0</v>
      </c>
      <c r="AS708">
        <v>1</v>
      </c>
      <c r="AT708">
        <v>0</v>
      </c>
      <c r="AU708">
        <v>2</v>
      </c>
      <c r="AV708">
        <v>7</v>
      </c>
      <c r="AW708">
        <v>2</v>
      </c>
      <c r="AX708">
        <v>2</v>
      </c>
      <c r="AY708">
        <v>1</v>
      </c>
      <c r="AZ708">
        <v>3</v>
      </c>
      <c r="BA708">
        <v>358</v>
      </c>
      <c r="BB708">
        <v>363</v>
      </c>
      <c r="BC708">
        <v>32</v>
      </c>
      <c r="BD708">
        <v>105</v>
      </c>
      <c r="BE708">
        <v>6</v>
      </c>
      <c r="BF708">
        <v>3</v>
      </c>
      <c r="BG708">
        <v>0</v>
      </c>
      <c r="BH708">
        <v>0</v>
      </c>
      <c r="BI708">
        <v>0</v>
      </c>
      <c r="BJ708">
        <v>2</v>
      </c>
      <c r="BK708">
        <v>1</v>
      </c>
      <c r="BL708">
        <v>1</v>
      </c>
      <c r="BM708">
        <v>0</v>
      </c>
      <c r="BN708">
        <v>0</v>
      </c>
      <c r="BO708">
        <v>1</v>
      </c>
      <c r="BP708">
        <v>2</v>
      </c>
      <c r="BQ708">
        <v>0</v>
      </c>
      <c r="BR708">
        <v>2</v>
      </c>
      <c r="BS708">
        <v>3</v>
      </c>
      <c r="BT708">
        <v>1</v>
      </c>
      <c r="BU708">
        <v>0</v>
      </c>
      <c r="BV708">
        <v>0</v>
      </c>
      <c r="BW708">
        <v>2</v>
      </c>
      <c r="BX708">
        <v>0</v>
      </c>
      <c r="BY708">
        <v>1</v>
      </c>
      <c r="BZ708">
        <v>201</v>
      </c>
      <c r="CA708">
        <v>363</v>
      </c>
      <c r="CB708">
        <v>50</v>
      </c>
      <c r="CC708">
        <v>34</v>
      </c>
      <c r="CD708">
        <v>2</v>
      </c>
      <c r="CE708">
        <v>4</v>
      </c>
      <c r="CF708">
        <v>1</v>
      </c>
      <c r="CG708">
        <v>0</v>
      </c>
      <c r="CH708">
        <v>1</v>
      </c>
      <c r="CI708">
        <v>0</v>
      </c>
      <c r="CJ708">
        <v>1</v>
      </c>
      <c r="CK708">
        <v>0</v>
      </c>
      <c r="CL708">
        <v>0</v>
      </c>
      <c r="CM708">
        <v>1</v>
      </c>
      <c r="CN708">
        <v>3</v>
      </c>
      <c r="CO708">
        <v>0</v>
      </c>
      <c r="CP708">
        <v>3</v>
      </c>
      <c r="CQ708">
        <v>50</v>
      </c>
      <c r="CR708">
        <v>55</v>
      </c>
      <c r="CS708">
        <v>29</v>
      </c>
      <c r="CT708">
        <v>5</v>
      </c>
      <c r="CU708">
        <v>3</v>
      </c>
      <c r="CV708">
        <v>4</v>
      </c>
      <c r="CW708">
        <v>0</v>
      </c>
      <c r="CX708">
        <v>0</v>
      </c>
      <c r="CY708">
        <v>1</v>
      </c>
      <c r="CZ708">
        <v>0</v>
      </c>
      <c r="DA708">
        <v>0</v>
      </c>
      <c r="DB708">
        <v>0</v>
      </c>
      <c r="DC708">
        <v>0</v>
      </c>
      <c r="DD708">
        <v>1</v>
      </c>
      <c r="DE708">
        <v>0</v>
      </c>
      <c r="DF708">
        <v>0</v>
      </c>
      <c r="DG708">
        <v>0</v>
      </c>
      <c r="DH708">
        <v>0</v>
      </c>
      <c r="DI708">
        <v>2</v>
      </c>
      <c r="DJ708">
        <v>0</v>
      </c>
      <c r="DK708">
        <v>3</v>
      </c>
      <c r="DL708">
        <v>3</v>
      </c>
      <c r="DM708">
        <v>4</v>
      </c>
      <c r="DN708">
        <v>0</v>
      </c>
      <c r="DO708">
        <v>0</v>
      </c>
      <c r="DP708">
        <v>0</v>
      </c>
      <c r="DQ708">
        <v>55</v>
      </c>
      <c r="DR708">
        <v>13</v>
      </c>
      <c r="DS708">
        <v>1</v>
      </c>
      <c r="DT708">
        <v>1</v>
      </c>
      <c r="DU708">
        <v>0</v>
      </c>
      <c r="DV708">
        <v>0</v>
      </c>
      <c r="DW708">
        <v>1</v>
      </c>
      <c r="DX708">
        <v>0</v>
      </c>
      <c r="DY708">
        <v>0</v>
      </c>
      <c r="DZ708">
        <v>0</v>
      </c>
      <c r="EA708">
        <v>8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1</v>
      </c>
      <c r="EI708">
        <v>0</v>
      </c>
      <c r="EJ708">
        <v>0</v>
      </c>
      <c r="EK708">
        <v>0</v>
      </c>
      <c r="EL708">
        <v>1</v>
      </c>
      <c r="EM708">
        <v>0</v>
      </c>
      <c r="EN708">
        <v>0</v>
      </c>
      <c r="EO708">
        <v>0</v>
      </c>
      <c r="EP708">
        <v>0</v>
      </c>
      <c r="EQ708">
        <v>13</v>
      </c>
      <c r="ER708">
        <v>125</v>
      </c>
      <c r="ES708">
        <v>51</v>
      </c>
      <c r="ET708">
        <v>2</v>
      </c>
      <c r="EU708">
        <v>0</v>
      </c>
      <c r="EV708">
        <v>5</v>
      </c>
      <c r="EW708">
        <v>12</v>
      </c>
      <c r="EX708">
        <v>3</v>
      </c>
      <c r="EY708">
        <v>2</v>
      </c>
      <c r="EZ708">
        <v>1</v>
      </c>
      <c r="FA708">
        <v>0</v>
      </c>
      <c r="FB708">
        <v>11</v>
      </c>
      <c r="FC708">
        <v>0</v>
      </c>
      <c r="FD708">
        <v>1</v>
      </c>
      <c r="FE708">
        <v>0</v>
      </c>
      <c r="FF708">
        <v>1</v>
      </c>
      <c r="FG708">
        <v>0</v>
      </c>
      <c r="FH708">
        <v>21</v>
      </c>
      <c r="FI708">
        <v>2</v>
      </c>
      <c r="FJ708">
        <v>0</v>
      </c>
      <c r="FK708">
        <v>5</v>
      </c>
      <c r="FL708">
        <v>1</v>
      </c>
      <c r="FM708">
        <v>0</v>
      </c>
      <c r="FN708">
        <v>1</v>
      </c>
      <c r="FO708">
        <v>6</v>
      </c>
      <c r="FP708">
        <v>125</v>
      </c>
      <c r="FQ708">
        <v>79</v>
      </c>
      <c r="FR708">
        <v>33</v>
      </c>
      <c r="FS708">
        <v>13</v>
      </c>
      <c r="FT708">
        <v>5</v>
      </c>
      <c r="FU708">
        <v>2</v>
      </c>
      <c r="FV708">
        <v>1</v>
      </c>
      <c r="FW708">
        <v>2</v>
      </c>
      <c r="FX708">
        <v>4</v>
      </c>
      <c r="FY708">
        <v>3</v>
      </c>
      <c r="FZ708">
        <v>2</v>
      </c>
      <c r="GA708">
        <v>3</v>
      </c>
      <c r="GB708">
        <v>2</v>
      </c>
      <c r="GC708">
        <v>1</v>
      </c>
      <c r="GD708">
        <v>0</v>
      </c>
      <c r="GE708">
        <v>1</v>
      </c>
      <c r="GF708">
        <v>2</v>
      </c>
      <c r="GG708">
        <v>5</v>
      </c>
      <c r="GH708">
        <v>79</v>
      </c>
      <c r="GI708">
        <v>64</v>
      </c>
      <c r="GJ708">
        <v>26</v>
      </c>
      <c r="GK708">
        <v>2</v>
      </c>
      <c r="GL708">
        <v>6</v>
      </c>
      <c r="GM708">
        <v>13</v>
      </c>
      <c r="GN708">
        <v>1</v>
      </c>
      <c r="GO708">
        <v>0</v>
      </c>
      <c r="GP708">
        <v>2</v>
      </c>
      <c r="GQ708">
        <v>1</v>
      </c>
      <c r="GR708">
        <v>3</v>
      </c>
      <c r="GS708">
        <v>1</v>
      </c>
      <c r="GT708">
        <v>1</v>
      </c>
      <c r="GU708">
        <v>1</v>
      </c>
      <c r="GV708">
        <v>3</v>
      </c>
      <c r="GW708">
        <v>0</v>
      </c>
      <c r="GX708">
        <v>1</v>
      </c>
      <c r="GY708">
        <v>0</v>
      </c>
      <c r="GZ708">
        <v>0</v>
      </c>
      <c r="HA708">
        <v>0</v>
      </c>
      <c r="HB708">
        <v>3</v>
      </c>
      <c r="HC708">
        <v>64</v>
      </c>
      <c r="HD708">
        <v>4</v>
      </c>
      <c r="HE708">
        <v>2</v>
      </c>
      <c r="HF708">
        <v>0</v>
      </c>
      <c r="HG708">
        <v>1</v>
      </c>
      <c r="HH708">
        <v>0</v>
      </c>
      <c r="HI708">
        <v>0</v>
      </c>
      <c r="HJ708">
        <v>0</v>
      </c>
      <c r="HK708">
        <v>0</v>
      </c>
      <c r="HL708">
        <v>0</v>
      </c>
      <c r="HM708">
        <v>0</v>
      </c>
      <c r="HN708">
        <v>0</v>
      </c>
      <c r="HO708">
        <v>1</v>
      </c>
      <c r="HP708">
        <v>0</v>
      </c>
      <c r="HQ708">
        <v>0</v>
      </c>
      <c r="HR708">
        <v>0</v>
      </c>
      <c r="HS708">
        <v>0</v>
      </c>
      <c r="HT708">
        <v>0</v>
      </c>
      <c r="HU708">
        <v>0</v>
      </c>
      <c r="HV708">
        <v>0</v>
      </c>
      <c r="HW708">
        <v>0</v>
      </c>
      <c r="HX708">
        <v>0</v>
      </c>
      <c r="HY708">
        <v>4</v>
      </c>
      <c r="HZ708">
        <v>1</v>
      </c>
      <c r="IA708">
        <v>0</v>
      </c>
      <c r="IB708">
        <v>0</v>
      </c>
      <c r="IC708">
        <v>0</v>
      </c>
      <c r="ID708">
        <v>0</v>
      </c>
      <c r="IE708">
        <v>1</v>
      </c>
      <c r="IF708">
        <v>0</v>
      </c>
      <c r="IG708">
        <v>0</v>
      </c>
      <c r="IH708">
        <v>0</v>
      </c>
      <c r="II708">
        <v>0</v>
      </c>
      <c r="IJ708">
        <v>0</v>
      </c>
      <c r="IK708">
        <v>0</v>
      </c>
      <c r="IL708">
        <v>0</v>
      </c>
      <c r="IM708">
        <v>0</v>
      </c>
      <c r="IN708">
        <v>0</v>
      </c>
      <c r="IO708">
        <v>0</v>
      </c>
      <c r="IP708">
        <v>0</v>
      </c>
      <c r="IQ708">
        <v>0</v>
      </c>
      <c r="IR708">
        <v>0</v>
      </c>
      <c r="IS708">
        <v>0</v>
      </c>
      <c r="IT708">
        <v>0</v>
      </c>
      <c r="IU708">
        <v>0</v>
      </c>
      <c r="IV708">
        <v>1</v>
      </c>
      <c r="IW708">
        <v>4</v>
      </c>
      <c r="IX708">
        <v>1</v>
      </c>
      <c r="IY708">
        <v>0</v>
      </c>
      <c r="IZ708">
        <v>0</v>
      </c>
      <c r="JA708">
        <v>0</v>
      </c>
      <c r="JB708">
        <v>0</v>
      </c>
      <c r="JC708">
        <v>0</v>
      </c>
      <c r="JD708">
        <v>0</v>
      </c>
      <c r="JE708">
        <v>0</v>
      </c>
      <c r="JF708">
        <v>1</v>
      </c>
      <c r="JG708">
        <v>0</v>
      </c>
      <c r="JH708">
        <v>0</v>
      </c>
      <c r="JI708">
        <v>0</v>
      </c>
      <c r="JJ708">
        <v>0</v>
      </c>
      <c r="JK708">
        <v>1</v>
      </c>
      <c r="JL708">
        <v>0</v>
      </c>
      <c r="JM708">
        <v>0</v>
      </c>
      <c r="JN708">
        <v>1</v>
      </c>
      <c r="JO708">
        <v>0</v>
      </c>
      <c r="JP708">
        <v>4</v>
      </c>
    </row>
    <row r="709" spans="1:276">
      <c r="A709" t="s">
        <v>181</v>
      </c>
      <c r="B709" t="s">
        <v>116</v>
      </c>
      <c r="C709" t="str">
        <f>"102003"</f>
        <v>102003</v>
      </c>
      <c r="D709" t="s">
        <v>180</v>
      </c>
      <c r="E709">
        <v>5</v>
      </c>
      <c r="F709">
        <v>1883</v>
      </c>
      <c r="G709">
        <v>1400</v>
      </c>
      <c r="H709">
        <v>279</v>
      </c>
      <c r="I709">
        <v>1121</v>
      </c>
      <c r="J709">
        <v>0</v>
      </c>
      <c r="K709">
        <v>4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1119</v>
      </c>
      <c r="T709">
        <v>0</v>
      </c>
      <c r="U709">
        <v>0</v>
      </c>
      <c r="V709">
        <v>1119</v>
      </c>
      <c r="W709">
        <v>23</v>
      </c>
      <c r="X709">
        <v>16</v>
      </c>
      <c r="Y709">
        <v>7</v>
      </c>
      <c r="Z709">
        <v>0</v>
      </c>
      <c r="AA709">
        <v>1096</v>
      </c>
      <c r="AB709">
        <v>374</v>
      </c>
      <c r="AC709">
        <v>102</v>
      </c>
      <c r="AD709">
        <v>54</v>
      </c>
      <c r="AE709">
        <v>8</v>
      </c>
      <c r="AF709">
        <v>4</v>
      </c>
      <c r="AG709">
        <v>158</v>
      </c>
      <c r="AH709">
        <v>6</v>
      </c>
      <c r="AI709">
        <v>3</v>
      </c>
      <c r="AJ709">
        <v>16</v>
      </c>
      <c r="AK709">
        <v>2</v>
      </c>
      <c r="AL709">
        <v>2</v>
      </c>
      <c r="AM709">
        <v>1</v>
      </c>
      <c r="AN709">
        <v>1</v>
      </c>
      <c r="AO709">
        <v>2</v>
      </c>
      <c r="AP709">
        <v>0</v>
      </c>
      <c r="AQ709">
        <v>1</v>
      </c>
      <c r="AR709">
        <v>1</v>
      </c>
      <c r="AS709">
        <v>2</v>
      </c>
      <c r="AT709">
        <v>0</v>
      </c>
      <c r="AU709">
        <v>1</v>
      </c>
      <c r="AV709">
        <v>1</v>
      </c>
      <c r="AW709">
        <v>2</v>
      </c>
      <c r="AX709">
        <v>2</v>
      </c>
      <c r="AY709">
        <v>2</v>
      </c>
      <c r="AZ709">
        <v>3</v>
      </c>
      <c r="BA709">
        <v>374</v>
      </c>
      <c r="BB709">
        <v>356</v>
      </c>
      <c r="BC709">
        <v>28</v>
      </c>
      <c r="BD709">
        <v>85</v>
      </c>
      <c r="BE709">
        <v>10</v>
      </c>
      <c r="BF709">
        <v>4</v>
      </c>
      <c r="BG709">
        <v>0</v>
      </c>
      <c r="BH709">
        <v>1</v>
      </c>
      <c r="BI709">
        <v>1</v>
      </c>
      <c r="BJ709">
        <v>1</v>
      </c>
      <c r="BK709">
        <v>0</v>
      </c>
      <c r="BL709">
        <v>3</v>
      </c>
      <c r="BM709">
        <v>0</v>
      </c>
      <c r="BN709">
        <v>1</v>
      </c>
      <c r="BO709">
        <v>1</v>
      </c>
      <c r="BP709">
        <v>1</v>
      </c>
      <c r="BQ709">
        <v>0</v>
      </c>
      <c r="BR709">
        <v>0</v>
      </c>
      <c r="BS709">
        <v>0</v>
      </c>
      <c r="BT709">
        <v>1</v>
      </c>
      <c r="BU709">
        <v>0</v>
      </c>
      <c r="BV709">
        <v>3</v>
      </c>
      <c r="BW709">
        <v>0</v>
      </c>
      <c r="BX709">
        <v>0</v>
      </c>
      <c r="BY709">
        <v>3</v>
      </c>
      <c r="BZ709">
        <v>213</v>
      </c>
      <c r="CA709">
        <v>356</v>
      </c>
      <c r="CB709">
        <v>46</v>
      </c>
      <c r="CC709">
        <v>21</v>
      </c>
      <c r="CD709">
        <v>4</v>
      </c>
      <c r="CE709">
        <v>5</v>
      </c>
      <c r="CF709">
        <v>2</v>
      </c>
      <c r="CG709">
        <v>0</v>
      </c>
      <c r="CH709">
        <v>3</v>
      </c>
      <c r="CI709">
        <v>0</v>
      </c>
      <c r="CJ709">
        <v>0</v>
      </c>
      <c r="CK709">
        <v>2</v>
      </c>
      <c r="CL709">
        <v>0</v>
      </c>
      <c r="CM709">
        <v>0</v>
      </c>
      <c r="CN709">
        <v>4</v>
      </c>
      <c r="CO709">
        <v>2</v>
      </c>
      <c r="CP709">
        <v>3</v>
      </c>
      <c r="CQ709">
        <v>46</v>
      </c>
      <c r="CR709">
        <v>41</v>
      </c>
      <c r="CS709">
        <v>10</v>
      </c>
      <c r="CT709">
        <v>7</v>
      </c>
      <c r="CU709">
        <v>3</v>
      </c>
      <c r="CV709">
        <v>1</v>
      </c>
      <c r="CW709">
        <v>3</v>
      </c>
      <c r="CX709">
        <v>1</v>
      </c>
      <c r="CY709">
        <v>3</v>
      </c>
      <c r="CZ709">
        <v>2</v>
      </c>
      <c r="DA709">
        <v>0</v>
      </c>
      <c r="DB709">
        <v>2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2</v>
      </c>
      <c r="DK709">
        <v>1</v>
      </c>
      <c r="DL709">
        <v>0</v>
      </c>
      <c r="DM709">
        <v>1</v>
      </c>
      <c r="DN709">
        <v>0</v>
      </c>
      <c r="DO709">
        <v>3</v>
      </c>
      <c r="DP709">
        <v>2</v>
      </c>
      <c r="DQ709">
        <v>41</v>
      </c>
      <c r="DR709">
        <v>24</v>
      </c>
      <c r="DS709">
        <v>6</v>
      </c>
      <c r="DT709">
        <v>0</v>
      </c>
      <c r="DU709">
        <v>0</v>
      </c>
      <c r="DV709">
        <v>2</v>
      </c>
      <c r="DW709">
        <v>0</v>
      </c>
      <c r="DX709">
        <v>0</v>
      </c>
      <c r="DY709">
        <v>0</v>
      </c>
      <c r="DZ709">
        <v>0</v>
      </c>
      <c r="EA709">
        <v>11</v>
      </c>
      <c r="EB709">
        <v>1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1</v>
      </c>
      <c r="EI709">
        <v>0</v>
      </c>
      <c r="EJ709">
        <v>0</v>
      </c>
      <c r="EK709">
        <v>0</v>
      </c>
      <c r="EL709">
        <v>0</v>
      </c>
      <c r="EM709">
        <v>1</v>
      </c>
      <c r="EN709">
        <v>0</v>
      </c>
      <c r="EO709">
        <v>0</v>
      </c>
      <c r="EP709">
        <v>2</v>
      </c>
      <c r="EQ709">
        <v>24</v>
      </c>
      <c r="ER709">
        <v>100</v>
      </c>
      <c r="ES709">
        <v>45</v>
      </c>
      <c r="ET709">
        <v>0</v>
      </c>
      <c r="EU709">
        <v>6</v>
      </c>
      <c r="EV709">
        <v>2</v>
      </c>
      <c r="EW709">
        <v>8</v>
      </c>
      <c r="EX709">
        <v>3</v>
      </c>
      <c r="EY709">
        <v>1</v>
      </c>
      <c r="EZ709">
        <v>0</v>
      </c>
      <c r="FA709">
        <v>3</v>
      </c>
      <c r="FB709">
        <v>10</v>
      </c>
      <c r="FC709">
        <v>2</v>
      </c>
      <c r="FD709">
        <v>0</v>
      </c>
      <c r="FE709">
        <v>2</v>
      </c>
      <c r="FF709">
        <v>0</v>
      </c>
      <c r="FG709">
        <v>0</v>
      </c>
      <c r="FH709">
        <v>7</v>
      </c>
      <c r="FI709">
        <v>2</v>
      </c>
      <c r="FJ709">
        <v>0</v>
      </c>
      <c r="FK709">
        <v>0</v>
      </c>
      <c r="FL709">
        <v>2</v>
      </c>
      <c r="FM709">
        <v>0</v>
      </c>
      <c r="FN709">
        <v>2</v>
      </c>
      <c r="FO709">
        <v>5</v>
      </c>
      <c r="FP709">
        <v>100</v>
      </c>
      <c r="FQ709">
        <v>66</v>
      </c>
      <c r="FR709">
        <v>37</v>
      </c>
      <c r="FS709">
        <v>7</v>
      </c>
      <c r="FT709">
        <v>1</v>
      </c>
      <c r="FU709">
        <v>2</v>
      </c>
      <c r="FV709">
        <v>2</v>
      </c>
      <c r="FW709">
        <v>4</v>
      </c>
      <c r="FX709">
        <v>1</v>
      </c>
      <c r="FY709">
        <v>0</v>
      </c>
      <c r="FZ709">
        <v>3</v>
      </c>
      <c r="GA709">
        <v>1</v>
      </c>
      <c r="GB709">
        <v>1</v>
      </c>
      <c r="GC709">
        <v>1</v>
      </c>
      <c r="GD709">
        <v>0</v>
      </c>
      <c r="GE709">
        <v>0</v>
      </c>
      <c r="GF709">
        <v>2</v>
      </c>
      <c r="GG709">
        <v>4</v>
      </c>
      <c r="GH709">
        <v>66</v>
      </c>
      <c r="GI709">
        <v>81</v>
      </c>
      <c r="GJ709">
        <v>32</v>
      </c>
      <c r="GK709">
        <v>2</v>
      </c>
      <c r="GL709">
        <v>8</v>
      </c>
      <c r="GM709">
        <v>18</v>
      </c>
      <c r="GN709">
        <v>1</v>
      </c>
      <c r="GO709">
        <v>1</v>
      </c>
      <c r="GP709">
        <v>2</v>
      </c>
      <c r="GQ709">
        <v>0</v>
      </c>
      <c r="GR709">
        <v>0</v>
      </c>
      <c r="GS709">
        <v>4</v>
      </c>
      <c r="GT709">
        <v>0</v>
      </c>
      <c r="GU709">
        <v>2</v>
      </c>
      <c r="GV709">
        <v>1</v>
      </c>
      <c r="GW709">
        <v>4</v>
      </c>
      <c r="GX709">
        <v>0</v>
      </c>
      <c r="GY709">
        <v>0</v>
      </c>
      <c r="GZ709">
        <v>1</v>
      </c>
      <c r="HA709">
        <v>3</v>
      </c>
      <c r="HB709">
        <v>2</v>
      </c>
      <c r="HC709">
        <v>81</v>
      </c>
      <c r="HD709">
        <v>6</v>
      </c>
      <c r="HE709">
        <v>4</v>
      </c>
      <c r="HF709">
        <v>0</v>
      </c>
      <c r="HG709">
        <v>0</v>
      </c>
      <c r="HH709">
        <v>0</v>
      </c>
      <c r="HI709">
        <v>0</v>
      </c>
      <c r="HJ709">
        <v>1</v>
      </c>
      <c r="HK709">
        <v>0</v>
      </c>
      <c r="HL709">
        <v>0</v>
      </c>
      <c r="HM709">
        <v>0</v>
      </c>
      <c r="HN709">
        <v>0</v>
      </c>
      <c r="HO709">
        <v>0</v>
      </c>
      <c r="HP709">
        <v>0</v>
      </c>
      <c r="HQ709">
        <v>0</v>
      </c>
      <c r="HR709">
        <v>1</v>
      </c>
      <c r="HS709">
        <v>0</v>
      </c>
      <c r="HT709">
        <v>0</v>
      </c>
      <c r="HU709">
        <v>0</v>
      </c>
      <c r="HV709">
        <v>0</v>
      </c>
      <c r="HW709">
        <v>0</v>
      </c>
      <c r="HX709">
        <v>0</v>
      </c>
      <c r="HY709">
        <v>6</v>
      </c>
      <c r="HZ709">
        <v>0</v>
      </c>
      <c r="IA709">
        <v>0</v>
      </c>
      <c r="IB709">
        <v>0</v>
      </c>
      <c r="IC709">
        <v>0</v>
      </c>
      <c r="ID709">
        <v>0</v>
      </c>
      <c r="IE709">
        <v>0</v>
      </c>
      <c r="IF709">
        <v>0</v>
      </c>
      <c r="IG709">
        <v>0</v>
      </c>
      <c r="IH709">
        <v>0</v>
      </c>
      <c r="II709">
        <v>0</v>
      </c>
      <c r="IJ709">
        <v>0</v>
      </c>
      <c r="IK709">
        <v>0</v>
      </c>
      <c r="IL709">
        <v>0</v>
      </c>
      <c r="IM709">
        <v>0</v>
      </c>
      <c r="IN709">
        <v>0</v>
      </c>
      <c r="IO709">
        <v>0</v>
      </c>
      <c r="IP709">
        <v>0</v>
      </c>
      <c r="IQ709">
        <v>0</v>
      </c>
      <c r="IR709">
        <v>0</v>
      </c>
      <c r="IS709">
        <v>0</v>
      </c>
      <c r="IT709">
        <v>0</v>
      </c>
      <c r="IU709">
        <v>0</v>
      </c>
      <c r="IV709">
        <v>0</v>
      </c>
      <c r="IW709">
        <v>2</v>
      </c>
      <c r="IX709">
        <v>2</v>
      </c>
      <c r="IY709">
        <v>0</v>
      </c>
      <c r="IZ709">
        <v>0</v>
      </c>
      <c r="JA709">
        <v>0</v>
      </c>
      <c r="JB709">
        <v>0</v>
      </c>
      <c r="JC709">
        <v>0</v>
      </c>
      <c r="JD709">
        <v>0</v>
      </c>
      <c r="JE709">
        <v>0</v>
      </c>
      <c r="JF709">
        <v>0</v>
      </c>
      <c r="JG709">
        <v>0</v>
      </c>
      <c r="JH709">
        <v>0</v>
      </c>
      <c r="JI709">
        <v>0</v>
      </c>
      <c r="JJ709">
        <v>0</v>
      </c>
      <c r="JK709">
        <v>0</v>
      </c>
      <c r="JL709">
        <v>0</v>
      </c>
      <c r="JM709">
        <v>0</v>
      </c>
      <c r="JN709">
        <v>0</v>
      </c>
      <c r="JO709">
        <v>0</v>
      </c>
      <c r="JP709">
        <v>2</v>
      </c>
    </row>
    <row r="710" spans="1:276">
      <c r="A710" t="s">
        <v>179</v>
      </c>
      <c r="B710" t="s">
        <v>116</v>
      </c>
      <c r="C710" t="str">
        <f>"102003"</f>
        <v>102003</v>
      </c>
      <c r="D710" t="s">
        <v>178</v>
      </c>
      <c r="E710">
        <v>6</v>
      </c>
      <c r="F710">
        <v>1955</v>
      </c>
      <c r="G710">
        <v>1446</v>
      </c>
      <c r="H710">
        <v>384</v>
      </c>
      <c r="I710">
        <v>1062</v>
      </c>
      <c r="J710">
        <v>1</v>
      </c>
      <c r="K710">
        <v>3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1062</v>
      </c>
      <c r="T710">
        <v>0</v>
      </c>
      <c r="U710">
        <v>1</v>
      </c>
      <c r="V710">
        <v>1061</v>
      </c>
      <c r="W710">
        <v>20</v>
      </c>
      <c r="X710">
        <v>17</v>
      </c>
      <c r="Y710">
        <v>3</v>
      </c>
      <c r="Z710">
        <v>0</v>
      </c>
      <c r="AA710">
        <v>1041</v>
      </c>
      <c r="AB710">
        <v>329</v>
      </c>
      <c r="AC710">
        <v>88</v>
      </c>
      <c r="AD710">
        <v>58</v>
      </c>
      <c r="AE710">
        <v>9</v>
      </c>
      <c r="AF710">
        <v>6</v>
      </c>
      <c r="AG710">
        <v>107</v>
      </c>
      <c r="AH710">
        <v>7</v>
      </c>
      <c r="AI710">
        <v>1</v>
      </c>
      <c r="AJ710">
        <v>24</v>
      </c>
      <c r="AK710">
        <v>1</v>
      </c>
      <c r="AL710">
        <v>3</v>
      </c>
      <c r="AM710">
        <v>0</v>
      </c>
      <c r="AN710">
        <v>2</v>
      </c>
      <c r="AO710">
        <v>0</v>
      </c>
      <c r="AP710">
        <v>0</v>
      </c>
      <c r="AQ710">
        <v>2</v>
      </c>
      <c r="AR710">
        <v>1</v>
      </c>
      <c r="AS710">
        <v>0</v>
      </c>
      <c r="AT710">
        <v>0</v>
      </c>
      <c r="AU710">
        <v>1</v>
      </c>
      <c r="AV710">
        <v>5</v>
      </c>
      <c r="AW710">
        <v>3</v>
      </c>
      <c r="AX710">
        <v>6</v>
      </c>
      <c r="AY710">
        <v>1</v>
      </c>
      <c r="AZ710">
        <v>4</v>
      </c>
      <c r="BA710">
        <v>329</v>
      </c>
      <c r="BB710">
        <v>336</v>
      </c>
      <c r="BC710">
        <v>28</v>
      </c>
      <c r="BD710">
        <v>94</v>
      </c>
      <c r="BE710">
        <v>6</v>
      </c>
      <c r="BF710">
        <v>5</v>
      </c>
      <c r="BG710">
        <v>3</v>
      </c>
      <c r="BH710">
        <v>0</v>
      </c>
      <c r="BI710">
        <v>0</v>
      </c>
      <c r="BJ710">
        <v>1</v>
      </c>
      <c r="BK710">
        <v>0</v>
      </c>
      <c r="BL710">
        <v>2</v>
      </c>
      <c r="BM710">
        <v>0</v>
      </c>
      <c r="BN710">
        <v>0</v>
      </c>
      <c r="BO710">
        <v>0</v>
      </c>
      <c r="BP710">
        <v>0</v>
      </c>
      <c r="BQ710">
        <v>2</v>
      </c>
      <c r="BR710">
        <v>1</v>
      </c>
      <c r="BS710">
        <v>0</v>
      </c>
      <c r="BT710">
        <v>1</v>
      </c>
      <c r="BU710">
        <v>0</v>
      </c>
      <c r="BV710">
        <v>0</v>
      </c>
      <c r="BW710">
        <v>1</v>
      </c>
      <c r="BX710">
        <v>0</v>
      </c>
      <c r="BY710">
        <v>0</v>
      </c>
      <c r="BZ710">
        <v>192</v>
      </c>
      <c r="CA710">
        <v>336</v>
      </c>
      <c r="CB710">
        <v>53</v>
      </c>
      <c r="CC710">
        <v>36</v>
      </c>
      <c r="CD710">
        <v>0</v>
      </c>
      <c r="CE710">
        <v>3</v>
      </c>
      <c r="CF710">
        <v>2</v>
      </c>
      <c r="CG710">
        <v>3</v>
      </c>
      <c r="CH710">
        <v>2</v>
      </c>
      <c r="CI710">
        <v>0</v>
      </c>
      <c r="CJ710">
        <v>1</v>
      </c>
      <c r="CK710">
        <v>0</v>
      </c>
      <c r="CL710">
        <v>2</v>
      </c>
      <c r="CM710">
        <v>0</v>
      </c>
      <c r="CN710">
        <v>1</v>
      </c>
      <c r="CO710">
        <v>1</v>
      </c>
      <c r="CP710">
        <v>2</v>
      </c>
      <c r="CQ710">
        <v>53</v>
      </c>
      <c r="CR710">
        <v>36</v>
      </c>
      <c r="CS710">
        <v>15</v>
      </c>
      <c r="CT710">
        <v>2</v>
      </c>
      <c r="CU710">
        <v>5</v>
      </c>
      <c r="CV710">
        <v>1</v>
      </c>
      <c r="CW710">
        <v>2</v>
      </c>
      <c r="CX710">
        <v>0</v>
      </c>
      <c r="CY710">
        <v>1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1</v>
      </c>
      <c r="DF710">
        <v>1</v>
      </c>
      <c r="DG710">
        <v>0</v>
      </c>
      <c r="DH710">
        <v>1</v>
      </c>
      <c r="DI710">
        <v>0</v>
      </c>
      <c r="DJ710">
        <v>2</v>
      </c>
      <c r="DK710">
        <v>1</v>
      </c>
      <c r="DL710">
        <v>1</v>
      </c>
      <c r="DM710">
        <v>2</v>
      </c>
      <c r="DN710">
        <v>1</v>
      </c>
      <c r="DO710">
        <v>0</v>
      </c>
      <c r="DP710">
        <v>0</v>
      </c>
      <c r="DQ710">
        <v>36</v>
      </c>
      <c r="DR710">
        <v>30</v>
      </c>
      <c r="DS710">
        <v>6</v>
      </c>
      <c r="DT710">
        <v>2</v>
      </c>
      <c r="DU710">
        <v>2</v>
      </c>
      <c r="DV710">
        <v>0</v>
      </c>
      <c r="DW710">
        <v>0</v>
      </c>
      <c r="DX710">
        <v>0</v>
      </c>
      <c r="DY710">
        <v>0</v>
      </c>
      <c r="DZ710">
        <v>1</v>
      </c>
      <c r="EA710">
        <v>15</v>
      </c>
      <c r="EB710">
        <v>0</v>
      </c>
      <c r="EC710">
        <v>1</v>
      </c>
      <c r="ED710">
        <v>1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1</v>
      </c>
      <c r="EL710">
        <v>0</v>
      </c>
      <c r="EM710">
        <v>0</v>
      </c>
      <c r="EN710">
        <v>0</v>
      </c>
      <c r="EO710">
        <v>0</v>
      </c>
      <c r="EP710">
        <v>1</v>
      </c>
      <c r="EQ710">
        <v>30</v>
      </c>
      <c r="ER710">
        <v>137</v>
      </c>
      <c r="ES710">
        <v>56</v>
      </c>
      <c r="ET710">
        <v>3</v>
      </c>
      <c r="EU710">
        <v>2</v>
      </c>
      <c r="EV710">
        <v>2</v>
      </c>
      <c r="EW710">
        <v>18</v>
      </c>
      <c r="EX710">
        <v>5</v>
      </c>
      <c r="EY710">
        <v>3</v>
      </c>
      <c r="EZ710">
        <v>0</v>
      </c>
      <c r="FA710">
        <v>3</v>
      </c>
      <c r="FB710">
        <v>11</v>
      </c>
      <c r="FC710">
        <v>0</v>
      </c>
      <c r="FD710">
        <v>1</v>
      </c>
      <c r="FE710">
        <v>0</v>
      </c>
      <c r="FF710">
        <v>0</v>
      </c>
      <c r="FG710">
        <v>1</v>
      </c>
      <c r="FH710">
        <v>20</v>
      </c>
      <c r="FI710">
        <v>3</v>
      </c>
      <c r="FJ710">
        <v>0</v>
      </c>
      <c r="FK710">
        <v>0</v>
      </c>
      <c r="FL710">
        <v>3</v>
      </c>
      <c r="FM710">
        <v>0</v>
      </c>
      <c r="FN710">
        <v>3</v>
      </c>
      <c r="FO710">
        <v>3</v>
      </c>
      <c r="FP710">
        <v>137</v>
      </c>
      <c r="FQ710">
        <v>56</v>
      </c>
      <c r="FR710">
        <v>25</v>
      </c>
      <c r="FS710">
        <v>10</v>
      </c>
      <c r="FT710">
        <v>1</v>
      </c>
      <c r="FU710">
        <v>1</v>
      </c>
      <c r="FV710">
        <v>1</v>
      </c>
      <c r="FW710">
        <v>2</v>
      </c>
      <c r="FX710">
        <v>0</v>
      </c>
      <c r="FY710">
        <v>2</v>
      </c>
      <c r="FZ710">
        <v>1</v>
      </c>
      <c r="GA710">
        <v>4</v>
      </c>
      <c r="GB710">
        <v>1</v>
      </c>
      <c r="GC710">
        <v>1</v>
      </c>
      <c r="GD710">
        <v>0</v>
      </c>
      <c r="GE710">
        <v>0</v>
      </c>
      <c r="GF710">
        <v>1</v>
      </c>
      <c r="GG710">
        <v>6</v>
      </c>
      <c r="GH710">
        <v>56</v>
      </c>
      <c r="GI710">
        <v>46</v>
      </c>
      <c r="GJ710">
        <v>13</v>
      </c>
      <c r="GK710">
        <v>3</v>
      </c>
      <c r="GL710">
        <v>1</v>
      </c>
      <c r="GM710">
        <v>11</v>
      </c>
      <c r="GN710">
        <v>0</v>
      </c>
      <c r="GO710">
        <v>1</v>
      </c>
      <c r="GP710">
        <v>1</v>
      </c>
      <c r="GQ710">
        <v>0</v>
      </c>
      <c r="GR710">
        <v>3</v>
      </c>
      <c r="GS710">
        <v>0</v>
      </c>
      <c r="GT710">
        <v>5</v>
      </c>
      <c r="GU710">
        <v>1</v>
      </c>
      <c r="GV710">
        <v>0</v>
      </c>
      <c r="GW710">
        <v>1</v>
      </c>
      <c r="GX710">
        <v>1</v>
      </c>
      <c r="GY710">
        <v>0</v>
      </c>
      <c r="GZ710">
        <v>3</v>
      </c>
      <c r="HA710">
        <v>0</v>
      </c>
      <c r="HB710">
        <v>2</v>
      </c>
      <c r="HC710">
        <v>46</v>
      </c>
      <c r="HD710">
        <v>12</v>
      </c>
      <c r="HE710">
        <v>4</v>
      </c>
      <c r="HF710">
        <v>2</v>
      </c>
      <c r="HG710">
        <v>3</v>
      </c>
      <c r="HH710">
        <v>0</v>
      </c>
      <c r="HI710">
        <v>1</v>
      </c>
      <c r="HJ710">
        <v>0</v>
      </c>
      <c r="HK710">
        <v>0</v>
      </c>
      <c r="HL710">
        <v>0</v>
      </c>
      <c r="HM710">
        <v>0</v>
      </c>
      <c r="HN710">
        <v>0</v>
      </c>
      <c r="HO710">
        <v>0</v>
      </c>
      <c r="HP710">
        <v>0</v>
      </c>
      <c r="HQ710">
        <v>0</v>
      </c>
      <c r="HR710">
        <v>1</v>
      </c>
      <c r="HS710">
        <v>0</v>
      </c>
      <c r="HT710">
        <v>0</v>
      </c>
      <c r="HU710">
        <v>0</v>
      </c>
      <c r="HV710">
        <v>0</v>
      </c>
      <c r="HW710">
        <v>1</v>
      </c>
      <c r="HX710">
        <v>0</v>
      </c>
      <c r="HY710">
        <v>12</v>
      </c>
      <c r="HZ710">
        <v>0</v>
      </c>
      <c r="IA710">
        <v>0</v>
      </c>
      <c r="IB710">
        <v>0</v>
      </c>
      <c r="IC710">
        <v>0</v>
      </c>
      <c r="ID710">
        <v>0</v>
      </c>
      <c r="IE710">
        <v>0</v>
      </c>
      <c r="IF710">
        <v>0</v>
      </c>
      <c r="IG710">
        <v>0</v>
      </c>
      <c r="IH710">
        <v>0</v>
      </c>
      <c r="II710">
        <v>0</v>
      </c>
      <c r="IJ710">
        <v>0</v>
      </c>
      <c r="IK710">
        <v>0</v>
      </c>
      <c r="IL710">
        <v>0</v>
      </c>
      <c r="IM710">
        <v>0</v>
      </c>
      <c r="IN710">
        <v>0</v>
      </c>
      <c r="IO710">
        <v>0</v>
      </c>
      <c r="IP710">
        <v>0</v>
      </c>
      <c r="IQ710">
        <v>0</v>
      </c>
      <c r="IR710">
        <v>0</v>
      </c>
      <c r="IS710">
        <v>0</v>
      </c>
      <c r="IT710">
        <v>0</v>
      </c>
      <c r="IU710">
        <v>0</v>
      </c>
      <c r="IV710">
        <v>0</v>
      </c>
      <c r="IW710">
        <v>6</v>
      </c>
      <c r="IX710">
        <v>4</v>
      </c>
      <c r="IY710">
        <v>1</v>
      </c>
      <c r="IZ710">
        <v>0</v>
      </c>
      <c r="JA710">
        <v>0</v>
      </c>
      <c r="JB710">
        <v>0</v>
      </c>
      <c r="JC710">
        <v>0</v>
      </c>
      <c r="JD710">
        <v>0</v>
      </c>
      <c r="JE710">
        <v>0</v>
      </c>
      <c r="JF710">
        <v>0</v>
      </c>
      <c r="JG710">
        <v>0</v>
      </c>
      <c r="JH710">
        <v>0</v>
      </c>
      <c r="JI710">
        <v>0</v>
      </c>
      <c r="JJ710">
        <v>0</v>
      </c>
      <c r="JK710">
        <v>0</v>
      </c>
      <c r="JL710">
        <v>0</v>
      </c>
      <c r="JM710">
        <v>1</v>
      </c>
      <c r="JN710">
        <v>0</v>
      </c>
      <c r="JO710">
        <v>0</v>
      </c>
      <c r="JP710">
        <v>6</v>
      </c>
    </row>
    <row r="711" spans="1:276">
      <c r="A711" t="s">
        <v>177</v>
      </c>
      <c r="B711" t="s">
        <v>116</v>
      </c>
      <c r="C711" t="str">
        <f>"102003"</f>
        <v>102003</v>
      </c>
      <c r="D711" t="s">
        <v>176</v>
      </c>
      <c r="E711">
        <v>7</v>
      </c>
      <c r="F711">
        <v>1943</v>
      </c>
      <c r="G711">
        <v>1449</v>
      </c>
      <c r="H711">
        <v>271</v>
      </c>
      <c r="I711">
        <v>1178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1178</v>
      </c>
      <c r="T711">
        <v>0</v>
      </c>
      <c r="U711">
        <v>0</v>
      </c>
      <c r="V711">
        <v>1178</v>
      </c>
      <c r="W711">
        <v>18</v>
      </c>
      <c r="X711">
        <v>15</v>
      </c>
      <c r="Y711">
        <v>3</v>
      </c>
      <c r="Z711">
        <v>0</v>
      </c>
      <c r="AA711">
        <v>1160</v>
      </c>
      <c r="AB711">
        <v>350</v>
      </c>
      <c r="AC711">
        <v>91</v>
      </c>
      <c r="AD711">
        <v>75</v>
      </c>
      <c r="AE711">
        <v>9</v>
      </c>
      <c r="AF711">
        <v>6</v>
      </c>
      <c r="AG711">
        <v>113</v>
      </c>
      <c r="AH711">
        <v>8</v>
      </c>
      <c r="AI711">
        <v>0</v>
      </c>
      <c r="AJ711">
        <v>17</v>
      </c>
      <c r="AK711">
        <v>5</v>
      </c>
      <c r="AL711">
        <v>1</v>
      </c>
      <c r="AM711">
        <v>3</v>
      </c>
      <c r="AN711">
        <v>2</v>
      </c>
      <c r="AO711">
        <v>2</v>
      </c>
      <c r="AP711">
        <v>1</v>
      </c>
      <c r="AQ711">
        <v>0</v>
      </c>
      <c r="AR711">
        <v>3</v>
      </c>
      <c r="AS711">
        <v>1</v>
      </c>
      <c r="AT711">
        <v>0</v>
      </c>
      <c r="AU711">
        <v>0</v>
      </c>
      <c r="AV711">
        <v>2</v>
      </c>
      <c r="AW711">
        <v>3</v>
      </c>
      <c r="AX711">
        <v>3</v>
      </c>
      <c r="AY711">
        <v>0</v>
      </c>
      <c r="AZ711">
        <v>5</v>
      </c>
      <c r="BA711">
        <v>350</v>
      </c>
      <c r="BB711">
        <v>344</v>
      </c>
      <c r="BC711">
        <v>27</v>
      </c>
      <c r="BD711">
        <v>102</v>
      </c>
      <c r="BE711">
        <v>6</v>
      </c>
      <c r="BF711">
        <v>0</v>
      </c>
      <c r="BG711">
        <v>1</v>
      </c>
      <c r="BH711">
        <v>0</v>
      </c>
      <c r="BI711">
        <v>0</v>
      </c>
      <c r="BJ711">
        <v>0</v>
      </c>
      <c r="BK711">
        <v>1</v>
      </c>
      <c r="BL711">
        <v>0</v>
      </c>
      <c r="BM711">
        <v>0</v>
      </c>
      <c r="BN711">
        <v>1</v>
      </c>
      <c r="BO711">
        <v>0</v>
      </c>
      <c r="BP711">
        <v>0</v>
      </c>
      <c r="BQ711">
        <v>0</v>
      </c>
      <c r="BR711">
        <v>2</v>
      </c>
      <c r="BS711">
        <v>1</v>
      </c>
      <c r="BT711">
        <v>0</v>
      </c>
      <c r="BU711">
        <v>1</v>
      </c>
      <c r="BV711">
        <v>1</v>
      </c>
      <c r="BW711">
        <v>1</v>
      </c>
      <c r="BX711">
        <v>4</v>
      </c>
      <c r="BY711">
        <v>0</v>
      </c>
      <c r="BZ711">
        <v>196</v>
      </c>
      <c r="CA711">
        <v>344</v>
      </c>
      <c r="CB711">
        <v>67</v>
      </c>
      <c r="CC711">
        <v>44</v>
      </c>
      <c r="CD711">
        <v>4</v>
      </c>
      <c r="CE711">
        <v>1</v>
      </c>
      <c r="CF711">
        <v>1</v>
      </c>
      <c r="CG711">
        <v>1</v>
      </c>
      <c r="CH711">
        <v>2</v>
      </c>
      <c r="CI711">
        <v>0</v>
      </c>
      <c r="CJ711">
        <v>1</v>
      </c>
      <c r="CK711">
        <v>0</v>
      </c>
      <c r="CL711">
        <v>1</v>
      </c>
      <c r="CM711">
        <v>2</v>
      </c>
      <c r="CN711">
        <v>4</v>
      </c>
      <c r="CO711">
        <v>2</v>
      </c>
      <c r="CP711">
        <v>4</v>
      </c>
      <c r="CQ711">
        <v>67</v>
      </c>
      <c r="CR711">
        <v>48</v>
      </c>
      <c r="CS711">
        <v>23</v>
      </c>
      <c r="CT711">
        <v>6</v>
      </c>
      <c r="CU711">
        <v>6</v>
      </c>
      <c r="CV711">
        <v>0</v>
      </c>
      <c r="CW711">
        <v>1</v>
      </c>
      <c r="CX711">
        <v>0</v>
      </c>
      <c r="CY711">
        <v>2</v>
      </c>
      <c r="CZ711">
        <v>0</v>
      </c>
      <c r="DA711">
        <v>1</v>
      </c>
      <c r="DB711">
        <v>1</v>
      </c>
      <c r="DC711">
        <v>0</v>
      </c>
      <c r="DD711">
        <v>1</v>
      </c>
      <c r="DE711">
        <v>1</v>
      </c>
      <c r="DF711">
        <v>2</v>
      </c>
      <c r="DG711">
        <v>1</v>
      </c>
      <c r="DH711">
        <v>0</v>
      </c>
      <c r="DI711">
        <v>2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1</v>
      </c>
      <c r="DQ711">
        <v>48</v>
      </c>
      <c r="DR711">
        <v>31</v>
      </c>
      <c r="DS711">
        <v>3</v>
      </c>
      <c r="DT711">
        <v>5</v>
      </c>
      <c r="DU711">
        <v>1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14</v>
      </c>
      <c r="EB711">
        <v>0</v>
      </c>
      <c r="EC711">
        <v>0</v>
      </c>
      <c r="ED711">
        <v>0</v>
      </c>
      <c r="EE711">
        <v>2</v>
      </c>
      <c r="EF711">
        <v>1</v>
      </c>
      <c r="EG711">
        <v>1</v>
      </c>
      <c r="EH711">
        <v>0</v>
      </c>
      <c r="EI711">
        <v>0</v>
      </c>
      <c r="EJ711">
        <v>1</v>
      </c>
      <c r="EK711">
        <v>0</v>
      </c>
      <c r="EL711">
        <v>1</v>
      </c>
      <c r="EM711">
        <v>0</v>
      </c>
      <c r="EN711">
        <v>1</v>
      </c>
      <c r="EO711">
        <v>0</v>
      </c>
      <c r="EP711">
        <v>1</v>
      </c>
      <c r="EQ711">
        <v>31</v>
      </c>
      <c r="ER711">
        <v>130</v>
      </c>
      <c r="ES711">
        <v>47</v>
      </c>
      <c r="ET711">
        <v>1</v>
      </c>
      <c r="EU711">
        <v>6</v>
      </c>
      <c r="EV711">
        <v>0</v>
      </c>
      <c r="EW711">
        <v>15</v>
      </c>
      <c r="EX711">
        <v>2</v>
      </c>
      <c r="EY711">
        <v>2</v>
      </c>
      <c r="EZ711">
        <v>0</v>
      </c>
      <c r="FA711">
        <v>2</v>
      </c>
      <c r="FB711">
        <v>8</v>
      </c>
      <c r="FC711">
        <v>1</v>
      </c>
      <c r="FD711">
        <v>1</v>
      </c>
      <c r="FE711">
        <v>1</v>
      </c>
      <c r="FF711">
        <v>1</v>
      </c>
      <c r="FG711">
        <v>1</v>
      </c>
      <c r="FH711">
        <v>29</v>
      </c>
      <c r="FI711">
        <v>3</v>
      </c>
      <c r="FJ711">
        <v>0</v>
      </c>
      <c r="FK711">
        <v>5</v>
      </c>
      <c r="FL711">
        <v>0</v>
      </c>
      <c r="FM711">
        <v>1</v>
      </c>
      <c r="FN711">
        <v>1</v>
      </c>
      <c r="FO711">
        <v>3</v>
      </c>
      <c r="FP711">
        <v>130</v>
      </c>
      <c r="FQ711">
        <v>86</v>
      </c>
      <c r="FR711">
        <v>35</v>
      </c>
      <c r="FS711">
        <v>8</v>
      </c>
      <c r="FT711">
        <v>4</v>
      </c>
      <c r="FU711">
        <v>0</v>
      </c>
      <c r="FV711">
        <v>5</v>
      </c>
      <c r="FW711">
        <v>2</v>
      </c>
      <c r="FX711">
        <v>4</v>
      </c>
      <c r="FY711">
        <v>6</v>
      </c>
      <c r="FZ711">
        <v>3</v>
      </c>
      <c r="GA711">
        <v>3</v>
      </c>
      <c r="GB711">
        <v>0</v>
      </c>
      <c r="GC711">
        <v>4</v>
      </c>
      <c r="GD711">
        <v>1</v>
      </c>
      <c r="GE711">
        <v>0</v>
      </c>
      <c r="GF711">
        <v>6</v>
      </c>
      <c r="GG711">
        <v>5</v>
      </c>
      <c r="GH711">
        <v>86</v>
      </c>
      <c r="GI711">
        <v>87</v>
      </c>
      <c r="GJ711">
        <v>26</v>
      </c>
      <c r="GK711">
        <v>3</v>
      </c>
      <c r="GL711">
        <v>6</v>
      </c>
      <c r="GM711">
        <v>28</v>
      </c>
      <c r="GN711">
        <v>0</v>
      </c>
      <c r="GO711">
        <v>2</v>
      </c>
      <c r="GP711">
        <v>0</v>
      </c>
      <c r="GQ711">
        <v>1</v>
      </c>
      <c r="GR711">
        <v>7</v>
      </c>
      <c r="GS711">
        <v>2</v>
      </c>
      <c r="GT711">
        <v>0</v>
      </c>
      <c r="GU711">
        <v>0</v>
      </c>
      <c r="GV711">
        <v>2</v>
      </c>
      <c r="GW711">
        <v>1</v>
      </c>
      <c r="GX711">
        <v>0</v>
      </c>
      <c r="GY711">
        <v>1</v>
      </c>
      <c r="GZ711">
        <v>1</v>
      </c>
      <c r="HA711">
        <v>3</v>
      </c>
      <c r="HB711">
        <v>4</v>
      </c>
      <c r="HC711">
        <v>87</v>
      </c>
      <c r="HD711">
        <v>11</v>
      </c>
      <c r="HE711">
        <v>3</v>
      </c>
      <c r="HF711">
        <v>0</v>
      </c>
      <c r="HG711">
        <v>1</v>
      </c>
      <c r="HH711">
        <v>0</v>
      </c>
      <c r="HI711">
        <v>0</v>
      </c>
      <c r="HJ711">
        <v>1</v>
      </c>
      <c r="HK711">
        <v>2</v>
      </c>
      <c r="HL711">
        <v>0</v>
      </c>
      <c r="HM711">
        <v>0</v>
      </c>
      <c r="HN711">
        <v>0</v>
      </c>
      <c r="HO711">
        <v>1</v>
      </c>
      <c r="HP711">
        <v>0</v>
      </c>
      <c r="HQ711">
        <v>0</v>
      </c>
      <c r="HR711">
        <v>1</v>
      </c>
      <c r="HS711">
        <v>0</v>
      </c>
      <c r="HT711">
        <v>0</v>
      </c>
      <c r="HU711">
        <v>0</v>
      </c>
      <c r="HV711">
        <v>1</v>
      </c>
      <c r="HW711">
        <v>1</v>
      </c>
      <c r="HX711">
        <v>0</v>
      </c>
      <c r="HY711">
        <v>11</v>
      </c>
      <c r="HZ711">
        <v>2</v>
      </c>
      <c r="IA711">
        <v>2</v>
      </c>
      <c r="IB711">
        <v>0</v>
      </c>
      <c r="IC711">
        <v>0</v>
      </c>
      <c r="ID711">
        <v>0</v>
      </c>
      <c r="IE711">
        <v>0</v>
      </c>
      <c r="IF711">
        <v>0</v>
      </c>
      <c r="IG711">
        <v>0</v>
      </c>
      <c r="IH711">
        <v>0</v>
      </c>
      <c r="II711">
        <v>0</v>
      </c>
      <c r="IJ711">
        <v>0</v>
      </c>
      <c r="IK711">
        <v>0</v>
      </c>
      <c r="IL711">
        <v>0</v>
      </c>
      <c r="IM711">
        <v>0</v>
      </c>
      <c r="IN711">
        <v>0</v>
      </c>
      <c r="IO711">
        <v>0</v>
      </c>
      <c r="IP711">
        <v>0</v>
      </c>
      <c r="IQ711">
        <v>0</v>
      </c>
      <c r="IR711">
        <v>0</v>
      </c>
      <c r="IS711">
        <v>0</v>
      </c>
      <c r="IT711">
        <v>0</v>
      </c>
      <c r="IU711">
        <v>0</v>
      </c>
      <c r="IV711">
        <v>2</v>
      </c>
      <c r="IW711">
        <v>4</v>
      </c>
      <c r="IX711">
        <v>4</v>
      </c>
      <c r="IY711">
        <v>0</v>
      </c>
      <c r="IZ711">
        <v>0</v>
      </c>
      <c r="JA711">
        <v>0</v>
      </c>
      <c r="JB711">
        <v>0</v>
      </c>
      <c r="JC711">
        <v>0</v>
      </c>
      <c r="JD711">
        <v>0</v>
      </c>
      <c r="JE711">
        <v>0</v>
      </c>
      <c r="JF711">
        <v>0</v>
      </c>
      <c r="JG711">
        <v>0</v>
      </c>
      <c r="JH711">
        <v>0</v>
      </c>
      <c r="JI711">
        <v>0</v>
      </c>
      <c r="JJ711">
        <v>0</v>
      </c>
      <c r="JK711">
        <v>0</v>
      </c>
      <c r="JL711">
        <v>0</v>
      </c>
      <c r="JM711">
        <v>0</v>
      </c>
      <c r="JN711">
        <v>0</v>
      </c>
      <c r="JO711">
        <v>0</v>
      </c>
      <c r="JP711">
        <v>4</v>
      </c>
    </row>
    <row r="712" spans="1:276">
      <c r="A712" t="s">
        <v>175</v>
      </c>
      <c r="B712" t="s">
        <v>116</v>
      </c>
      <c r="C712" t="str">
        <f>"102003"</f>
        <v>102003</v>
      </c>
      <c r="D712" t="s">
        <v>174</v>
      </c>
      <c r="E712">
        <v>8</v>
      </c>
      <c r="F712">
        <v>1057</v>
      </c>
      <c r="G712">
        <v>787</v>
      </c>
      <c r="H712">
        <v>288</v>
      </c>
      <c r="I712">
        <v>499</v>
      </c>
      <c r="J712">
        <v>0</v>
      </c>
      <c r="K712">
        <v>7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499</v>
      </c>
      <c r="T712">
        <v>0</v>
      </c>
      <c r="U712">
        <v>0</v>
      </c>
      <c r="V712">
        <v>499</v>
      </c>
      <c r="W712">
        <v>13</v>
      </c>
      <c r="X712">
        <v>8</v>
      </c>
      <c r="Y712">
        <v>5</v>
      </c>
      <c r="Z712">
        <v>0</v>
      </c>
      <c r="AA712">
        <v>486</v>
      </c>
      <c r="AB712">
        <v>181</v>
      </c>
      <c r="AC712">
        <v>61</v>
      </c>
      <c r="AD712">
        <v>14</v>
      </c>
      <c r="AE712">
        <v>7</v>
      </c>
      <c r="AF712">
        <v>4</v>
      </c>
      <c r="AG712">
        <v>62</v>
      </c>
      <c r="AH712">
        <v>4</v>
      </c>
      <c r="AI712">
        <v>0</v>
      </c>
      <c r="AJ712">
        <v>7</v>
      </c>
      <c r="AK712">
        <v>1</v>
      </c>
      <c r="AL712">
        <v>3</v>
      </c>
      <c r="AM712">
        <v>4</v>
      </c>
      <c r="AN712">
        <v>2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1</v>
      </c>
      <c r="AU712">
        <v>0</v>
      </c>
      <c r="AV712">
        <v>2</v>
      </c>
      <c r="AW712">
        <v>1</v>
      </c>
      <c r="AX712">
        <v>4</v>
      </c>
      <c r="AY712">
        <v>0</v>
      </c>
      <c r="AZ712">
        <v>4</v>
      </c>
      <c r="BA712">
        <v>181</v>
      </c>
      <c r="BB712">
        <v>128</v>
      </c>
      <c r="BC712">
        <v>20</v>
      </c>
      <c r="BD712">
        <v>33</v>
      </c>
      <c r="BE712">
        <v>4</v>
      </c>
      <c r="BF712">
        <v>0</v>
      </c>
      <c r="BG712">
        <v>0</v>
      </c>
      <c r="BH712">
        <v>0</v>
      </c>
      <c r="BI712">
        <v>0</v>
      </c>
      <c r="BJ712">
        <v>1</v>
      </c>
      <c r="BK712">
        <v>1</v>
      </c>
      <c r="BL712">
        <v>1</v>
      </c>
      <c r="BM712">
        <v>0</v>
      </c>
      <c r="BN712">
        <v>0</v>
      </c>
      <c r="BO712">
        <v>0</v>
      </c>
      <c r="BP712">
        <v>0</v>
      </c>
      <c r="BQ712">
        <v>1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1</v>
      </c>
      <c r="BY712">
        <v>0</v>
      </c>
      <c r="BZ712">
        <v>66</v>
      </c>
      <c r="CA712">
        <v>128</v>
      </c>
      <c r="CB712">
        <v>29</v>
      </c>
      <c r="CC712">
        <v>16</v>
      </c>
      <c r="CD712">
        <v>2</v>
      </c>
      <c r="CE712">
        <v>1</v>
      </c>
      <c r="CF712">
        <v>0</v>
      </c>
      <c r="CG712">
        <v>3</v>
      </c>
      <c r="CH712">
        <v>0</v>
      </c>
      <c r="CI712">
        <v>1</v>
      </c>
      <c r="CJ712">
        <v>0</v>
      </c>
      <c r="CK712">
        <v>1</v>
      </c>
      <c r="CL712">
        <v>0</v>
      </c>
      <c r="CM712">
        <v>0</v>
      </c>
      <c r="CN712">
        <v>1</v>
      </c>
      <c r="CO712">
        <v>2</v>
      </c>
      <c r="CP712">
        <v>2</v>
      </c>
      <c r="CQ712">
        <v>29</v>
      </c>
      <c r="CR712">
        <v>20</v>
      </c>
      <c r="CS712">
        <v>7</v>
      </c>
      <c r="CT712">
        <v>0</v>
      </c>
      <c r="CU712">
        <v>3</v>
      </c>
      <c r="CV712">
        <v>0</v>
      </c>
      <c r="CW712">
        <v>2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1</v>
      </c>
      <c r="DE712">
        <v>0</v>
      </c>
      <c r="DF712">
        <v>0</v>
      </c>
      <c r="DG712">
        <v>0</v>
      </c>
      <c r="DH712">
        <v>0</v>
      </c>
      <c r="DI712">
        <v>3</v>
      </c>
      <c r="DJ712">
        <v>0</v>
      </c>
      <c r="DK712">
        <v>2</v>
      </c>
      <c r="DL712">
        <v>0</v>
      </c>
      <c r="DM712">
        <v>1</v>
      </c>
      <c r="DN712">
        <v>0</v>
      </c>
      <c r="DO712">
        <v>1</v>
      </c>
      <c r="DP712">
        <v>0</v>
      </c>
      <c r="DQ712">
        <v>20</v>
      </c>
      <c r="DR712">
        <v>26</v>
      </c>
      <c r="DS712">
        <v>3</v>
      </c>
      <c r="DT712">
        <v>2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11</v>
      </c>
      <c r="EB712">
        <v>0</v>
      </c>
      <c r="EC712">
        <v>0</v>
      </c>
      <c r="ED712">
        <v>0</v>
      </c>
      <c r="EE712">
        <v>1</v>
      </c>
      <c r="EF712">
        <v>3</v>
      </c>
      <c r="EG712">
        <v>0</v>
      </c>
      <c r="EH712">
        <v>1</v>
      </c>
      <c r="EI712">
        <v>0</v>
      </c>
      <c r="EJ712">
        <v>0</v>
      </c>
      <c r="EK712">
        <v>0</v>
      </c>
      <c r="EL712">
        <v>0</v>
      </c>
      <c r="EM712">
        <v>1</v>
      </c>
      <c r="EN712">
        <v>1</v>
      </c>
      <c r="EO712">
        <v>0</v>
      </c>
      <c r="EP712">
        <v>3</v>
      </c>
      <c r="EQ712">
        <v>26</v>
      </c>
      <c r="ER712">
        <v>24</v>
      </c>
      <c r="ES712">
        <v>8</v>
      </c>
      <c r="ET712">
        <v>1</v>
      </c>
      <c r="EU712">
        <v>1</v>
      </c>
      <c r="EV712">
        <v>1</v>
      </c>
      <c r="EW712">
        <v>4</v>
      </c>
      <c r="EX712">
        <v>0</v>
      </c>
      <c r="EY712">
        <v>0</v>
      </c>
      <c r="EZ712">
        <v>0</v>
      </c>
      <c r="FA712">
        <v>0</v>
      </c>
      <c r="FB712">
        <v>7</v>
      </c>
      <c r="FC712">
        <v>0</v>
      </c>
      <c r="FD712">
        <v>0</v>
      </c>
      <c r="FE712">
        <v>0</v>
      </c>
      <c r="FF712">
        <v>0</v>
      </c>
      <c r="FG712">
        <v>1</v>
      </c>
      <c r="FH712">
        <v>1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0</v>
      </c>
      <c r="FO712">
        <v>0</v>
      </c>
      <c r="FP712">
        <v>24</v>
      </c>
      <c r="FQ712">
        <v>41</v>
      </c>
      <c r="FR712">
        <v>15</v>
      </c>
      <c r="FS712">
        <v>14</v>
      </c>
      <c r="FT712">
        <v>2</v>
      </c>
      <c r="FU712">
        <v>0</v>
      </c>
      <c r="FV712">
        <v>0</v>
      </c>
      <c r="FW712">
        <v>2</v>
      </c>
      <c r="FX712">
        <v>0</v>
      </c>
      <c r="FY712">
        <v>4</v>
      </c>
      <c r="FZ712">
        <v>1</v>
      </c>
      <c r="GA712">
        <v>2</v>
      </c>
      <c r="GB712">
        <v>0</v>
      </c>
      <c r="GC712">
        <v>0</v>
      </c>
      <c r="GD712">
        <v>0</v>
      </c>
      <c r="GE712">
        <v>0</v>
      </c>
      <c r="GF712">
        <v>1</v>
      </c>
      <c r="GG712">
        <v>0</v>
      </c>
      <c r="GH712">
        <v>41</v>
      </c>
      <c r="GI712">
        <v>32</v>
      </c>
      <c r="GJ712">
        <v>9</v>
      </c>
      <c r="GK712">
        <v>1</v>
      </c>
      <c r="GL712">
        <v>7</v>
      </c>
      <c r="GM712">
        <v>6</v>
      </c>
      <c r="GN712">
        <v>1</v>
      </c>
      <c r="GO712">
        <v>1</v>
      </c>
      <c r="GP712">
        <v>0</v>
      </c>
      <c r="GQ712">
        <v>0</v>
      </c>
      <c r="GR712">
        <v>1</v>
      </c>
      <c r="GS712">
        <v>2</v>
      </c>
      <c r="GT712">
        <v>1</v>
      </c>
      <c r="GU712">
        <v>1</v>
      </c>
      <c r="GV712">
        <v>1</v>
      </c>
      <c r="GW712">
        <v>0</v>
      </c>
      <c r="GX712">
        <v>0</v>
      </c>
      <c r="GY712">
        <v>0</v>
      </c>
      <c r="GZ712">
        <v>0</v>
      </c>
      <c r="HA712">
        <v>0</v>
      </c>
      <c r="HB712">
        <v>1</v>
      </c>
      <c r="HC712">
        <v>32</v>
      </c>
      <c r="HD712">
        <v>4</v>
      </c>
      <c r="HE712">
        <v>1</v>
      </c>
      <c r="HF712">
        <v>0</v>
      </c>
      <c r="HG712">
        <v>0</v>
      </c>
      <c r="HH712">
        <v>0</v>
      </c>
      <c r="HI712">
        <v>0</v>
      </c>
      <c r="HJ712">
        <v>2</v>
      </c>
      <c r="HK712">
        <v>0</v>
      </c>
      <c r="HL712">
        <v>0</v>
      </c>
      <c r="HM712">
        <v>0</v>
      </c>
      <c r="HN712">
        <v>0</v>
      </c>
      <c r="HO712">
        <v>0</v>
      </c>
      <c r="HP712">
        <v>0</v>
      </c>
      <c r="HQ712">
        <v>1</v>
      </c>
      <c r="HR712">
        <v>0</v>
      </c>
      <c r="HS712">
        <v>0</v>
      </c>
      <c r="HT712">
        <v>0</v>
      </c>
      <c r="HU712">
        <v>0</v>
      </c>
      <c r="HV712">
        <v>0</v>
      </c>
      <c r="HW712">
        <v>0</v>
      </c>
      <c r="HX712">
        <v>0</v>
      </c>
      <c r="HY712">
        <v>4</v>
      </c>
      <c r="HZ712">
        <v>0</v>
      </c>
      <c r="IA712">
        <v>0</v>
      </c>
      <c r="IB712">
        <v>0</v>
      </c>
      <c r="IC712">
        <v>0</v>
      </c>
      <c r="ID712">
        <v>0</v>
      </c>
      <c r="IE712">
        <v>0</v>
      </c>
      <c r="IF712">
        <v>0</v>
      </c>
      <c r="IG712">
        <v>0</v>
      </c>
      <c r="IH712">
        <v>0</v>
      </c>
      <c r="II712">
        <v>0</v>
      </c>
      <c r="IJ712">
        <v>0</v>
      </c>
      <c r="IK712">
        <v>0</v>
      </c>
      <c r="IL712">
        <v>0</v>
      </c>
      <c r="IM712">
        <v>0</v>
      </c>
      <c r="IN712">
        <v>0</v>
      </c>
      <c r="IO712">
        <v>0</v>
      </c>
      <c r="IP712">
        <v>0</v>
      </c>
      <c r="IQ712">
        <v>0</v>
      </c>
      <c r="IR712">
        <v>0</v>
      </c>
      <c r="IS712">
        <v>0</v>
      </c>
      <c r="IT712">
        <v>0</v>
      </c>
      <c r="IU712">
        <v>0</v>
      </c>
      <c r="IV712">
        <v>0</v>
      </c>
      <c r="IW712">
        <v>1</v>
      </c>
      <c r="IX712">
        <v>0</v>
      </c>
      <c r="IY712">
        <v>0</v>
      </c>
      <c r="IZ712">
        <v>0</v>
      </c>
      <c r="JA712">
        <v>0</v>
      </c>
      <c r="JB712">
        <v>0</v>
      </c>
      <c r="JC712">
        <v>0</v>
      </c>
      <c r="JD712">
        <v>0</v>
      </c>
      <c r="JE712">
        <v>0</v>
      </c>
      <c r="JF712">
        <v>0</v>
      </c>
      <c r="JG712">
        <v>0</v>
      </c>
      <c r="JH712">
        <v>0</v>
      </c>
      <c r="JI712">
        <v>0</v>
      </c>
      <c r="JJ712">
        <v>0</v>
      </c>
      <c r="JK712">
        <v>1</v>
      </c>
      <c r="JL712">
        <v>0</v>
      </c>
      <c r="JM712">
        <v>0</v>
      </c>
      <c r="JN712">
        <v>0</v>
      </c>
      <c r="JO712">
        <v>0</v>
      </c>
      <c r="JP712">
        <v>1</v>
      </c>
    </row>
    <row r="713" spans="1:276">
      <c r="A713" t="s">
        <v>173</v>
      </c>
      <c r="B713" t="s">
        <v>116</v>
      </c>
      <c r="C713" t="str">
        <f>"102003"</f>
        <v>102003</v>
      </c>
      <c r="D713" t="s">
        <v>172</v>
      </c>
      <c r="E713">
        <v>9</v>
      </c>
      <c r="F713">
        <v>988</v>
      </c>
      <c r="G713">
        <v>740</v>
      </c>
      <c r="H713">
        <v>188</v>
      </c>
      <c r="I713">
        <v>552</v>
      </c>
      <c r="J713">
        <v>2</v>
      </c>
      <c r="K713">
        <v>2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552</v>
      </c>
      <c r="T713">
        <v>0</v>
      </c>
      <c r="U713">
        <v>0</v>
      </c>
      <c r="V713">
        <v>552</v>
      </c>
      <c r="W713">
        <v>15</v>
      </c>
      <c r="X713">
        <v>13</v>
      </c>
      <c r="Y713">
        <v>1</v>
      </c>
      <c r="Z713">
        <v>0</v>
      </c>
      <c r="AA713">
        <v>537</v>
      </c>
      <c r="AB713">
        <v>162</v>
      </c>
      <c r="AC713">
        <v>52</v>
      </c>
      <c r="AD713">
        <v>14</v>
      </c>
      <c r="AE713">
        <v>3</v>
      </c>
      <c r="AF713">
        <v>1</v>
      </c>
      <c r="AG713">
        <v>60</v>
      </c>
      <c r="AH713">
        <v>2</v>
      </c>
      <c r="AI713">
        <v>0</v>
      </c>
      <c r="AJ713">
        <v>14</v>
      </c>
      <c r="AK713">
        <v>4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1</v>
      </c>
      <c r="AR713">
        <v>1</v>
      </c>
      <c r="AS713">
        <v>1</v>
      </c>
      <c r="AT713">
        <v>0</v>
      </c>
      <c r="AU713">
        <v>3</v>
      </c>
      <c r="AV713">
        <v>0</v>
      </c>
      <c r="AW713">
        <v>0</v>
      </c>
      <c r="AX713">
        <v>3</v>
      </c>
      <c r="AY713">
        <v>1</v>
      </c>
      <c r="AZ713">
        <v>2</v>
      </c>
      <c r="BA713">
        <v>162</v>
      </c>
      <c r="BB713">
        <v>150</v>
      </c>
      <c r="BC713">
        <v>25</v>
      </c>
      <c r="BD713">
        <v>33</v>
      </c>
      <c r="BE713">
        <v>6</v>
      </c>
      <c r="BF713">
        <v>0</v>
      </c>
      <c r="BG713">
        <v>1</v>
      </c>
      <c r="BH713">
        <v>1</v>
      </c>
      <c r="BI713">
        <v>0</v>
      </c>
      <c r="BJ713">
        <v>1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1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3</v>
      </c>
      <c r="BW713">
        <v>0</v>
      </c>
      <c r="BX713">
        <v>0</v>
      </c>
      <c r="BY713">
        <v>2</v>
      </c>
      <c r="BZ713">
        <v>77</v>
      </c>
      <c r="CA713">
        <v>150</v>
      </c>
      <c r="CB713">
        <v>34</v>
      </c>
      <c r="CC713">
        <v>19</v>
      </c>
      <c r="CD713">
        <v>3</v>
      </c>
      <c r="CE713">
        <v>2</v>
      </c>
      <c r="CF713">
        <v>2</v>
      </c>
      <c r="CG713">
        <v>2</v>
      </c>
      <c r="CH713">
        <v>1</v>
      </c>
      <c r="CI713">
        <v>2</v>
      </c>
      <c r="CJ713">
        <v>0</v>
      </c>
      <c r="CK713">
        <v>0</v>
      </c>
      <c r="CL713">
        <v>0</v>
      </c>
      <c r="CM713">
        <v>0</v>
      </c>
      <c r="CN713">
        <v>3</v>
      </c>
      <c r="CO713">
        <v>0</v>
      </c>
      <c r="CP713">
        <v>0</v>
      </c>
      <c r="CQ713">
        <v>34</v>
      </c>
      <c r="CR713">
        <v>25</v>
      </c>
      <c r="CS713">
        <v>10</v>
      </c>
      <c r="CT713">
        <v>2</v>
      </c>
      <c r="CU713">
        <v>1</v>
      </c>
      <c r="CV713">
        <v>0</v>
      </c>
      <c r="CW713">
        <v>3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1</v>
      </c>
      <c r="DG713">
        <v>0</v>
      </c>
      <c r="DH713">
        <v>0</v>
      </c>
      <c r="DI713">
        <v>0</v>
      </c>
      <c r="DJ713">
        <v>1</v>
      </c>
      <c r="DK713">
        <v>1</v>
      </c>
      <c r="DL713">
        <v>0</v>
      </c>
      <c r="DM713">
        <v>2</v>
      </c>
      <c r="DN713">
        <v>0</v>
      </c>
      <c r="DO713">
        <v>2</v>
      </c>
      <c r="DP713">
        <v>2</v>
      </c>
      <c r="DQ713">
        <v>25</v>
      </c>
      <c r="DR713">
        <v>20</v>
      </c>
      <c r="DS713">
        <v>1</v>
      </c>
      <c r="DT713">
        <v>3</v>
      </c>
      <c r="DU713">
        <v>0</v>
      </c>
      <c r="DV713">
        <v>1</v>
      </c>
      <c r="DW713">
        <v>0</v>
      </c>
      <c r="DX713">
        <v>1</v>
      </c>
      <c r="DY713">
        <v>0</v>
      </c>
      <c r="DZ713">
        <v>0</v>
      </c>
      <c r="EA713">
        <v>12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1</v>
      </c>
      <c r="EI713">
        <v>0</v>
      </c>
      <c r="EJ713">
        <v>0</v>
      </c>
      <c r="EK713">
        <v>0</v>
      </c>
      <c r="EL713">
        <v>1</v>
      </c>
      <c r="EM713">
        <v>0</v>
      </c>
      <c r="EN713">
        <v>0</v>
      </c>
      <c r="EO713">
        <v>0</v>
      </c>
      <c r="EP713">
        <v>0</v>
      </c>
      <c r="EQ713">
        <v>20</v>
      </c>
      <c r="ER713">
        <v>52</v>
      </c>
      <c r="ES713">
        <v>24</v>
      </c>
      <c r="ET713">
        <v>0</v>
      </c>
      <c r="EU713">
        <v>1</v>
      </c>
      <c r="EV713">
        <v>0</v>
      </c>
      <c r="EW713">
        <v>7</v>
      </c>
      <c r="EX713">
        <v>4</v>
      </c>
      <c r="EY713">
        <v>4</v>
      </c>
      <c r="EZ713">
        <v>0</v>
      </c>
      <c r="FA713">
        <v>0</v>
      </c>
      <c r="FB713">
        <v>2</v>
      </c>
      <c r="FC713">
        <v>0</v>
      </c>
      <c r="FD713">
        <v>0</v>
      </c>
      <c r="FE713">
        <v>2</v>
      </c>
      <c r="FF713">
        <v>0</v>
      </c>
      <c r="FG713">
        <v>1</v>
      </c>
      <c r="FH713">
        <v>2</v>
      </c>
      <c r="FI713">
        <v>0</v>
      </c>
      <c r="FJ713">
        <v>0</v>
      </c>
      <c r="FK713">
        <v>1</v>
      </c>
      <c r="FL713">
        <v>0</v>
      </c>
      <c r="FM713">
        <v>3</v>
      </c>
      <c r="FN713">
        <v>1</v>
      </c>
      <c r="FO713">
        <v>0</v>
      </c>
      <c r="FP713">
        <v>52</v>
      </c>
      <c r="FQ713">
        <v>43</v>
      </c>
      <c r="FR713">
        <v>9</v>
      </c>
      <c r="FS713">
        <v>12</v>
      </c>
      <c r="FT713">
        <v>3</v>
      </c>
      <c r="FU713">
        <v>0</v>
      </c>
      <c r="FV713">
        <v>0</v>
      </c>
      <c r="FW713">
        <v>0</v>
      </c>
      <c r="FX713">
        <v>1</v>
      </c>
      <c r="FY713">
        <v>2</v>
      </c>
      <c r="FZ713">
        <v>2</v>
      </c>
      <c r="GA713">
        <v>2</v>
      </c>
      <c r="GB713">
        <v>3</v>
      </c>
      <c r="GC713">
        <v>1</v>
      </c>
      <c r="GD713">
        <v>1</v>
      </c>
      <c r="GE713">
        <v>1</v>
      </c>
      <c r="GF713">
        <v>2</v>
      </c>
      <c r="GG713">
        <v>4</v>
      </c>
      <c r="GH713">
        <v>43</v>
      </c>
      <c r="GI713">
        <v>46</v>
      </c>
      <c r="GJ713">
        <v>24</v>
      </c>
      <c r="GK713">
        <v>2</v>
      </c>
      <c r="GL713">
        <v>2</v>
      </c>
      <c r="GM713">
        <v>1</v>
      </c>
      <c r="GN713">
        <v>0</v>
      </c>
      <c r="GO713">
        <v>1</v>
      </c>
      <c r="GP713">
        <v>1</v>
      </c>
      <c r="GQ713">
        <v>1</v>
      </c>
      <c r="GR713">
        <v>1</v>
      </c>
      <c r="GS713">
        <v>7</v>
      </c>
      <c r="GT713">
        <v>1</v>
      </c>
      <c r="GU713">
        <v>1</v>
      </c>
      <c r="GV713">
        <v>0</v>
      </c>
      <c r="GW713">
        <v>0</v>
      </c>
      <c r="GX713">
        <v>0</v>
      </c>
      <c r="GY713">
        <v>0</v>
      </c>
      <c r="GZ713">
        <v>0</v>
      </c>
      <c r="HA713">
        <v>0</v>
      </c>
      <c r="HB713">
        <v>4</v>
      </c>
      <c r="HC713">
        <v>46</v>
      </c>
      <c r="HD713">
        <v>2</v>
      </c>
      <c r="HE713">
        <v>2</v>
      </c>
      <c r="HF713">
        <v>0</v>
      </c>
      <c r="HG713">
        <v>0</v>
      </c>
      <c r="HH713">
        <v>0</v>
      </c>
      <c r="HI713">
        <v>0</v>
      </c>
      <c r="HJ713">
        <v>0</v>
      </c>
      <c r="HK713">
        <v>0</v>
      </c>
      <c r="HL713">
        <v>0</v>
      </c>
      <c r="HM713">
        <v>0</v>
      </c>
      <c r="HN713">
        <v>0</v>
      </c>
      <c r="HO713">
        <v>0</v>
      </c>
      <c r="HP713">
        <v>0</v>
      </c>
      <c r="HQ713">
        <v>0</v>
      </c>
      <c r="HR713">
        <v>0</v>
      </c>
      <c r="HS713">
        <v>0</v>
      </c>
      <c r="HT713">
        <v>0</v>
      </c>
      <c r="HU713">
        <v>0</v>
      </c>
      <c r="HV713">
        <v>0</v>
      </c>
      <c r="HW713">
        <v>0</v>
      </c>
      <c r="HX713">
        <v>0</v>
      </c>
      <c r="HY713">
        <v>2</v>
      </c>
      <c r="HZ713">
        <v>0</v>
      </c>
      <c r="IA713">
        <v>0</v>
      </c>
      <c r="IB713">
        <v>0</v>
      </c>
      <c r="IC713">
        <v>0</v>
      </c>
      <c r="ID713">
        <v>0</v>
      </c>
      <c r="IE713">
        <v>0</v>
      </c>
      <c r="IF713">
        <v>0</v>
      </c>
      <c r="IG713">
        <v>0</v>
      </c>
      <c r="IH713">
        <v>0</v>
      </c>
      <c r="II713">
        <v>0</v>
      </c>
      <c r="IJ713">
        <v>0</v>
      </c>
      <c r="IK713">
        <v>0</v>
      </c>
      <c r="IL713">
        <v>0</v>
      </c>
      <c r="IM713">
        <v>0</v>
      </c>
      <c r="IN713">
        <v>0</v>
      </c>
      <c r="IO713">
        <v>0</v>
      </c>
      <c r="IP713">
        <v>0</v>
      </c>
      <c r="IQ713">
        <v>0</v>
      </c>
      <c r="IR713">
        <v>0</v>
      </c>
      <c r="IS713">
        <v>0</v>
      </c>
      <c r="IT713">
        <v>0</v>
      </c>
      <c r="IU713">
        <v>0</v>
      </c>
      <c r="IV713">
        <v>0</v>
      </c>
      <c r="IW713">
        <v>3</v>
      </c>
      <c r="IX713">
        <v>3</v>
      </c>
      <c r="IY713">
        <v>0</v>
      </c>
      <c r="IZ713">
        <v>0</v>
      </c>
      <c r="JA713">
        <v>0</v>
      </c>
      <c r="JB713">
        <v>0</v>
      </c>
      <c r="JC713">
        <v>0</v>
      </c>
      <c r="JD713">
        <v>0</v>
      </c>
      <c r="JE713">
        <v>0</v>
      </c>
      <c r="JF713">
        <v>0</v>
      </c>
      <c r="JG713">
        <v>0</v>
      </c>
      <c r="JH713">
        <v>0</v>
      </c>
      <c r="JI713">
        <v>0</v>
      </c>
      <c r="JJ713">
        <v>0</v>
      </c>
      <c r="JK713">
        <v>0</v>
      </c>
      <c r="JL713">
        <v>0</v>
      </c>
      <c r="JM713">
        <v>0</v>
      </c>
      <c r="JN713">
        <v>0</v>
      </c>
      <c r="JO713">
        <v>0</v>
      </c>
      <c r="JP713">
        <v>3</v>
      </c>
    </row>
    <row r="714" spans="1:276">
      <c r="A714" t="s">
        <v>171</v>
      </c>
      <c r="B714" t="s">
        <v>116</v>
      </c>
      <c r="C714" t="str">
        <f>"102003"</f>
        <v>102003</v>
      </c>
      <c r="D714" t="s">
        <v>170</v>
      </c>
      <c r="E714">
        <v>10</v>
      </c>
      <c r="F714">
        <v>1018</v>
      </c>
      <c r="G714">
        <v>750</v>
      </c>
      <c r="H714">
        <v>303</v>
      </c>
      <c r="I714">
        <v>447</v>
      </c>
      <c r="J714">
        <v>0</v>
      </c>
      <c r="K714">
        <v>7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447</v>
      </c>
      <c r="T714">
        <v>0</v>
      </c>
      <c r="U714">
        <v>0</v>
      </c>
      <c r="V714">
        <v>447</v>
      </c>
      <c r="W714">
        <v>23</v>
      </c>
      <c r="X714">
        <v>17</v>
      </c>
      <c r="Y714">
        <v>6</v>
      </c>
      <c r="Z714">
        <v>0</v>
      </c>
      <c r="AA714">
        <v>424</v>
      </c>
      <c r="AB714">
        <v>156</v>
      </c>
      <c r="AC714">
        <v>37</v>
      </c>
      <c r="AD714">
        <v>14</v>
      </c>
      <c r="AE714">
        <v>8</v>
      </c>
      <c r="AF714">
        <v>5</v>
      </c>
      <c r="AG714">
        <v>62</v>
      </c>
      <c r="AH714">
        <v>5</v>
      </c>
      <c r="AI714">
        <v>2</v>
      </c>
      <c r="AJ714">
        <v>7</v>
      </c>
      <c r="AK714">
        <v>1</v>
      </c>
      <c r="AL714">
        <v>3</v>
      </c>
      <c r="AM714">
        <v>0</v>
      </c>
      <c r="AN714">
        <v>0</v>
      </c>
      <c r="AO714">
        <v>0</v>
      </c>
      <c r="AP714">
        <v>2</v>
      </c>
      <c r="AQ714">
        <v>0</v>
      </c>
      <c r="AR714">
        <v>0</v>
      </c>
      <c r="AS714">
        <v>0</v>
      </c>
      <c r="AT714">
        <v>1</v>
      </c>
      <c r="AU714">
        <v>0</v>
      </c>
      <c r="AV714">
        <v>2</v>
      </c>
      <c r="AW714">
        <v>0</v>
      </c>
      <c r="AX714">
        <v>2</v>
      </c>
      <c r="AY714">
        <v>2</v>
      </c>
      <c r="AZ714">
        <v>3</v>
      </c>
      <c r="BA714">
        <v>156</v>
      </c>
      <c r="BB714">
        <v>110</v>
      </c>
      <c r="BC714">
        <v>13</v>
      </c>
      <c r="BD714">
        <v>27</v>
      </c>
      <c r="BE714">
        <v>4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2</v>
      </c>
      <c r="BP714">
        <v>1</v>
      </c>
      <c r="BQ714">
        <v>2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1</v>
      </c>
      <c r="BX714">
        <v>0</v>
      </c>
      <c r="BY714">
        <v>1</v>
      </c>
      <c r="BZ714">
        <v>59</v>
      </c>
      <c r="CA714">
        <v>110</v>
      </c>
      <c r="CB714">
        <v>19</v>
      </c>
      <c r="CC714">
        <v>6</v>
      </c>
      <c r="CD714">
        <v>2</v>
      </c>
      <c r="CE714">
        <v>1</v>
      </c>
      <c r="CF714">
        <v>3</v>
      </c>
      <c r="CG714">
        <v>0</v>
      </c>
      <c r="CH714">
        <v>3</v>
      </c>
      <c r="CI714">
        <v>0</v>
      </c>
      <c r="CJ714">
        <v>0</v>
      </c>
      <c r="CK714">
        <v>0</v>
      </c>
      <c r="CL714">
        <v>1</v>
      </c>
      <c r="CM714">
        <v>0</v>
      </c>
      <c r="CN714">
        <v>1</v>
      </c>
      <c r="CO714">
        <v>0</v>
      </c>
      <c r="CP714">
        <v>2</v>
      </c>
      <c r="CQ714">
        <v>19</v>
      </c>
      <c r="CR714">
        <v>26</v>
      </c>
      <c r="CS714">
        <v>9</v>
      </c>
      <c r="CT714">
        <v>1</v>
      </c>
      <c r="CU714">
        <v>3</v>
      </c>
      <c r="CV714">
        <v>2</v>
      </c>
      <c r="CW714">
        <v>2</v>
      </c>
      <c r="CX714">
        <v>0</v>
      </c>
      <c r="CY714">
        <v>2</v>
      </c>
      <c r="CZ714">
        <v>0</v>
      </c>
      <c r="DA714">
        <v>1</v>
      </c>
      <c r="DB714">
        <v>1</v>
      </c>
      <c r="DC714">
        <v>0</v>
      </c>
      <c r="DD714">
        <v>1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2</v>
      </c>
      <c r="DN714">
        <v>1</v>
      </c>
      <c r="DO714">
        <v>1</v>
      </c>
      <c r="DP714">
        <v>0</v>
      </c>
      <c r="DQ714">
        <v>26</v>
      </c>
      <c r="DR714">
        <v>13</v>
      </c>
      <c r="DS714">
        <v>2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8</v>
      </c>
      <c r="EB714">
        <v>0</v>
      </c>
      <c r="EC714">
        <v>0</v>
      </c>
      <c r="ED714">
        <v>0</v>
      </c>
      <c r="EE714">
        <v>0</v>
      </c>
      <c r="EF714">
        <v>1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1</v>
      </c>
      <c r="EM714">
        <v>1</v>
      </c>
      <c r="EN714">
        <v>0</v>
      </c>
      <c r="EO714">
        <v>0</v>
      </c>
      <c r="EP714">
        <v>0</v>
      </c>
      <c r="EQ714">
        <v>13</v>
      </c>
      <c r="ER714">
        <v>28</v>
      </c>
      <c r="ES714">
        <v>10</v>
      </c>
      <c r="ET714">
        <v>0</v>
      </c>
      <c r="EU714">
        <v>1</v>
      </c>
      <c r="EV714">
        <v>0</v>
      </c>
      <c r="EW714">
        <v>3</v>
      </c>
      <c r="EX714">
        <v>0</v>
      </c>
      <c r="EY714">
        <v>0</v>
      </c>
      <c r="EZ714">
        <v>0</v>
      </c>
      <c r="FA714">
        <v>0</v>
      </c>
      <c r="FB714">
        <v>4</v>
      </c>
      <c r="FC714">
        <v>1</v>
      </c>
      <c r="FD714">
        <v>2</v>
      </c>
      <c r="FE714">
        <v>0</v>
      </c>
      <c r="FF714">
        <v>0</v>
      </c>
      <c r="FG714">
        <v>0</v>
      </c>
      <c r="FH714">
        <v>1</v>
      </c>
      <c r="FI714">
        <v>2</v>
      </c>
      <c r="FJ714">
        <v>0</v>
      </c>
      <c r="FK714">
        <v>0</v>
      </c>
      <c r="FL714">
        <v>0</v>
      </c>
      <c r="FM714">
        <v>1</v>
      </c>
      <c r="FN714">
        <v>3</v>
      </c>
      <c r="FO714">
        <v>0</v>
      </c>
      <c r="FP714">
        <v>28</v>
      </c>
      <c r="FQ714">
        <v>38</v>
      </c>
      <c r="FR714">
        <v>14</v>
      </c>
      <c r="FS714">
        <v>3</v>
      </c>
      <c r="FT714">
        <v>1</v>
      </c>
      <c r="FU714">
        <v>0</v>
      </c>
      <c r="FV714">
        <v>4</v>
      </c>
      <c r="FW714">
        <v>3</v>
      </c>
      <c r="FX714">
        <v>2</v>
      </c>
      <c r="FY714">
        <v>1</v>
      </c>
      <c r="FZ714">
        <v>3</v>
      </c>
      <c r="GA714">
        <v>1</v>
      </c>
      <c r="GB714">
        <v>0</v>
      </c>
      <c r="GC714">
        <v>1</v>
      </c>
      <c r="GD714">
        <v>0</v>
      </c>
      <c r="GE714">
        <v>1</v>
      </c>
      <c r="GF714">
        <v>2</v>
      </c>
      <c r="GG714">
        <v>2</v>
      </c>
      <c r="GH714">
        <v>38</v>
      </c>
      <c r="GI714">
        <v>30</v>
      </c>
      <c r="GJ714">
        <v>16</v>
      </c>
      <c r="GK714">
        <v>0</v>
      </c>
      <c r="GL714">
        <v>1</v>
      </c>
      <c r="GM714">
        <v>4</v>
      </c>
      <c r="GN714">
        <v>1</v>
      </c>
      <c r="GO714">
        <v>0</v>
      </c>
      <c r="GP714">
        <v>1</v>
      </c>
      <c r="GQ714">
        <v>0</v>
      </c>
      <c r="GR714">
        <v>2</v>
      </c>
      <c r="GS714">
        <v>0</v>
      </c>
      <c r="GT714">
        <v>2</v>
      </c>
      <c r="GU714">
        <v>0</v>
      </c>
      <c r="GV714">
        <v>0</v>
      </c>
      <c r="GW714">
        <v>0</v>
      </c>
      <c r="GX714">
        <v>0</v>
      </c>
      <c r="GY714">
        <v>0</v>
      </c>
      <c r="GZ714">
        <v>0</v>
      </c>
      <c r="HA714">
        <v>1</v>
      </c>
      <c r="HB714">
        <v>2</v>
      </c>
      <c r="HC714">
        <v>30</v>
      </c>
      <c r="HD714">
        <v>3</v>
      </c>
      <c r="HE714">
        <v>3</v>
      </c>
      <c r="HF714">
        <v>0</v>
      </c>
      <c r="HG714">
        <v>0</v>
      </c>
      <c r="HH714">
        <v>0</v>
      </c>
      <c r="HI714">
        <v>0</v>
      </c>
      <c r="HJ714">
        <v>0</v>
      </c>
      <c r="HK714">
        <v>0</v>
      </c>
      <c r="HL714">
        <v>0</v>
      </c>
      <c r="HM714">
        <v>0</v>
      </c>
      <c r="HN714">
        <v>0</v>
      </c>
      <c r="HO714">
        <v>0</v>
      </c>
      <c r="HP714">
        <v>0</v>
      </c>
      <c r="HQ714">
        <v>0</v>
      </c>
      <c r="HR714">
        <v>0</v>
      </c>
      <c r="HS714">
        <v>0</v>
      </c>
      <c r="HT714">
        <v>0</v>
      </c>
      <c r="HU714">
        <v>0</v>
      </c>
      <c r="HV714">
        <v>0</v>
      </c>
      <c r="HW714">
        <v>0</v>
      </c>
      <c r="HX714">
        <v>0</v>
      </c>
      <c r="HY714">
        <v>3</v>
      </c>
      <c r="HZ714">
        <v>0</v>
      </c>
      <c r="IA714">
        <v>0</v>
      </c>
      <c r="IB714">
        <v>0</v>
      </c>
      <c r="IC714">
        <v>0</v>
      </c>
      <c r="ID714">
        <v>0</v>
      </c>
      <c r="IE714">
        <v>0</v>
      </c>
      <c r="IF714">
        <v>0</v>
      </c>
      <c r="IG714">
        <v>0</v>
      </c>
      <c r="IH714">
        <v>0</v>
      </c>
      <c r="II714">
        <v>0</v>
      </c>
      <c r="IJ714">
        <v>0</v>
      </c>
      <c r="IK714">
        <v>0</v>
      </c>
      <c r="IL714">
        <v>0</v>
      </c>
      <c r="IM714">
        <v>0</v>
      </c>
      <c r="IN714">
        <v>0</v>
      </c>
      <c r="IO714">
        <v>0</v>
      </c>
      <c r="IP714">
        <v>0</v>
      </c>
      <c r="IQ714">
        <v>0</v>
      </c>
      <c r="IR714">
        <v>0</v>
      </c>
      <c r="IS714">
        <v>0</v>
      </c>
      <c r="IT714">
        <v>0</v>
      </c>
      <c r="IU714">
        <v>0</v>
      </c>
      <c r="IV714">
        <v>0</v>
      </c>
      <c r="IW714">
        <v>1</v>
      </c>
      <c r="IX714">
        <v>1</v>
      </c>
      <c r="IY714">
        <v>0</v>
      </c>
      <c r="IZ714">
        <v>0</v>
      </c>
      <c r="JA714">
        <v>0</v>
      </c>
      <c r="JB714">
        <v>0</v>
      </c>
      <c r="JC714">
        <v>0</v>
      </c>
      <c r="JD714">
        <v>0</v>
      </c>
      <c r="JE714">
        <v>0</v>
      </c>
      <c r="JF714">
        <v>0</v>
      </c>
      <c r="JG714">
        <v>0</v>
      </c>
      <c r="JH714">
        <v>0</v>
      </c>
      <c r="JI714">
        <v>0</v>
      </c>
      <c r="JJ714">
        <v>0</v>
      </c>
      <c r="JK714">
        <v>0</v>
      </c>
      <c r="JL714">
        <v>0</v>
      </c>
      <c r="JM714">
        <v>0</v>
      </c>
      <c r="JN714">
        <v>0</v>
      </c>
      <c r="JO714">
        <v>0</v>
      </c>
      <c r="JP714">
        <v>1</v>
      </c>
    </row>
    <row r="715" spans="1:276">
      <c r="A715" t="s">
        <v>169</v>
      </c>
      <c r="B715" t="s">
        <v>116</v>
      </c>
      <c r="C715" t="str">
        <f>"102003"</f>
        <v>102003</v>
      </c>
      <c r="D715" t="s">
        <v>168</v>
      </c>
      <c r="E715">
        <v>11</v>
      </c>
      <c r="F715">
        <v>990</v>
      </c>
      <c r="G715">
        <v>749</v>
      </c>
      <c r="H715">
        <v>177</v>
      </c>
      <c r="I715">
        <v>572</v>
      </c>
      <c r="J715">
        <v>0</v>
      </c>
      <c r="K715">
        <v>6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572</v>
      </c>
      <c r="T715">
        <v>0</v>
      </c>
      <c r="U715">
        <v>0</v>
      </c>
      <c r="V715">
        <v>572</v>
      </c>
      <c r="W715">
        <v>17</v>
      </c>
      <c r="X715">
        <v>15</v>
      </c>
      <c r="Y715">
        <v>2</v>
      </c>
      <c r="Z715">
        <v>0</v>
      </c>
      <c r="AA715">
        <v>555</v>
      </c>
      <c r="AB715">
        <v>168</v>
      </c>
      <c r="AC715">
        <v>32</v>
      </c>
      <c r="AD715">
        <v>10</v>
      </c>
      <c r="AE715">
        <v>8</v>
      </c>
      <c r="AF715">
        <v>4</v>
      </c>
      <c r="AG715">
        <v>81</v>
      </c>
      <c r="AH715">
        <v>3</v>
      </c>
      <c r="AI715">
        <v>0</v>
      </c>
      <c r="AJ715">
        <v>9</v>
      </c>
      <c r="AK715">
        <v>5</v>
      </c>
      <c r="AL715">
        <v>1</v>
      </c>
      <c r="AM715">
        <v>2</v>
      </c>
      <c r="AN715">
        <v>2</v>
      </c>
      <c r="AO715">
        <v>0</v>
      </c>
      <c r="AP715">
        <v>1</v>
      </c>
      <c r="AQ715">
        <v>0</v>
      </c>
      <c r="AR715">
        <v>0</v>
      </c>
      <c r="AS715">
        <v>0</v>
      </c>
      <c r="AT715">
        <v>2</v>
      </c>
      <c r="AU715">
        <v>1</v>
      </c>
      <c r="AV715">
        <v>0</v>
      </c>
      <c r="AW715">
        <v>1</v>
      </c>
      <c r="AX715">
        <v>2</v>
      </c>
      <c r="AY715">
        <v>0</v>
      </c>
      <c r="AZ715">
        <v>4</v>
      </c>
      <c r="BA715">
        <v>168</v>
      </c>
      <c r="BB715">
        <v>169</v>
      </c>
      <c r="BC715">
        <v>22</v>
      </c>
      <c r="BD715">
        <v>39</v>
      </c>
      <c r="BE715">
        <v>1</v>
      </c>
      <c r="BF715">
        <v>3</v>
      </c>
      <c r="BG715">
        <v>1</v>
      </c>
      <c r="BH715">
        <v>1</v>
      </c>
      <c r="BI715">
        <v>1</v>
      </c>
      <c r="BJ715">
        <v>0</v>
      </c>
      <c r="BK715">
        <v>0</v>
      </c>
      <c r="BL715">
        <v>0</v>
      </c>
      <c r="BM715">
        <v>0</v>
      </c>
      <c r="BN715">
        <v>1</v>
      </c>
      <c r="BO715">
        <v>0</v>
      </c>
      <c r="BP715">
        <v>0</v>
      </c>
      <c r="BQ715">
        <v>2</v>
      </c>
      <c r="BR715">
        <v>0</v>
      </c>
      <c r="BS715">
        <v>0</v>
      </c>
      <c r="BT715">
        <v>0</v>
      </c>
      <c r="BU715">
        <v>0</v>
      </c>
      <c r="BV715">
        <v>1</v>
      </c>
      <c r="BW715">
        <v>0</v>
      </c>
      <c r="BX715">
        <v>1</v>
      </c>
      <c r="BY715">
        <v>0</v>
      </c>
      <c r="BZ715">
        <v>96</v>
      </c>
      <c r="CA715">
        <v>169</v>
      </c>
      <c r="CB715">
        <v>40</v>
      </c>
      <c r="CC715">
        <v>23</v>
      </c>
      <c r="CD715">
        <v>4</v>
      </c>
      <c r="CE715">
        <v>3</v>
      </c>
      <c r="CF715">
        <v>2</v>
      </c>
      <c r="CG715">
        <v>0</v>
      </c>
      <c r="CH715">
        <v>0</v>
      </c>
      <c r="CI715">
        <v>2</v>
      </c>
      <c r="CJ715">
        <v>0</v>
      </c>
      <c r="CK715">
        <v>1</v>
      </c>
      <c r="CL715">
        <v>2</v>
      </c>
      <c r="CM715">
        <v>1</v>
      </c>
      <c r="CN715">
        <v>2</v>
      </c>
      <c r="CO715">
        <v>0</v>
      </c>
      <c r="CP715">
        <v>0</v>
      </c>
      <c r="CQ715">
        <v>40</v>
      </c>
      <c r="CR715">
        <v>21</v>
      </c>
      <c r="CS715">
        <v>10</v>
      </c>
      <c r="CT715">
        <v>3</v>
      </c>
      <c r="CU715">
        <v>1</v>
      </c>
      <c r="CV715">
        <v>1</v>
      </c>
      <c r="CW715">
        <v>1</v>
      </c>
      <c r="CX715">
        <v>0</v>
      </c>
      <c r="CY715">
        <v>0</v>
      </c>
      <c r="CZ715">
        <v>0</v>
      </c>
      <c r="DA715">
        <v>1</v>
      </c>
      <c r="DB715">
        <v>1</v>
      </c>
      <c r="DC715">
        <v>0</v>
      </c>
      <c r="DD715">
        <v>0</v>
      </c>
      <c r="DE715">
        <v>0</v>
      </c>
      <c r="DF715">
        <v>0</v>
      </c>
      <c r="DG715">
        <v>1</v>
      </c>
      <c r="DH715">
        <v>0</v>
      </c>
      <c r="DI715">
        <v>0</v>
      </c>
      <c r="DJ715">
        <v>0</v>
      </c>
      <c r="DK715">
        <v>0</v>
      </c>
      <c r="DL715">
        <v>1</v>
      </c>
      <c r="DM715">
        <v>0</v>
      </c>
      <c r="DN715">
        <v>1</v>
      </c>
      <c r="DO715">
        <v>0</v>
      </c>
      <c r="DP715">
        <v>0</v>
      </c>
      <c r="DQ715">
        <v>21</v>
      </c>
      <c r="DR715">
        <v>13</v>
      </c>
      <c r="DS715">
        <v>2</v>
      </c>
      <c r="DT715">
        <v>0</v>
      </c>
      <c r="DU715">
        <v>0</v>
      </c>
      <c r="DV715">
        <v>1</v>
      </c>
      <c r="DW715">
        <v>0</v>
      </c>
      <c r="DX715">
        <v>0</v>
      </c>
      <c r="DY715">
        <v>0</v>
      </c>
      <c r="DZ715">
        <v>0</v>
      </c>
      <c r="EA715">
        <v>7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1</v>
      </c>
      <c r="EN715">
        <v>0</v>
      </c>
      <c r="EO715">
        <v>1</v>
      </c>
      <c r="EP715">
        <v>1</v>
      </c>
      <c r="EQ715">
        <v>13</v>
      </c>
      <c r="ER715">
        <v>34</v>
      </c>
      <c r="ES715">
        <v>12</v>
      </c>
      <c r="ET715">
        <v>0</v>
      </c>
      <c r="EU715">
        <v>2</v>
      </c>
      <c r="EV715">
        <v>1</v>
      </c>
      <c r="EW715">
        <v>4</v>
      </c>
      <c r="EX715">
        <v>1</v>
      </c>
      <c r="EY715">
        <v>0</v>
      </c>
      <c r="EZ715">
        <v>0</v>
      </c>
      <c r="FA715">
        <v>2</v>
      </c>
      <c r="FB715">
        <v>2</v>
      </c>
      <c r="FC715">
        <v>0</v>
      </c>
      <c r="FD715">
        <v>2</v>
      </c>
      <c r="FE715">
        <v>0</v>
      </c>
      <c r="FF715">
        <v>0</v>
      </c>
      <c r="FG715">
        <v>0</v>
      </c>
      <c r="FH715">
        <v>5</v>
      </c>
      <c r="FI715">
        <v>1</v>
      </c>
      <c r="FJ715">
        <v>0</v>
      </c>
      <c r="FK715">
        <v>2</v>
      </c>
      <c r="FL715">
        <v>0</v>
      </c>
      <c r="FM715">
        <v>0</v>
      </c>
      <c r="FN715">
        <v>0</v>
      </c>
      <c r="FO715">
        <v>0</v>
      </c>
      <c r="FP715">
        <v>34</v>
      </c>
      <c r="FQ715">
        <v>48</v>
      </c>
      <c r="FR715">
        <v>24</v>
      </c>
      <c r="FS715">
        <v>9</v>
      </c>
      <c r="FT715">
        <v>1</v>
      </c>
      <c r="FU715">
        <v>0</v>
      </c>
      <c r="FV715">
        <v>1</v>
      </c>
      <c r="FW715">
        <v>1</v>
      </c>
      <c r="FX715">
        <v>3</v>
      </c>
      <c r="FY715">
        <v>0</v>
      </c>
      <c r="FZ715">
        <v>4</v>
      </c>
      <c r="GA715">
        <v>2</v>
      </c>
      <c r="GB715">
        <v>1</v>
      </c>
      <c r="GC715">
        <v>1</v>
      </c>
      <c r="GD715">
        <v>0</v>
      </c>
      <c r="GE715">
        <v>0</v>
      </c>
      <c r="GF715">
        <v>1</v>
      </c>
      <c r="GG715">
        <v>0</v>
      </c>
      <c r="GH715">
        <v>48</v>
      </c>
      <c r="GI715">
        <v>58</v>
      </c>
      <c r="GJ715">
        <v>24</v>
      </c>
      <c r="GK715">
        <v>4</v>
      </c>
      <c r="GL715">
        <v>3</v>
      </c>
      <c r="GM715">
        <v>13</v>
      </c>
      <c r="GN715">
        <v>0</v>
      </c>
      <c r="GO715">
        <v>1</v>
      </c>
      <c r="GP715">
        <v>0</v>
      </c>
      <c r="GQ715">
        <v>2</v>
      </c>
      <c r="GR715">
        <v>3</v>
      </c>
      <c r="GS715">
        <v>1</v>
      </c>
      <c r="GT715">
        <v>1</v>
      </c>
      <c r="GU715">
        <v>2</v>
      </c>
      <c r="GV715">
        <v>1</v>
      </c>
      <c r="GW715">
        <v>0</v>
      </c>
      <c r="GX715">
        <v>0</v>
      </c>
      <c r="GY715">
        <v>0</v>
      </c>
      <c r="GZ715">
        <v>0</v>
      </c>
      <c r="HA715">
        <v>1</v>
      </c>
      <c r="HB715">
        <v>2</v>
      </c>
      <c r="HC715">
        <v>58</v>
      </c>
      <c r="HD715">
        <v>2</v>
      </c>
      <c r="HE715">
        <v>2</v>
      </c>
      <c r="HF715">
        <v>0</v>
      </c>
      <c r="HG715">
        <v>0</v>
      </c>
      <c r="HH715">
        <v>0</v>
      </c>
      <c r="HI715">
        <v>0</v>
      </c>
      <c r="HJ715">
        <v>0</v>
      </c>
      <c r="HK715">
        <v>0</v>
      </c>
      <c r="HL715">
        <v>0</v>
      </c>
      <c r="HM715">
        <v>0</v>
      </c>
      <c r="HN715">
        <v>0</v>
      </c>
      <c r="HO715">
        <v>0</v>
      </c>
      <c r="HP715">
        <v>0</v>
      </c>
      <c r="HQ715">
        <v>0</v>
      </c>
      <c r="HR715">
        <v>0</v>
      </c>
      <c r="HS715">
        <v>0</v>
      </c>
      <c r="HT715">
        <v>0</v>
      </c>
      <c r="HU715">
        <v>0</v>
      </c>
      <c r="HV715">
        <v>0</v>
      </c>
      <c r="HW715">
        <v>0</v>
      </c>
      <c r="HX715">
        <v>0</v>
      </c>
      <c r="HY715">
        <v>2</v>
      </c>
      <c r="HZ715">
        <v>0</v>
      </c>
      <c r="IA715">
        <v>0</v>
      </c>
      <c r="IB715">
        <v>0</v>
      </c>
      <c r="IC715">
        <v>0</v>
      </c>
      <c r="ID715">
        <v>0</v>
      </c>
      <c r="IE715">
        <v>0</v>
      </c>
      <c r="IF715">
        <v>0</v>
      </c>
      <c r="IG715">
        <v>0</v>
      </c>
      <c r="IH715">
        <v>0</v>
      </c>
      <c r="II715">
        <v>0</v>
      </c>
      <c r="IJ715">
        <v>0</v>
      </c>
      <c r="IK715">
        <v>0</v>
      </c>
      <c r="IL715">
        <v>0</v>
      </c>
      <c r="IM715">
        <v>0</v>
      </c>
      <c r="IN715">
        <v>0</v>
      </c>
      <c r="IO715">
        <v>0</v>
      </c>
      <c r="IP715">
        <v>0</v>
      </c>
      <c r="IQ715">
        <v>0</v>
      </c>
      <c r="IR715">
        <v>0</v>
      </c>
      <c r="IS715">
        <v>0</v>
      </c>
      <c r="IT715">
        <v>0</v>
      </c>
      <c r="IU715">
        <v>0</v>
      </c>
      <c r="IV715">
        <v>0</v>
      </c>
      <c r="IW715">
        <v>2</v>
      </c>
      <c r="IX715">
        <v>2</v>
      </c>
      <c r="IY715">
        <v>0</v>
      </c>
      <c r="IZ715">
        <v>0</v>
      </c>
      <c r="JA715">
        <v>0</v>
      </c>
      <c r="JB715">
        <v>0</v>
      </c>
      <c r="JC715">
        <v>0</v>
      </c>
      <c r="JD715">
        <v>0</v>
      </c>
      <c r="JE715">
        <v>0</v>
      </c>
      <c r="JF715">
        <v>0</v>
      </c>
      <c r="JG715">
        <v>0</v>
      </c>
      <c r="JH715">
        <v>0</v>
      </c>
      <c r="JI715">
        <v>0</v>
      </c>
      <c r="JJ715">
        <v>0</v>
      </c>
      <c r="JK715">
        <v>0</v>
      </c>
      <c r="JL715">
        <v>0</v>
      </c>
      <c r="JM715">
        <v>0</v>
      </c>
      <c r="JN715">
        <v>0</v>
      </c>
      <c r="JO715">
        <v>0</v>
      </c>
      <c r="JP715">
        <v>2</v>
      </c>
    </row>
    <row r="716" spans="1:276">
      <c r="A716" t="s">
        <v>167</v>
      </c>
      <c r="B716" t="s">
        <v>116</v>
      </c>
      <c r="C716" t="str">
        <f>"102003"</f>
        <v>102003</v>
      </c>
      <c r="D716" t="s">
        <v>166</v>
      </c>
      <c r="E716">
        <v>12</v>
      </c>
      <c r="F716">
        <v>1116</v>
      </c>
      <c r="G716">
        <v>848</v>
      </c>
      <c r="H716">
        <v>251</v>
      </c>
      <c r="I716">
        <v>597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597</v>
      </c>
      <c r="T716">
        <v>0</v>
      </c>
      <c r="U716">
        <v>0</v>
      </c>
      <c r="V716">
        <v>597</v>
      </c>
      <c r="W716">
        <v>13</v>
      </c>
      <c r="X716">
        <v>11</v>
      </c>
      <c r="Y716">
        <v>2</v>
      </c>
      <c r="Z716">
        <v>0</v>
      </c>
      <c r="AA716">
        <v>584</v>
      </c>
      <c r="AB716">
        <v>243</v>
      </c>
      <c r="AC716">
        <v>59</v>
      </c>
      <c r="AD716">
        <v>23</v>
      </c>
      <c r="AE716">
        <v>7</v>
      </c>
      <c r="AF716">
        <v>5</v>
      </c>
      <c r="AG716">
        <v>104</v>
      </c>
      <c r="AH716">
        <v>6</v>
      </c>
      <c r="AI716">
        <v>2</v>
      </c>
      <c r="AJ716">
        <v>8</v>
      </c>
      <c r="AK716">
        <v>4</v>
      </c>
      <c r="AL716">
        <v>1</v>
      </c>
      <c r="AM716">
        <v>5</v>
      </c>
      <c r="AN716">
        <v>0</v>
      </c>
      <c r="AO716">
        <v>1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3</v>
      </c>
      <c r="AV716">
        <v>6</v>
      </c>
      <c r="AW716">
        <v>3</v>
      </c>
      <c r="AX716">
        <v>0</v>
      </c>
      <c r="AY716">
        <v>6</v>
      </c>
      <c r="AZ716">
        <v>0</v>
      </c>
      <c r="BA716">
        <v>243</v>
      </c>
      <c r="BB716">
        <v>160</v>
      </c>
      <c r="BC716">
        <v>15</v>
      </c>
      <c r="BD716">
        <v>43</v>
      </c>
      <c r="BE716">
        <v>4</v>
      </c>
      <c r="BF716">
        <v>6</v>
      </c>
      <c r="BG716">
        <v>0</v>
      </c>
      <c r="BH716">
        <v>1</v>
      </c>
      <c r="BI716">
        <v>1</v>
      </c>
      <c r="BJ716">
        <v>1</v>
      </c>
      <c r="BK716">
        <v>2</v>
      </c>
      <c r="BL716">
        <v>1</v>
      </c>
      <c r="BM716">
        <v>0</v>
      </c>
      <c r="BN716">
        <v>2</v>
      </c>
      <c r="BO716">
        <v>0</v>
      </c>
      <c r="BP716">
        <v>1</v>
      </c>
      <c r="BQ716">
        <v>1</v>
      </c>
      <c r="BR716">
        <v>0</v>
      </c>
      <c r="BS716">
        <v>1</v>
      </c>
      <c r="BT716">
        <v>0</v>
      </c>
      <c r="BU716">
        <v>0</v>
      </c>
      <c r="BV716">
        <v>2</v>
      </c>
      <c r="BW716">
        <v>0</v>
      </c>
      <c r="BX716">
        <v>0</v>
      </c>
      <c r="BY716">
        <v>1</v>
      </c>
      <c r="BZ716">
        <v>78</v>
      </c>
      <c r="CA716">
        <v>160</v>
      </c>
      <c r="CB716">
        <v>26</v>
      </c>
      <c r="CC716">
        <v>19</v>
      </c>
      <c r="CD716">
        <v>1</v>
      </c>
      <c r="CE716">
        <v>1</v>
      </c>
      <c r="CF716">
        <v>1</v>
      </c>
      <c r="CG716">
        <v>0</v>
      </c>
      <c r="CH716">
        <v>1</v>
      </c>
      <c r="CI716">
        <v>1</v>
      </c>
      <c r="CJ716">
        <v>0</v>
      </c>
      <c r="CK716">
        <v>0</v>
      </c>
      <c r="CL716">
        <v>0</v>
      </c>
      <c r="CM716">
        <v>2</v>
      </c>
      <c r="CN716">
        <v>0</v>
      </c>
      <c r="CO716">
        <v>0</v>
      </c>
      <c r="CP716">
        <v>0</v>
      </c>
      <c r="CQ716">
        <v>26</v>
      </c>
      <c r="CR716">
        <v>18</v>
      </c>
      <c r="CS716">
        <v>8</v>
      </c>
      <c r="CT716">
        <v>1</v>
      </c>
      <c r="CU716">
        <v>2</v>
      </c>
      <c r="CV716">
        <v>0</v>
      </c>
      <c r="CW716">
        <v>1</v>
      </c>
      <c r="CX716">
        <v>0</v>
      </c>
      <c r="CY716">
        <v>1</v>
      </c>
      <c r="CZ716">
        <v>1</v>
      </c>
      <c r="DA716">
        <v>0</v>
      </c>
      <c r="DB716">
        <v>0</v>
      </c>
      <c r="DC716">
        <v>0</v>
      </c>
      <c r="DD716">
        <v>1</v>
      </c>
      <c r="DE716">
        <v>0</v>
      </c>
      <c r="DF716">
        <v>1</v>
      </c>
      <c r="DG716">
        <v>0</v>
      </c>
      <c r="DH716">
        <v>0</v>
      </c>
      <c r="DI716">
        <v>0</v>
      </c>
      <c r="DJ716">
        <v>0</v>
      </c>
      <c r="DK716">
        <v>1</v>
      </c>
      <c r="DL716">
        <v>0</v>
      </c>
      <c r="DM716">
        <v>0</v>
      </c>
      <c r="DN716">
        <v>1</v>
      </c>
      <c r="DO716">
        <v>0</v>
      </c>
      <c r="DP716">
        <v>0</v>
      </c>
      <c r="DQ716">
        <v>18</v>
      </c>
      <c r="DR716">
        <v>9</v>
      </c>
      <c r="DS716">
        <v>1</v>
      </c>
      <c r="DT716">
        <v>0</v>
      </c>
      <c r="DU716">
        <v>1</v>
      </c>
      <c r="DV716">
        <v>1</v>
      </c>
      <c r="DW716">
        <v>0</v>
      </c>
      <c r="DX716">
        <v>0</v>
      </c>
      <c r="DY716">
        <v>1</v>
      </c>
      <c r="DZ716">
        <v>0</v>
      </c>
      <c r="EA716">
        <v>5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9</v>
      </c>
      <c r="ER716">
        <v>32</v>
      </c>
      <c r="ES716">
        <v>13</v>
      </c>
      <c r="ET716">
        <v>0</v>
      </c>
      <c r="EU716">
        <v>1</v>
      </c>
      <c r="EV716">
        <v>0</v>
      </c>
      <c r="EW716">
        <v>7</v>
      </c>
      <c r="EX716">
        <v>0</v>
      </c>
      <c r="EY716">
        <v>1</v>
      </c>
      <c r="EZ716">
        <v>0</v>
      </c>
      <c r="FA716">
        <v>0</v>
      </c>
      <c r="FB716">
        <v>4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4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1</v>
      </c>
      <c r="FO716">
        <v>1</v>
      </c>
      <c r="FP716">
        <v>32</v>
      </c>
      <c r="FQ716">
        <v>49</v>
      </c>
      <c r="FR716">
        <v>14</v>
      </c>
      <c r="FS716">
        <v>12</v>
      </c>
      <c r="FT716">
        <v>0</v>
      </c>
      <c r="FU716">
        <v>2</v>
      </c>
      <c r="FV716">
        <v>3</v>
      </c>
      <c r="FW716">
        <v>0</v>
      </c>
      <c r="FX716">
        <v>2</v>
      </c>
      <c r="FY716">
        <v>0</v>
      </c>
      <c r="FZ716">
        <v>5</v>
      </c>
      <c r="GA716">
        <v>2</v>
      </c>
      <c r="GB716">
        <v>7</v>
      </c>
      <c r="GC716">
        <v>0</v>
      </c>
      <c r="GD716">
        <v>0</v>
      </c>
      <c r="GE716">
        <v>0</v>
      </c>
      <c r="GF716">
        <v>0</v>
      </c>
      <c r="GG716">
        <v>2</v>
      </c>
      <c r="GH716">
        <v>49</v>
      </c>
      <c r="GI716">
        <v>39</v>
      </c>
      <c r="GJ716">
        <v>18</v>
      </c>
      <c r="GK716">
        <v>3</v>
      </c>
      <c r="GL716">
        <v>3</v>
      </c>
      <c r="GM716">
        <v>8</v>
      </c>
      <c r="GN716">
        <v>2</v>
      </c>
      <c r="GO716">
        <v>0</v>
      </c>
      <c r="GP716">
        <v>0</v>
      </c>
      <c r="GQ716">
        <v>0</v>
      </c>
      <c r="GR716">
        <v>0</v>
      </c>
      <c r="GS716">
        <v>0</v>
      </c>
      <c r="GT716">
        <v>0</v>
      </c>
      <c r="GU716">
        <v>2</v>
      </c>
      <c r="GV716">
        <v>0</v>
      </c>
      <c r="GW716">
        <v>0</v>
      </c>
      <c r="GX716">
        <v>0</v>
      </c>
      <c r="GY716">
        <v>0</v>
      </c>
      <c r="GZ716">
        <v>0</v>
      </c>
      <c r="HA716">
        <v>0</v>
      </c>
      <c r="HB716">
        <v>3</v>
      </c>
      <c r="HC716">
        <v>39</v>
      </c>
      <c r="HD716">
        <v>6</v>
      </c>
      <c r="HE716">
        <v>1</v>
      </c>
      <c r="HF716">
        <v>0</v>
      </c>
      <c r="HG716">
        <v>0</v>
      </c>
      <c r="HH716">
        <v>0</v>
      </c>
      <c r="HI716">
        <v>0</v>
      </c>
      <c r="HJ716">
        <v>0</v>
      </c>
      <c r="HK716">
        <v>0</v>
      </c>
      <c r="HL716">
        <v>0</v>
      </c>
      <c r="HM716">
        <v>0</v>
      </c>
      <c r="HN716">
        <v>0</v>
      </c>
      <c r="HO716">
        <v>0</v>
      </c>
      <c r="HP716">
        <v>0</v>
      </c>
      <c r="HQ716">
        <v>0</v>
      </c>
      <c r="HR716">
        <v>5</v>
      </c>
      <c r="HS716">
        <v>0</v>
      </c>
      <c r="HT716">
        <v>0</v>
      </c>
      <c r="HU716">
        <v>0</v>
      </c>
      <c r="HV716">
        <v>0</v>
      </c>
      <c r="HW716">
        <v>0</v>
      </c>
      <c r="HX716">
        <v>0</v>
      </c>
      <c r="HY716">
        <v>6</v>
      </c>
      <c r="HZ716">
        <v>1</v>
      </c>
      <c r="IA716">
        <v>0</v>
      </c>
      <c r="IB716">
        <v>0</v>
      </c>
      <c r="IC716">
        <v>0</v>
      </c>
      <c r="ID716">
        <v>0</v>
      </c>
      <c r="IE716">
        <v>0</v>
      </c>
      <c r="IF716">
        <v>0</v>
      </c>
      <c r="IG716">
        <v>1</v>
      </c>
      <c r="IH716">
        <v>0</v>
      </c>
      <c r="II716">
        <v>0</v>
      </c>
      <c r="IJ716">
        <v>0</v>
      </c>
      <c r="IK716">
        <v>0</v>
      </c>
      <c r="IL716">
        <v>0</v>
      </c>
      <c r="IM716">
        <v>0</v>
      </c>
      <c r="IN716">
        <v>0</v>
      </c>
      <c r="IO716">
        <v>0</v>
      </c>
      <c r="IP716">
        <v>0</v>
      </c>
      <c r="IQ716">
        <v>0</v>
      </c>
      <c r="IR716">
        <v>0</v>
      </c>
      <c r="IS716">
        <v>0</v>
      </c>
      <c r="IT716">
        <v>0</v>
      </c>
      <c r="IU716">
        <v>0</v>
      </c>
      <c r="IV716">
        <v>1</v>
      </c>
      <c r="IW716">
        <v>1</v>
      </c>
      <c r="IX716">
        <v>1</v>
      </c>
      <c r="IY716">
        <v>0</v>
      </c>
      <c r="IZ716">
        <v>0</v>
      </c>
      <c r="JA716">
        <v>0</v>
      </c>
      <c r="JB716">
        <v>0</v>
      </c>
      <c r="JC716">
        <v>0</v>
      </c>
      <c r="JD716">
        <v>0</v>
      </c>
      <c r="JE716">
        <v>0</v>
      </c>
      <c r="JF716">
        <v>0</v>
      </c>
      <c r="JG716">
        <v>0</v>
      </c>
      <c r="JH716">
        <v>0</v>
      </c>
      <c r="JI716">
        <v>0</v>
      </c>
      <c r="JJ716">
        <v>0</v>
      </c>
      <c r="JK716">
        <v>0</v>
      </c>
      <c r="JL716">
        <v>0</v>
      </c>
      <c r="JM716">
        <v>0</v>
      </c>
      <c r="JN716">
        <v>0</v>
      </c>
      <c r="JO716">
        <v>0</v>
      </c>
      <c r="JP716">
        <v>1</v>
      </c>
    </row>
    <row r="717" spans="1:276">
      <c r="A717" t="s">
        <v>165</v>
      </c>
      <c r="B717" t="s">
        <v>116</v>
      </c>
      <c r="C717" t="str">
        <f>"102003"</f>
        <v>102003</v>
      </c>
      <c r="D717" t="s">
        <v>164</v>
      </c>
      <c r="E717">
        <v>13</v>
      </c>
      <c r="F717">
        <v>1028</v>
      </c>
      <c r="G717">
        <v>746</v>
      </c>
      <c r="H717">
        <v>270</v>
      </c>
      <c r="I717">
        <v>476</v>
      </c>
      <c r="J717">
        <v>1</v>
      </c>
      <c r="K717">
        <v>5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476</v>
      </c>
      <c r="T717">
        <v>0</v>
      </c>
      <c r="U717">
        <v>0</v>
      </c>
      <c r="V717">
        <v>476</v>
      </c>
      <c r="W717">
        <v>19</v>
      </c>
      <c r="X717">
        <v>16</v>
      </c>
      <c r="Y717">
        <v>3</v>
      </c>
      <c r="Z717">
        <v>0</v>
      </c>
      <c r="AA717">
        <v>457</v>
      </c>
      <c r="AB717">
        <v>158</v>
      </c>
      <c r="AC717">
        <v>48</v>
      </c>
      <c r="AD717">
        <v>12</v>
      </c>
      <c r="AE717">
        <v>1</v>
      </c>
      <c r="AF717">
        <v>3</v>
      </c>
      <c r="AG717">
        <v>68</v>
      </c>
      <c r="AH717">
        <v>5</v>
      </c>
      <c r="AI717">
        <v>1</v>
      </c>
      <c r="AJ717">
        <v>2</v>
      </c>
      <c r="AK717">
        <v>3</v>
      </c>
      <c r="AL717">
        <v>0</v>
      </c>
      <c r="AM717">
        <v>0</v>
      </c>
      <c r="AN717">
        <v>1</v>
      </c>
      <c r="AO717">
        <v>0</v>
      </c>
      <c r="AP717">
        <v>0</v>
      </c>
      <c r="AQ717">
        <v>1</v>
      </c>
      <c r="AR717">
        <v>1</v>
      </c>
      <c r="AS717">
        <v>0</v>
      </c>
      <c r="AT717">
        <v>1</v>
      </c>
      <c r="AU717">
        <v>2</v>
      </c>
      <c r="AV717">
        <v>1</v>
      </c>
      <c r="AW717">
        <v>2</v>
      </c>
      <c r="AX717">
        <v>5</v>
      </c>
      <c r="AY717">
        <v>0</v>
      </c>
      <c r="AZ717">
        <v>1</v>
      </c>
      <c r="BA717">
        <v>158</v>
      </c>
      <c r="BB717">
        <v>119</v>
      </c>
      <c r="BC717">
        <v>21</v>
      </c>
      <c r="BD717">
        <v>35</v>
      </c>
      <c r="BE717">
        <v>5</v>
      </c>
      <c r="BF717">
        <v>1</v>
      </c>
      <c r="BG717">
        <v>0</v>
      </c>
      <c r="BH717">
        <v>1</v>
      </c>
      <c r="BI717">
        <v>0</v>
      </c>
      <c r="BJ717">
        <v>1</v>
      </c>
      <c r="BK717">
        <v>2</v>
      </c>
      <c r="BL717">
        <v>0</v>
      </c>
      <c r="BM717">
        <v>0</v>
      </c>
      <c r="BN717">
        <v>0</v>
      </c>
      <c r="BO717">
        <v>0</v>
      </c>
      <c r="BP717">
        <v>1</v>
      </c>
      <c r="BQ717">
        <v>0</v>
      </c>
      <c r="BR717">
        <v>0</v>
      </c>
      <c r="BS717">
        <v>0</v>
      </c>
      <c r="BT717">
        <v>0</v>
      </c>
      <c r="BU717">
        <v>1</v>
      </c>
      <c r="BV717">
        <v>0</v>
      </c>
      <c r="BW717">
        <v>0</v>
      </c>
      <c r="BX717">
        <v>0</v>
      </c>
      <c r="BY717">
        <v>1</v>
      </c>
      <c r="BZ717">
        <v>50</v>
      </c>
      <c r="CA717">
        <v>119</v>
      </c>
      <c r="CB717">
        <v>27</v>
      </c>
      <c r="CC717">
        <v>14</v>
      </c>
      <c r="CD717">
        <v>2</v>
      </c>
      <c r="CE717">
        <v>0</v>
      </c>
      <c r="CF717">
        <v>3</v>
      </c>
      <c r="CG717">
        <v>1</v>
      </c>
      <c r="CH717">
        <v>1</v>
      </c>
      <c r="CI717">
        <v>3</v>
      </c>
      <c r="CJ717">
        <v>0</v>
      </c>
      <c r="CK717">
        <v>0</v>
      </c>
      <c r="CL717">
        <v>0</v>
      </c>
      <c r="CM717">
        <v>1</v>
      </c>
      <c r="CN717">
        <v>1</v>
      </c>
      <c r="CO717">
        <v>0</v>
      </c>
      <c r="CP717">
        <v>1</v>
      </c>
      <c r="CQ717">
        <v>27</v>
      </c>
      <c r="CR717">
        <v>16</v>
      </c>
      <c r="CS717">
        <v>10</v>
      </c>
      <c r="CT717">
        <v>2</v>
      </c>
      <c r="CU717">
        <v>0</v>
      </c>
      <c r="CV717">
        <v>0</v>
      </c>
      <c r="CW717">
        <v>0</v>
      </c>
      <c r="CX717">
        <v>0</v>
      </c>
      <c r="CY717">
        <v>1</v>
      </c>
      <c r="CZ717">
        <v>0</v>
      </c>
      <c r="DA717">
        <v>1</v>
      </c>
      <c r="DB717">
        <v>0</v>
      </c>
      <c r="DC717">
        <v>0</v>
      </c>
      <c r="DD717">
        <v>1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1</v>
      </c>
      <c r="DP717">
        <v>0</v>
      </c>
      <c r="DQ717">
        <v>16</v>
      </c>
      <c r="DR717">
        <v>7</v>
      </c>
      <c r="DS717">
        <v>0</v>
      </c>
      <c r="DT717">
        <v>1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4</v>
      </c>
      <c r="EB717">
        <v>0</v>
      </c>
      <c r="EC717">
        <v>1</v>
      </c>
      <c r="ED717">
        <v>0</v>
      </c>
      <c r="EE717">
        <v>1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7</v>
      </c>
      <c r="ER717">
        <v>48</v>
      </c>
      <c r="ES717">
        <v>12</v>
      </c>
      <c r="ET717">
        <v>1</v>
      </c>
      <c r="EU717">
        <v>4</v>
      </c>
      <c r="EV717">
        <v>2</v>
      </c>
      <c r="EW717">
        <v>14</v>
      </c>
      <c r="EX717">
        <v>0</v>
      </c>
      <c r="EY717">
        <v>0</v>
      </c>
      <c r="EZ717">
        <v>0</v>
      </c>
      <c r="FA717">
        <v>0</v>
      </c>
      <c r="FB717">
        <v>1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10</v>
      </c>
      <c r="FI717">
        <v>1</v>
      </c>
      <c r="FJ717">
        <v>0</v>
      </c>
      <c r="FK717">
        <v>1</v>
      </c>
      <c r="FL717">
        <v>0</v>
      </c>
      <c r="FM717">
        <v>0</v>
      </c>
      <c r="FN717">
        <v>0</v>
      </c>
      <c r="FO717">
        <v>2</v>
      </c>
      <c r="FP717">
        <v>48</v>
      </c>
      <c r="FQ717">
        <v>40</v>
      </c>
      <c r="FR717">
        <v>14</v>
      </c>
      <c r="FS717">
        <v>10</v>
      </c>
      <c r="FT717">
        <v>1</v>
      </c>
      <c r="FU717">
        <v>1</v>
      </c>
      <c r="FV717">
        <v>1</v>
      </c>
      <c r="FW717">
        <v>0</v>
      </c>
      <c r="FX717">
        <v>1</v>
      </c>
      <c r="FY717">
        <v>1</v>
      </c>
      <c r="FZ717">
        <v>4</v>
      </c>
      <c r="GA717">
        <v>1</v>
      </c>
      <c r="GB717">
        <v>1</v>
      </c>
      <c r="GC717">
        <v>0</v>
      </c>
      <c r="GD717">
        <v>2</v>
      </c>
      <c r="GE717">
        <v>0</v>
      </c>
      <c r="GF717">
        <v>0</v>
      </c>
      <c r="GG717">
        <v>3</v>
      </c>
      <c r="GH717">
        <v>40</v>
      </c>
      <c r="GI717">
        <v>29</v>
      </c>
      <c r="GJ717">
        <v>11</v>
      </c>
      <c r="GK717">
        <v>0</v>
      </c>
      <c r="GL717">
        <v>1</v>
      </c>
      <c r="GM717">
        <v>7</v>
      </c>
      <c r="GN717">
        <v>0</v>
      </c>
      <c r="GO717">
        <v>0</v>
      </c>
      <c r="GP717">
        <v>1</v>
      </c>
      <c r="GQ717">
        <v>0</v>
      </c>
      <c r="GR717">
        <v>4</v>
      </c>
      <c r="GS717">
        <v>0</v>
      </c>
      <c r="GT717">
        <v>0</v>
      </c>
      <c r="GU717">
        <v>1</v>
      </c>
      <c r="GV717">
        <v>0</v>
      </c>
      <c r="GW717">
        <v>1</v>
      </c>
      <c r="GX717">
        <v>0</v>
      </c>
      <c r="GY717">
        <v>0</v>
      </c>
      <c r="GZ717">
        <v>0</v>
      </c>
      <c r="HA717">
        <v>0</v>
      </c>
      <c r="HB717">
        <v>3</v>
      </c>
      <c r="HC717">
        <v>29</v>
      </c>
      <c r="HD717">
        <v>6</v>
      </c>
      <c r="HE717">
        <v>2</v>
      </c>
      <c r="HF717">
        <v>0</v>
      </c>
      <c r="HG717">
        <v>0</v>
      </c>
      <c r="HH717">
        <v>0</v>
      </c>
      <c r="HI717">
        <v>0</v>
      </c>
      <c r="HJ717">
        <v>1</v>
      </c>
      <c r="HK717">
        <v>0</v>
      </c>
      <c r="HL717">
        <v>0</v>
      </c>
      <c r="HM717">
        <v>0</v>
      </c>
      <c r="HN717">
        <v>0</v>
      </c>
      <c r="HO717">
        <v>1</v>
      </c>
      <c r="HP717">
        <v>1</v>
      </c>
      <c r="HQ717">
        <v>0</v>
      </c>
      <c r="HR717">
        <v>1</v>
      </c>
      <c r="HS717">
        <v>0</v>
      </c>
      <c r="HT717">
        <v>0</v>
      </c>
      <c r="HU717">
        <v>0</v>
      </c>
      <c r="HV717">
        <v>0</v>
      </c>
      <c r="HW717">
        <v>0</v>
      </c>
      <c r="HX717">
        <v>0</v>
      </c>
      <c r="HY717">
        <v>6</v>
      </c>
      <c r="HZ717">
        <v>2</v>
      </c>
      <c r="IA717">
        <v>0</v>
      </c>
      <c r="IB717">
        <v>0</v>
      </c>
      <c r="IC717">
        <v>2</v>
      </c>
      <c r="ID717">
        <v>0</v>
      </c>
      <c r="IE717">
        <v>0</v>
      </c>
      <c r="IF717">
        <v>0</v>
      </c>
      <c r="IG717">
        <v>0</v>
      </c>
      <c r="IH717">
        <v>0</v>
      </c>
      <c r="II717">
        <v>0</v>
      </c>
      <c r="IJ717">
        <v>0</v>
      </c>
      <c r="IK717">
        <v>0</v>
      </c>
      <c r="IL717">
        <v>0</v>
      </c>
      <c r="IM717">
        <v>0</v>
      </c>
      <c r="IN717">
        <v>0</v>
      </c>
      <c r="IO717">
        <v>0</v>
      </c>
      <c r="IP717">
        <v>0</v>
      </c>
      <c r="IQ717">
        <v>0</v>
      </c>
      <c r="IR717">
        <v>0</v>
      </c>
      <c r="IS717">
        <v>0</v>
      </c>
      <c r="IT717">
        <v>0</v>
      </c>
      <c r="IU717">
        <v>0</v>
      </c>
      <c r="IV717">
        <v>2</v>
      </c>
      <c r="IW717">
        <v>5</v>
      </c>
      <c r="IX717">
        <v>4</v>
      </c>
      <c r="IY717">
        <v>0</v>
      </c>
      <c r="IZ717">
        <v>0</v>
      </c>
      <c r="JA717">
        <v>0</v>
      </c>
      <c r="JB717">
        <v>0</v>
      </c>
      <c r="JC717">
        <v>0</v>
      </c>
      <c r="JD717">
        <v>0</v>
      </c>
      <c r="JE717">
        <v>0</v>
      </c>
      <c r="JF717">
        <v>0</v>
      </c>
      <c r="JG717">
        <v>0</v>
      </c>
      <c r="JH717">
        <v>0</v>
      </c>
      <c r="JI717">
        <v>0</v>
      </c>
      <c r="JJ717">
        <v>0</v>
      </c>
      <c r="JK717">
        <v>1</v>
      </c>
      <c r="JL717">
        <v>0</v>
      </c>
      <c r="JM717">
        <v>0</v>
      </c>
      <c r="JN717">
        <v>0</v>
      </c>
      <c r="JO717">
        <v>0</v>
      </c>
      <c r="JP717">
        <v>5</v>
      </c>
    </row>
    <row r="718" spans="1:276">
      <c r="A718" t="s">
        <v>163</v>
      </c>
      <c r="B718" t="s">
        <v>116</v>
      </c>
      <c r="C718" t="str">
        <f>"102003"</f>
        <v>102003</v>
      </c>
      <c r="D718" t="s">
        <v>157</v>
      </c>
      <c r="E718">
        <v>14</v>
      </c>
      <c r="F718">
        <v>1253</v>
      </c>
      <c r="G718">
        <v>950</v>
      </c>
      <c r="H718">
        <v>377</v>
      </c>
      <c r="I718">
        <v>573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573</v>
      </c>
      <c r="T718">
        <v>0</v>
      </c>
      <c r="U718">
        <v>0</v>
      </c>
      <c r="V718">
        <v>573</v>
      </c>
      <c r="W718">
        <v>11</v>
      </c>
      <c r="X718">
        <v>8</v>
      </c>
      <c r="Y718">
        <v>3</v>
      </c>
      <c r="Z718">
        <v>0</v>
      </c>
      <c r="AA718">
        <v>562</v>
      </c>
      <c r="AB718">
        <v>156</v>
      </c>
      <c r="AC718">
        <v>28</v>
      </c>
      <c r="AD718">
        <v>24</v>
      </c>
      <c r="AE718">
        <v>3</v>
      </c>
      <c r="AF718">
        <v>4</v>
      </c>
      <c r="AG718">
        <v>62</v>
      </c>
      <c r="AH718">
        <v>1</v>
      </c>
      <c r="AI718">
        <v>2</v>
      </c>
      <c r="AJ718">
        <v>17</v>
      </c>
      <c r="AK718">
        <v>0</v>
      </c>
      <c r="AL718">
        <v>0</v>
      </c>
      <c r="AM718">
        <v>3</v>
      </c>
      <c r="AN718">
        <v>1</v>
      </c>
      <c r="AO718">
        <v>0</v>
      </c>
      <c r="AP718">
        <v>1</v>
      </c>
      <c r="AQ718">
        <v>1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2</v>
      </c>
      <c r="AX718">
        <v>3</v>
      </c>
      <c r="AY718">
        <v>2</v>
      </c>
      <c r="AZ718">
        <v>2</v>
      </c>
      <c r="BA718">
        <v>156</v>
      </c>
      <c r="BB718">
        <v>184</v>
      </c>
      <c r="BC718">
        <v>18</v>
      </c>
      <c r="BD718">
        <v>66</v>
      </c>
      <c r="BE718">
        <v>6</v>
      </c>
      <c r="BF718">
        <v>4</v>
      </c>
      <c r="BG718">
        <v>3</v>
      </c>
      <c r="BH718">
        <v>2</v>
      </c>
      <c r="BI718">
        <v>0</v>
      </c>
      <c r="BJ718">
        <v>0</v>
      </c>
      <c r="BK718">
        <v>0</v>
      </c>
      <c r="BL718">
        <v>3</v>
      </c>
      <c r="BM718">
        <v>0</v>
      </c>
      <c r="BN718">
        <v>2</v>
      </c>
      <c r="BO718">
        <v>1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2</v>
      </c>
      <c r="BV718">
        <v>0</v>
      </c>
      <c r="BW718">
        <v>1</v>
      </c>
      <c r="BX718">
        <v>0</v>
      </c>
      <c r="BY718">
        <v>1</v>
      </c>
      <c r="BZ718">
        <v>75</v>
      </c>
      <c r="CA718">
        <v>184</v>
      </c>
      <c r="CB718">
        <v>26</v>
      </c>
      <c r="CC718">
        <v>17</v>
      </c>
      <c r="CD718">
        <v>0</v>
      </c>
      <c r="CE718">
        <v>1</v>
      </c>
      <c r="CF718">
        <v>0</v>
      </c>
      <c r="CG718">
        <v>0</v>
      </c>
      <c r="CH718">
        <v>0</v>
      </c>
      <c r="CI718">
        <v>0</v>
      </c>
      <c r="CJ718">
        <v>1</v>
      </c>
      <c r="CK718">
        <v>0</v>
      </c>
      <c r="CL718">
        <v>0</v>
      </c>
      <c r="CM718">
        <v>1</v>
      </c>
      <c r="CN718">
        <v>4</v>
      </c>
      <c r="CO718">
        <v>0</v>
      </c>
      <c r="CP718">
        <v>2</v>
      </c>
      <c r="CQ718">
        <v>26</v>
      </c>
      <c r="CR718">
        <v>29</v>
      </c>
      <c r="CS718">
        <v>12</v>
      </c>
      <c r="CT718">
        <v>1</v>
      </c>
      <c r="CU718">
        <v>1</v>
      </c>
      <c r="CV718">
        <v>0</v>
      </c>
      <c r="CW718">
        <v>3</v>
      </c>
      <c r="CX718">
        <v>1</v>
      </c>
      <c r="CY718">
        <v>1</v>
      </c>
      <c r="CZ718">
        <v>0</v>
      </c>
      <c r="DA718">
        <v>2</v>
      </c>
      <c r="DB718">
        <v>0</v>
      </c>
      <c r="DC718">
        <v>2</v>
      </c>
      <c r="DD718">
        <v>0</v>
      </c>
      <c r="DE718">
        <v>0</v>
      </c>
      <c r="DF718">
        <v>1</v>
      </c>
      <c r="DG718">
        <v>0</v>
      </c>
      <c r="DH718">
        <v>1</v>
      </c>
      <c r="DI718">
        <v>0</v>
      </c>
      <c r="DJ718">
        <v>1</v>
      </c>
      <c r="DK718">
        <v>0</v>
      </c>
      <c r="DL718">
        <v>1</v>
      </c>
      <c r="DM718">
        <v>0</v>
      </c>
      <c r="DN718">
        <v>1</v>
      </c>
      <c r="DO718">
        <v>0</v>
      </c>
      <c r="DP718">
        <v>1</v>
      </c>
      <c r="DQ718">
        <v>29</v>
      </c>
      <c r="DR718">
        <v>9</v>
      </c>
      <c r="DS718">
        <v>2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5</v>
      </c>
      <c r="EB718">
        <v>0</v>
      </c>
      <c r="EC718">
        <v>0</v>
      </c>
      <c r="ED718">
        <v>1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1</v>
      </c>
      <c r="EN718">
        <v>0</v>
      </c>
      <c r="EO718">
        <v>0</v>
      </c>
      <c r="EP718">
        <v>0</v>
      </c>
      <c r="EQ718">
        <v>9</v>
      </c>
      <c r="ER718">
        <v>53</v>
      </c>
      <c r="ES718">
        <v>19</v>
      </c>
      <c r="ET718">
        <v>1</v>
      </c>
      <c r="EU718">
        <v>2</v>
      </c>
      <c r="EV718">
        <v>0</v>
      </c>
      <c r="EW718">
        <v>3</v>
      </c>
      <c r="EX718">
        <v>0</v>
      </c>
      <c r="EY718">
        <v>1</v>
      </c>
      <c r="EZ718">
        <v>0</v>
      </c>
      <c r="FA718">
        <v>2</v>
      </c>
      <c r="FB718">
        <v>5</v>
      </c>
      <c r="FC718">
        <v>1</v>
      </c>
      <c r="FD718">
        <v>0</v>
      </c>
      <c r="FE718">
        <v>0</v>
      </c>
      <c r="FF718">
        <v>0</v>
      </c>
      <c r="FG718">
        <v>0</v>
      </c>
      <c r="FH718">
        <v>13</v>
      </c>
      <c r="FI718">
        <v>2</v>
      </c>
      <c r="FJ718">
        <v>0</v>
      </c>
      <c r="FK718">
        <v>2</v>
      </c>
      <c r="FL718">
        <v>0</v>
      </c>
      <c r="FM718">
        <v>0</v>
      </c>
      <c r="FN718">
        <v>0</v>
      </c>
      <c r="FO718">
        <v>2</v>
      </c>
      <c r="FP718">
        <v>53</v>
      </c>
      <c r="FQ718">
        <v>53</v>
      </c>
      <c r="FR718">
        <v>16</v>
      </c>
      <c r="FS718">
        <v>7</v>
      </c>
      <c r="FT718">
        <v>0</v>
      </c>
      <c r="FU718">
        <v>1</v>
      </c>
      <c r="FV718">
        <v>4</v>
      </c>
      <c r="FW718">
        <v>1</v>
      </c>
      <c r="FX718">
        <v>0</v>
      </c>
      <c r="FY718">
        <v>2</v>
      </c>
      <c r="FZ718">
        <v>7</v>
      </c>
      <c r="GA718">
        <v>1</v>
      </c>
      <c r="GB718">
        <v>6</v>
      </c>
      <c r="GC718">
        <v>1</v>
      </c>
      <c r="GD718">
        <v>0</v>
      </c>
      <c r="GE718">
        <v>1</v>
      </c>
      <c r="GF718">
        <v>2</v>
      </c>
      <c r="GG718">
        <v>4</v>
      </c>
      <c r="GH718">
        <v>53</v>
      </c>
      <c r="GI718">
        <v>45</v>
      </c>
      <c r="GJ718">
        <v>20</v>
      </c>
      <c r="GK718">
        <v>2</v>
      </c>
      <c r="GL718">
        <v>3</v>
      </c>
      <c r="GM718">
        <v>4</v>
      </c>
      <c r="GN718">
        <v>1</v>
      </c>
      <c r="GO718">
        <v>3</v>
      </c>
      <c r="GP718">
        <v>2</v>
      </c>
      <c r="GQ718">
        <v>0</v>
      </c>
      <c r="GR718">
        <v>0</v>
      </c>
      <c r="GS718">
        <v>3</v>
      </c>
      <c r="GT718">
        <v>0</v>
      </c>
      <c r="GU718">
        <v>1</v>
      </c>
      <c r="GV718">
        <v>0</v>
      </c>
      <c r="GW718">
        <v>0</v>
      </c>
      <c r="GX718">
        <v>0</v>
      </c>
      <c r="GY718">
        <v>0</v>
      </c>
      <c r="GZ718">
        <v>0</v>
      </c>
      <c r="HA718">
        <v>1</v>
      </c>
      <c r="HB718">
        <v>5</v>
      </c>
      <c r="HC718">
        <v>45</v>
      </c>
      <c r="HD718">
        <v>6</v>
      </c>
      <c r="HE718">
        <v>1</v>
      </c>
      <c r="HF718">
        <v>0</v>
      </c>
      <c r="HG718">
        <v>0</v>
      </c>
      <c r="HH718">
        <v>0</v>
      </c>
      <c r="HI718">
        <v>0</v>
      </c>
      <c r="HJ718">
        <v>0</v>
      </c>
      <c r="HK718">
        <v>2</v>
      </c>
      <c r="HL718">
        <v>0</v>
      </c>
      <c r="HM718">
        <v>0</v>
      </c>
      <c r="HN718">
        <v>0</v>
      </c>
      <c r="HO718">
        <v>0</v>
      </c>
      <c r="HP718">
        <v>0</v>
      </c>
      <c r="HQ718">
        <v>0</v>
      </c>
      <c r="HR718">
        <v>2</v>
      </c>
      <c r="HS718">
        <v>0</v>
      </c>
      <c r="HT718">
        <v>0</v>
      </c>
      <c r="HU718">
        <v>0</v>
      </c>
      <c r="HV718">
        <v>0</v>
      </c>
      <c r="HW718">
        <v>1</v>
      </c>
      <c r="HX718">
        <v>0</v>
      </c>
      <c r="HY718">
        <v>6</v>
      </c>
      <c r="HZ718">
        <v>1</v>
      </c>
      <c r="IA718">
        <v>0</v>
      </c>
      <c r="IB718">
        <v>0</v>
      </c>
      <c r="IC718">
        <v>0</v>
      </c>
      <c r="ID718">
        <v>0</v>
      </c>
      <c r="IE718">
        <v>0</v>
      </c>
      <c r="IF718">
        <v>0</v>
      </c>
      <c r="IG718">
        <v>1</v>
      </c>
      <c r="IH718">
        <v>0</v>
      </c>
      <c r="II718">
        <v>0</v>
      </c>
      <c r="IJ718">
        <v>0</v>
      </c>
      <c r="IK718">
        <v>0</v>
      </c>
      <c r="IL718">
        <v>0</v>
      </c>
      <c r="IM718">
        <v>0</v>
      </c>
      <c r="IN718">
        <v>0</v>
      </c>
      <c r="IO718">
        <v>0</v>
      </c>
      <c r="IP718">
        <v>0</v>
      </c>
      <c r="IQ718">
        <v>0</v>
      </c>
      <c r="IR718">
        <v>0</v>
      </c>
      <c r="IS718">
        <v>0</v>
      </c>
      <c r="IT718">
        <v>0</v>
      </c>
      <c r="IU718">
        <v>0</v>
      </c>
      <c r="IV718">
        <v>1</v>
      </c>
      <c r="IW718">
        <v>0</v>
      </c>
      <c r="IX718">
        <v>0</v>
      </c>
      <c r="IY718">
        <v>0</v>
      </c>
      <c r="IZ718">
        <v>0</v>
      </c>
      <c r="JA718">
        <v>0</v>
      </c>
      <c r="JB718">
        <v>0</v>
      </c>
      <c r="JC718">
        <v>0</v>
      </c>
      <c r="JD718">
        <v>0</v>
      </c>
      <c r="JE718">
        <v>0</v>
      </c>
      <c r="JF718">
        <v>0</v>
      </c>
      <c r="JG718">
        <v>0</v>
      </c>
      <c r="JH718">
        <v>0</v>
      </c>
      <c r="JI718">
        <v>0</v>
      </c>
      <c r="JJ718">
        <v>0</v>
      </c>
      <c r="JK718">
        <v>0</v>
      </c>
      <c r="JL718">
        <v>0</v>
      </c>
      <c r="JM718">
        <v>0</v>
      </c>
      <c r="JN718">
        <v>0</v>
      </c>
      <c r="JO718">
        <v>0</v>
      </c>
      <c r="JP718">
        <v>0</v>
      </c>
    </row>
    <row r="719" spans="1:276">
      <c r="A719" t="s">
        <v>162</v>
      </c>
      <c r="B719" t="s">
        <v>116</v>
      </c>
      <c r="C719" t="str">
        <f>"102003"</f>
        <v>102003</v>
      </c>
      <c r="D719" t="s">
        <v>161</v>
      </c>
      <c r="E719">
        <v>15</v>
      </c>
      <c r="F719">
        <v>923</v>
      </c>
      <c r="G719">
        <v>700</v>
      </c>
      <c r="H719">
        <v>242</v>
      </c>
      <c r="I719">
        <v>458</v>
      </c>
      <c r="J719">
        <v>0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458</v>
      </c>
      <c r="T719">
        <v>0</v>
      </c>
      <c r="U719">
        <v>0</v>
      </c>
      <c r="V719">
        <v>458</v>
      </c>
      <c r="W719">
        <v>15</v>
      </c>
      <c r="X719">
        <v>10</v>
      </c>
      <c r="Y719">
        <v>5</v>
      </c>
      <c r="Z719">
        <v>0</v>
      </c>
      <c r="AA719">
        <v>443</v>
      </c>
      <c r="AB719">
        <v>144</v>
      </c>
      <c r="AC719">
        <v>42</v>
      </c>
      <c r="AD719">
        <v>8</v>
      </c>
      <c r="AE719">
        <v>6</v>
      </c>
      <c r="AF719">
        <v>2</v>
      </c>
      <c r="AG719">
        <v>54</v>
      </c>
      <c r="AH719">
        <v>2</v>
      </c>
      <c r="AI719">
        <v>0</v>
      </c>
      <c r="AJ719">
        <v>9</v>
      </c>
      <c r="AK719">
        <v>4</v>
      </c>
      <c r="AL719">
        <v>0</v>
      </c>
      <c r="AM719">
        <v>1</v>
      </c>
      <c r="AN719">
        <v>2</v>
      </c>
      <c r="AO719">
        <v>0</v>
      </c>
      <c r="AP719">
        <v>1</v>
      </c>
      <c r="AQ719">
        <v>2</v>
      </c>
      <c r="AR719">
        <v>2</v>
      </c>
      <c r="AS719">
        <v>0</v>
      </c>
      <c r="AT719">
        <v>0</v>
      </c>
      <c r="AU719">
        <v>0</v>
      </c>
      <c r="AV719">
        <v>4</v>
      </c>
      <c r="AW719">
        <v>1</v>
      </c>
      <c r="AX719">
        <v>1</v>
      </c>
      <c r="AY719">
        <v>0</v>
      </c>
      <c r="AZ719">
        <v>3</v>
      </c>
      <c r="BA719">
        <v>144</v>
      </c>
      <c r="BB719">
        <v>124</v>
      </c>
      <c r="BC719">
        <v>17</v>
      </c>
      <c r="BD719">
        <v>30</v>
      </c>
      <c r="BE719">
        <v>2</v>
      </c>
      <c r="BF719">
        <v>3</v>
      </c>
      <c r="BG719">
        <v>2</v>
      </c>
      <c r="BH719">
        <v>2</v>
      </c>
      <c r="BI719">
        <v>0</v>
      </c>
      <c r="BJ719">
        <v>0</v>
      </c>
      <c r="BK719">
        <v>1</v>
      </c>
      <c r="BL719">
        <v>1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2</v>
      </c>
      <c r="BW719">
        <v>0</v>
      </c>
      <c r="BX719">
        <v>0</v>
      </c>
      <c r="BY719">
        <v>0</v>
      </c>
      <c r="BZ719">
        <v>64</v>
      </c>
      <c r="CA719">
        <v>124</v>
      </c>
      <c r="CB719">
        <v>28</v>
      </c>
      <c r="CC719">
        <v>17</v>
      </c>
      <c r="CD719">
        <v>1</v>
      </c>
      <c r="CE719">
        <v>0</v>
      </c>
      <c r="CF719">
        <v>3</v>
      </c>
      <c r="CG719">
        <v>0</v>
      </c>
      <c r="CH719">
        <v>0</v>
      </c>
      <c r="CI719">
        <v>0</v>
      </c>
      <c r="CJ719">
        <v>1</v>
      </c>
      <c r="CK719">
        <v>3</v>
      </c>
      <c r="CL719">
        <v>0</v>
      </c>
      <c r="CM719">
        <v>0</v>
      </c>
      <c r="CN719">
        <v>2</v>
      </c>
      <c r="CO719">
        <v>0</v>
      </c>
      <c r="CP719">
        <v>1</v>
      </c>
      <c r="CQ719">
        <v>28</v>
      </c>
      <c r="CR719">
        <v>11</v>
      </c>
      <c r="CS719">
        <v>4</v>
      </c>
      <c r="CT719">
        <v>2</v>
      </c>
      <c r="CU719">
        <v>0</v>
      </c>
      <c r="CV719">
        <v>0</v>
      </c>
      <c r="CW719">
        <v>1</v>
      </c>
      <c r="CX719">
        <v>1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1</v>
      </c>
      <c r="DJ719">
        <v>0</v>
      </c>
      <c r="DK719">
        <v>1</v>
      </c>
      <c r="DL719">
        <v>0</v>
      </c>
      <c r="DM719">
        <v>0</v>
      </c>
      <c r="DN719">
        <v>1</v>
      </c>
      <c r="DO719">
        <v>0</v>
      </c>
      <c r="DP719">
        <v>0</v>
      </c>
      <c r="DQ719">
        <v>11</v>
      </c>
      <c r="DR719">
        <v>14</v>
      </c>
      <c r="DS719">
        <v>1</v>
      </c>
      <c r="DT719">
        <v>3</v>
      </c>
      <c r="DU719">
        <v>0</v>
      </c>
      <c r="DV719">
        <v>1</v>
      </c>
      <c r="DW719">
        <v>1</v>
      </c>
      <c r="DX719">
        <v>0</v>
      </c>
      <c r="DY719">
        <v>1</v>
      </c>
      <c r="DZ719">
        <v>0</v>
      </c>
      <c r="EA719">
        <v>5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2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14</v>
      </c>
      <c r="ER719">
        <v>48</v>
      </c>
      <c r="ES719">
        <v>20</v>
      </c>
      <c r="ET719">
        <v>0</v>
      </c>
      <c r="EU719">
        <v>1</v>
      </c>
      <c r="EV719">
        <v>2</v>
      </c>
      <c r="EW719">
        <v>6</v>
      </c>
      <c r="EX719">
        <v>3</v>
      </c>
      <c r="EY719">
        <v>0</v>
      </c>
      <c r="EZ719">
        <v>0</v>
      </c>
      <c r="FA719">
        <v>0</v>
      </c>
      <c r="FB719">
        <v>3</v>
      </c>
      <c r="FC719">
        <v>0</v>
      </c>
      <c r="FD719">
        <v>2</v>
      </c>
      <c r="FE719">
        <v>2</v>
      </c>
      <c r="FF719">
        <v>1</v>
      </c>
      <c r="FG719">
        <v>0</v>
      </c>
      <c r="FH719">
        <v>5</v>
      </c>
      <c r="FI719">
        <v>2</v>
      </c>
      <c r="FJ719">
        <v>0</v>
      </c>
      <c r="FK719">
        <v>0</v>
      </c>
      <c r="FL719">
        <v>1</v>
      </c>
      <c r="FM719">
        <v>0</v>
      </c>
      <c r="FN719">
        <v>0</v>
      </c>
      <c r="FO719">
        <v>0</v>
      </c>
      <c r="FP719">
        <v>48</v>
      </c>
      <c r="FQ719">
        <v>31</v>
      </c>
      <c r="FR719">
        <v>16</v>
      </c>
      <c r="FS719">
        <v>3</v>
      </c>
      <c r="FT719">
        <v>0</v>
      </c>
      <c r="FU719">
        <v>1</v>
      </c>
      <c r="FV719">
        <v>0</v>
      </c>
      <c r="FW719">
        <v>3</v>
      </c>
      <c r="FX719">
        <v>0</v>
      </c>
      <c r="FY719">
        <v>0</v>
      </c>
      <c r="FZ719">
        <v>3</v>
      </c>
      <c r="GA719">
        <v>2</v>
      </c>
      <c r="GB719">
        <v>0</v>
      </c>
      <c r="GC719">
        <v>1</v>
      </c>
      <c r="GD719">
        <v>0</v>
      </c>
      <c r="GE719">
        <v>0</v>
      </c>
      <c r="GF719">
        <v>1</v>
      </c>
      <c r="GG719">
        <v>1</v>
      </c>
      <c r="GH719">
        <v>31</v>
      </c>
      <c r="GI719">
        <v>37</v>
      </c>
      <c r="GJ719">
        <v>15</v>
      </c>
      <c r="GK719">
        <v>0</v>
      </c>
      <c r="GL719">
        <v>2</v>
      </c>
      <c r="GM719">
        <v>5</v>
      </c>
      <c r="GN719">
        <v>0</v>
      </c>
      <c r="GO719">
        <v>1</v>
      </c>
      <c r="GP719">
        <v>1</v>
      </c>
      <c r="GQ719">
        <v>0</v>
      </c>
      <c r="GR719">
        <v>0</v>
      </c>
      <c r="GS719">
        <v>0</v>
      </c>
      <c r="GT719">
        <v>0</v>
      </c>
      <c r="GU719">
        <v>0</v>
      </c>
      <c r="GV719">
        <v>4</v>
      </c>
      <c r="GW719">
        <v>1</v>
      </c>
      <c r="GX719">
        <v>0</v>
      </c>
      <c r="GY719">
        <v>0</v>
      </c>
      <c r="GZ719">
        <v>0</v>
      </c>
      <c r="HA719">
        <v>0</v>
      </c>
      <c r="HB719">
        <v>8</v>
      </c>
      <c r="HC719">
        <v>37</v>
      </c>
      <c r="HD719">
        <v>6</v>
      </c>
      <c r="HE719">
        <v>0</v>
      </c>
      <c r="HF719">
        <v>0</v>
      </c>
      <c r="HG719">
        <v>0</v>
      </c>
      <c r="HH719">
        <v>0</v>
      </c>
      <c r="HI719">
        <v>0</v>
      </c>
      <c r="HJ719">
        <v>1</v>
      </c>
      <c r="HK719">
        <v>2</v>
      </c>
      <c r="HL719">
        <v>0</v>
      </c>
      <c r="HM719">
        <v>0</v>
      </c>
      <c r="HN719">
        <v>0</v>
      </c>
      <c r="HO719">
        <v>0</v>
      </c>
      <c r="HP719">
        <v>0</v>
      </c>
      <c r="HQ719">
        <v>0</v>
      </c>
      <c r="HR719">
        <v>2</v>
      </c>
      <c r="HS719">
        <v>0</v>
      </c>
      <c r="HT719">
        <v>0</v>
      </c>
      <c r="HU719">
        <v>0</v>
      </c>
      <c r="HV719">
        <v>1</v>
      </c>
      <c r="HW719">
        <v>0</v>
      </c>
      <c r="HX719">
        <v>0</v>
      </c>
      <c r="HY719">
        <v>6</v>
      </c>
      <c r="HZ719">
        <v>0</v>
      </c>
      <c r="IA719">
        <v>0</v>
      </c>
      <c r="IB719">
        <v>0</v>
      </c>
      <c r="IC719">
        <v>0</v>
      </c>
      <c r="ID719">
        <v>0</v>
      </c>
      <c r="IE719">
        <v>0</v>
      </c>
      <c r="IF719">
        <v>0</v>
      </c>
      <c r="IG719">
        <v>0</v>
      </c>
      <c r="IH719">
        <v>0</v>
      </c>
      <c r="II719">
        <v>0</v>
      </c>
      <c r="IJ719">
        <v>0</v>
      </c>
      <c r="IK719">
        <v>0</v>
      </c>
      <c r="IL719">
        <v>0</v>
      </c>
      <c r="IM719">
        <v>0</v>
      </c>
      <c r="IN719">
        <v>0</v>
      </c>
      <c r="IO719">
        <v>0</v>
      </c>
      <c r="IP719">
        <v>0</v>
      </c>
      <c r="IQ719">
        <v>0</v>
      </c>
      <c r="IR719">
        <v>0</v>
      </c>
      <c r="IS719">
        <v>0</v>
      </c>
      <c r="IT719">
        <v>0</v>
      </c>
      <c r="IU719">
        <v>0</v>
      </c>
      <c r="IV719">
        <v>0</v>
      </c>
      <c r="IW719">
        <v>0</v>
      </c>
      <c r="IX719">
        <v>0</v>
      </c>
      <c r="IY719">
        <v>0</v>
      </c>
      <c r="IZ719">
        <v>0</v>
      </c>
      <c r="JA719">
        <v>0</v>
      </c>
      <c r="JB719">
        <v>0</v>
      </c>
      <c r="JC719">
        <v>0</v>
      </c>
      <c r="JD719">
        <v>0</v>
      </c>
      <c r="JE719">
        <v>0</v>
      </c>
      <c r="JF719">
        <v>0</v>
      </c>
      <c r="JG719">
        <v>0</v>
      </c>
      <c r="JH719">
        <v>0</v>
      </c>
      <c r="JI719">
        <v>0</v>
      </c>
      <c r="JJ719">
        <v>0</v>
      </c>
      <c r="JK719">
        <v>0</v>
      </c>
      <c r="JL719">
        <v>0</v>
      </c>
      <c r="JM719">
        <v>0</v>
      </c>
      <c r="JN719">
        <v>0</v>
      </c>
      <c r="JO719">
        <v>0</v>
      </c>
      <c r="JP719">
        <v>0</v>
      </c>
    </row>
    <row r="720" spans="1:276">
      <c r="A720" t="s">
        <v>160</v>
      </c>
      <c r="B720" t="s">
        <v>116</v>
      </c>
      <c r="C720" t="str">
        <f>"102003"</f>
        <v>102003</v>
      </c>
      <c r="D720" t="s">
        <v>159</v>
      </c>
      <c r="E720">
        <v>16</v>
      </c>
      <c r="F720">
        <v>1071</v>
      </c>
      <c r="G720">
        <v>800</v>
      </c>
      <c r="H720">
        <v>241</v>
      </c>
      <c r="I720">
        <v>559</v>
      </c>
      <c r="J720">
        <v>1</v>
      </c>
      <c r="K720">
        <v>4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558</v>
      </c>
      <c r="T720">
        <v>0</v>
      </c>
      <c r="U720">
        <v>0</v>
      </c>
      <c r="V720">
        <v>558</v>
      </c>
      <c r="W720">
        <v>12</v>
      </c>
      <c r="X720">
        <v>8</v>
      </c>
      <c r="Y720">
        <v>4</v>
      </c>
      <c r="Z720">
        <v>0</v>
      </c>
      <c r="AA720">
        <v>546</v>
      </c>
      <c r="AB720">
        <v>186</v>
      </c>
      <c r="AC720">
        <v>45</v>
      </c>
      <c r="AD720">
        <v>23</v>
      </c>
      <c r="AE720">
        <v>4</v>
      </c>
      <c r="AF720">
        <v>2</v>
      </c>
      <c r="AG720">
        <v>70</v>
      </c>
      <c r="AH720">
        <v>9</v>
      </c>
      <c r="AI720">
        <v>0</v>
      </c>
      <c r="AJ720">
        <v>15</v>
      </c>
      <c r="AK720">
        <v>0</v>
      </c>
      <c r="AL720">
        <v>0</v>
      </c>
      <c r="AM720">
        <v>2</v>
      </c>
      <c r="AN720">
        <v>4</v>
      </c>
      <c r="AO720">
        <v>0</v>
      </c>
      <c r="AP720">
        <v>0</v>
      </c>
      <c r="AQ720">
        <v>3</v>
      </c>
      <c r="AR720">
        <v>1</v>
      </c>
      <c r="AS720">
        <v>0</v>
      </c>
      <c r="AT720">
        <v>0</v>
      </c>
      <c r="AU720">
        <v>0</v>
      </c>
      <c r="AV720">
        <v>1</v>
      </c>
      <c r="AW720">
        <v>0</v>
      </c>
      <c r="AX720">
        <v>3</v>
      </c>
      <c r="AY720">
        <v>2</v>
      </c>
      <c r="AZ720">
        <v>2</v>
      </c>
      <c r="BA720">
        <v>186</v>
      </c>
      <c r="BB720">
        <v>174</v>
      </c>
      <c r="BC720">
        <v>26</v>
      </c>
      <c r="BD720">
        <v>50</v>
      </c>
      <c r="BE720">
        <v>5</v>
      </c>
      <c r="BF720">
        <v>1</v>
      </c>
      <c r="BG720">
        <v>4</v>
      </c>
      <c r="BH720">
        <v>0</v>
      </c>
      <c r="BI720">
        <v>1</v>
      </c>
      <c r="BJ720">
        <v>0</v>
      </c>
      <c r="BK720">
        <v>0</v>
      </c>
      <c r="BL720">
        <v>0</v>
      </c>
      <c r="BM720">
        <v>0</v>
      </c>
      <c r="BN720">
        <v>1</v>
      </c>
      <c r="BO720">
        <v>1</v>
      </c>
      <c r="BP720">
        <v>1</v>
      </c>
      <c r="BQ720">
        <v>0</v>
      </c>
      <c r="BR720">
        <v>0</v>
      </c>
      <c r="BS720">
        <v>0</v>
      </c>
      <c r="BT720">
        <v>0</v>
      </c>
      <c r="BU720">
        <v>1</v>
      </c>
      <c r="BV720">
        <v>1</v>
      </c>
      <c r="BW720">
        <v>0</v>
      </c>
      <c r="BX720">
        <v>0</v>
      </c>
      <c r="BY720">
        <v>1</v>
      </c>
      <c r="BZ720">
        <v>81</v>
      </c>
      <c r="CA720">
        <v>174</v>
      </c>
      <c r="CB720">
        <v>27</v>
      </c>
      <c r="CC720">
        <v>16</v>
      </c>
      <c r="CD720">
        <v>3</v>
      </c>
      <c r="CE720">
        <v>2</v>
      </c>
      <c r="CF720">
        <v>0</v>
      </c>
      <c r="CG720">
        <v>2</v>
      </c>
      <c r="CH720">
        <v>0</v>
      </c>
      <c r="CI720">
        <v>1</v>
      </c>
      <c r="CJ720">
        <v>0</v>
      </c>
      <c r="CK720">
        <v>0</v>
      </c>
      <c r="CL720">
        <v>1</v>
      </c>
      <c r="CM720">
        <v>0</v>
      </c>
      <c r="CN720">
        <v>2</v>
      </c>
      <c r="CO720">
        <v>0</v>
      </c>
      <c r="CP720">
        <v>0</v>
      </c>
      <c r="CQ720">
        <v>27</v>
      </c>
      <c r="CR720">
        <v>19</v>
      </c>
      <c r="CS720">
        <v>8</v>
      </c>
      <c r="CT720">
        <v>3</v>
      </c>
      <c r="CU720">
        <v>2</v>
      </c>
      <c r="CV720">
        <v>0</v>
      </c>
      <c r="CW720">
        <v>0</v>
      </c>
      <c r="CX720">
        <v>0</v>
      </c>
      <c r="CY720">
        <v>0</v>
      </c>
      <c r="CZ720">
        <v>2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1</v>
      </c>
      <c r="DI720">
        <v>1</v>
      </c>
      <c r="DJ720">
        <v>0</v>
      </c>
      <c r="DK720">
        <v>1</v>
      </c>
      <c r="DL720">
        <v>0</v>
      </c>
      <c r="DM720">
        <v>0</v>
      </c>
      <c r="DN720">
        <v>1</v>
      </c>
      <c r="DO720">
        <v>0</v>
      </c>
      <c r="DP720">
        <v>0</v>
      </c>
      <c r="DQ720">
        <v>19</v>
      </c>
      <c r="DR720">
        <v>7</v>
      </c>
      <c r="DS720">
        <v>3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2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1</v>
      </c>
      <c r="EP720">
        <v>1</v>
      </c>
      <c r="EQ720">
        <v>7</v>
      </c>
      <c r="ER720">
        <v>55</v>
      </c>
      <c r="ES720">
        <v>37</v>
      </c>
      <c r="ET720">
        <v>1</v>
      </c>
      <c r="EU720">
        <v>0</v>
      </c>
      <c r="EV720">
        <v>0</v>
      </c>
      <c r="EW720">
        <v>4</v>
      </c>
      <c r="EX720">
        <v>0</v>
      </c>
      <c r="EY720">
        <v>0</v>
      </c>
      <c r="EZ720">
        <v>0</v>
      </c>
      <c r="FA720">
        <v>0</v>
      </c>
      <c r="FB720">
        <v>4</v>
      </c>
      <c r="FC720">
        <v>0</v>
      </c>
      <c r="FD720">
        <v>1</v>
      </c>
      <c r="FE720">
        <v>0</v>
      </c>
      <c r="FF720">
        <v>0</v>
      </c>
      <c r="FG720">
        <v>0</v>
      </c>
      <c r="FH720">
        <v>4</v>
      </c>
      <c r="FI720">
        <v>2</v>
      </c>
      <c r="FJ720">
        <v>0</v>
      </c>
      <c r="FK720">
        <v>1</v>
      </c>
      <c r="FL720">
        <v>1</v>
      </c>
      <c r="FM720">
        <v>0</v>
      </c>
      <c r="FN720">
        <v>0</v>
      </c>
      <c r="FO720">
        <v>0</v>
      </c>
      <c r="FP720">
        <v>55</v>
      </c>
      <c r="FQ720">
        <v>42</v>
      </c>
      <c r="FR720">
        <v>14</v>
      </c>
      <c r="FS720">
        <v>5</v>
      </c>
      <c r="FT720">
        <v>1</v>
      </c>
      <c r="FU720">
        <v>1</v>
      </c>
      <c r="FV720">
        <v>4</v>
      </c>
      <c r="FW720">
        <v>1</v>
      </c>
      <c r="FX720">
        <v>1</v>
      </c>
      <c r="FY720">
        <v>2</v>
      </c>
      <c r="FZ720">
        <v>4</v>
      </c>
      <c r="GA720">
        <v>1</v>
      </c>
      <c r="GB720">
        <v>2</v>
      </c>
      <c r="GC720">
        <v>3</v>
      </c>
      <c r="GD720">
        <v>0</v>
      </c>
      <c r="GE720">
        <v>0</v>
      </c>
      <c r="GF720">
        <v>1</v>
      </c>
      <c r="GG720">
        <v>2</v>
      </c>
      <c r="GH720">
        <v>42</v>
      </c>
      <c r="GI720">
        <v>34</v>
      </c>
      <c r="GJ720">
        <v>17</v>
      </c>
      <c r="GK720">
        <v>0</v>
      </c>
      <c r="GL720">
        <v>2</v>
      </c>
      <c r="GM720">
        <v>5</v>
      </c>
      <c r="GN720">
        <v>1</v>
      </c>
      <c r="GO720">
        <v>0</v>
      </c>
      <c r="GP720">
        <v>0</v>
      </c>
      <c r="GQ720">
        <v>3</v>
      </c>
      <c r="GR720">
        <v>3</v>
      </c>
      <c r="GS720">
        <v>2</v>
      </c>
      <c r="GT720">
        <v>1</v>
      </c>
      <c r="GU720">
        <v>0</v>
      </c>
      <c r="GV720">
        <v>0</v>
      </c>
      <c r="GW720">
        <v>0</v>
      </c>
      <c r="GX720">
        <v>0</v>
      </c>
      <c r="GY720">
        <v>0</v>
      </c>
      <c r="GZ720">
        <v>0</v>
      </c>
      <c r="HA720">
        <v>0</v>
      </c>
      <c r="HB720">
        <v>0</v>
      </c>
      <c r="HC720">
        <v>34</v>
      </c>
      <c r="HD720">
        <v>1</v>
      </c>
      <c r="HE720">
        <v>0</v>
      </c>
      <c r="HF720">
        <v>0</v>
      </c>
      <c r="HG720">
        <v>0</v>
      </c>
      <c r="HH720">
        <v>0</v>
      </c>
      <c r="HI720">
        <v>1</v>
      </c>
      <c r="HJ720">
        <v>0</v>
      </c>
      <c r="HK720">
        <v>0</v>
      </c>
      <c r="HL720">
        <v>0</v>
      </c>
      <c r="HM720">
        <v>0</v>
      </c>
      <c r="HN720">
        <v>0</v>
      </c>
      <c r="HO720">
        <v>0</v>
      </c>
      <c r="HP720">
        <v>0</v>
      </c>
      <c r="HQ720">
        <v>0</v>
      </c>
      <c r="HR720">
        <v>0</v>
      </c>
      <c r="HS720">
        <v>0</v>
      </c>
      <c r="HT720">
        <v>0</v>
      </c>
      <c r="HU720">
        <v>0</v>
      </c>
      <c r="HV720">
        <v>0</v>
      </c>
      <c r="HW720">
        <v>0</v>
      </c>
      <c r="HX720">
        <v>0</v>
      </c>
      <c r="HY720">
        <v>1</v>
      </c>
      <c r="HZ720">
        <v>1</v>
      </c>
      <c r="IA720">
        <v>1</v>
      </c>
      <c r="IB720">
        <v>0</v>
      </c>
      <c r="IC720">
        <v>0</v>
      </c>
      <c r="ID720">
        <v>0</v>
      </c>
      <c r="IE720">
        <v>0</v>
      </c>
      <c r="IF720">
        <v>0</v>
      </c>
      <c r="IG720">
        <v>0</v>
      </c>
      <c r="IH720">
        <v>0</v>
      </c>
      <c r="II720">
        <v>0</v>
      </c>
      <c r="IJ720">
        <v>0</v>
      </c>
      <c r="IK720">
        <v>0</v>
      </c>
      <c r="IL720">
        <v>0</v>
      </c>
      <c r="IM720">
        <v>0</v>
      </c>
      <c r="IN720">
        <v>0</v>
      </c>
      <c r="IO720">
        <v>0</v>
      </c>
      <c r="IP720">
        <v>0</v>
      </c>
      <c r="IQ720">
        <v>0</v>
      </c>
      <c r="IR720">
        <v>0</v>
      </c>
      <c r="IS720">
        <v>0</v>
      </c>
      <c r="IT720">
        <v>0</v>
      </c>
      <c r="IU720">
        <v>0</v>
      </c>
      <c r="IV720">
        <v>1</v>
      </c>
      <c r="IW720">
        <v>0</v>
      </c>
      <c r="IX720">
        <v>0</v>
      </c>
      <c r="IY720">
        <v>0</v>
      </c>
      <c r="IZ720">
        <v>0</v>
      </c>
      <c r="JA720">
        <v>0</v>
      </c>
      <c r="JB720">
        <v>0</v>
      </c>
      <c r="JC720">
        <v>0</v>
      </c>
      <c r="JD720">
        <v>0</v>
      </c>
      <c r="JE720">
        <v>0</v>
      </c>
      <c r="JF720">
        <v>0</v>
      </c>
      <c r="JG720">
        <v>0</v>
      </c>
      <c r="JH720">
        <v>0</v>
      </c>
      <c r="JI720">
        <v>0</v>
      </c>
      <c r="JJ720">
        <v>0</v>
      </c>
      <c r="JK720">
        <v>0</v>
      </c>
      <c r="JL720">
        <v>0</v>
      </c>
      <c r="JM720">
        <v>0</v>
      </c>
      <c r="JN720">
        <v>0</v>
      </c>
      <c r="JO720">
        <v>0</v>
      </c>
      <c r="JP720">
        <v>0</v>
      </c>
    </row>
    <row r="721" spans="1:276">
      <c r="A721" t="s">
        <v>158</v>
      </c>
      <c r="B721" t="s">
        <v>116</v>
      </c>
      <c r="C721" t="str">
        <f>"102003"</f>
        <v>102003</v>
      </c>
      <c r="D721" t="s">
        <v>157</v>
      </c>
      <c r="E721">
        <v>17</v>
      </c>
      <c r="F721">
        <v>1179</v>
      </c>
      <c r="G721">
        <v>900</v>
      </c>
      <c r="H721">
        <v>228</v>
      </c>
      <c r="I721">
        <v>672</v>
      </c>
      <c r="J721">
        <v>0</v>
      </c>
      <c r="K721">
        <v>2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672</v>
      </c>
      <c r="T721">
        <v>0</v>
      </c>
      <c r="U721">
        <v>0</v>
      </c>
      <c r="V721">
        <v>672</v>
      </c>
      <c r="W721">
        <v>15</v>
      </c>
      <c r="X721">
        <v>9</v>
      </c>
      <c r="Y721">
        <v>6</v>
      </c>
      <c r="Z721">
        <v>0</v>
      </c>
      <c r="AA721">
        <v>657</v>
      </c>
      <c r="AB721">
        <v>253</v>
      </c>
      <c r="AC721">
        <v>58</v>
      </c>
      <c r="AD721">
        <v>29</v>
      </c>
      <c r="AE721">
        <v>5</v>
      </c>
      <c r="AF721">
        <v>4</v>
      </c>
      <c r="AG721">
        <v>104</v>
      </c>
      <c r="AH721">
        <v>7</v>
      </c>
      <c r="AI721">
        <v>2</v>
      </c>
      <c r="AJ721">
        <v>20</v>
      </c>
      <c r="AK721">
        <v>3</v>
      </c>
      <c r="AL721">
        <v>1</v>
      </c>
      <c r="AM721">
        <v>0</v>
      </c>
      <c r="AN721">
        <v>1</v>
      </c>
      <c r="AO721">
        <v>0</v>
      </c>
      <c r="AP721">
        <v>0</v>
      </c>
      <c r="AQ721">
        <v>2</v>
      </c>
      <c r="AR721">
        <v>2</v>
      </c>
      <c r="AS721">
        <v>0</v>
      </c>
      <c r="AT721">
        <v>0</v>
      </c>
      <c r="AU721">
        <v>0</v>
      </c>
      <c r="AV721">
        <v>4</v>
      </c>
      <c r="AW721">
        <v>1</v>
      </c>
      <c r="AX721">
        <v>2</v>
      </c>
      <c r="AY721">
        <v>4</v>
      </c>
      <c r="AZ721">
        <v>4</v>
      </c>
      <c r="BA721">
        <v>253</v>
      </c>
      <c r="BB721">
        <v>212</v>
      </c>
      <c r="BC721">
        <v>31</v>
      </c>
      <c r="BD721">
        <v>64</v>
      </c>
      <c r="BE721">
        <v>7</v>
      </c>
      <c r="BF721">
        <v>1</v>
      </c>
      <c r="BG721">
        <v>1</v>
      </c>
      <c r="BH721">
        <v>1</v>
      </c>
      <c r="BI721">
        <v>1</v>
      </c>
      <c r="BJ721">
        <v>0</v>
      </c>
      <c r="BK721">
        <v>0</v>
      </c>
      <c r="BL721">
        <v>1</v>
      </c>
      <c r="BM721">
        <v>0</v>
      </c>
      <c r="BN721">
        <v>0</v>
      </c>
      <c r="BO721">
        <v>0</v>
      </c>
      <c r="BP721">
        <v>1</v>
      </c>
      <c r="BQ721">
        <v>0</v>
      </c>
      <c r="BR721">
        <v>0</v>
      </c>
      <c r="BS721">
        <v>1</v>
      </c>
      <c r="BT721">
        <v>0</v>
      </c>
      <c r="BU721">
        <v>0</v>
      </c>
      <c r="BV721">
        <v>0</v>
      </c>
      <c r="BW721">
        <v>0</v>
      </c>
      <c r="BX721">
        <v>1</v>
      </c>
      <c r="BY721">
        <v>4</v>
      </c>
      <c r="BZ721">
        <v>98</v>
      </c>
      <c r="CA721">
        <v>212</v>
      </c>
      <c r="CB721">
        <v>20</v>
      </c>
      <c r="CC721">
        <v>10</v>
      </c>
      <c r="CD721">
        <v>3</v>
      </c>
      <c r="CE721">
        <v>0</v>
      </c>
      <c r="CF721">
        <v>0</v>
      </c>
      <c r="CG721">
        <v>0</v>
      </c>
      <c r="CH721">
        <v>1</v>
      </c>
      <c r="CI721">
        <v>0</v>
      </c>
      <c r="CJ721">
        <v>1</v>
      </c>
      <c r="CK721">
        <v>0</v>
      </c>
      <c r="CL721">
        <v>1</v>
      </c>
      <c r="CM721">
        <v>2</v>
      </c>
      <c r="CN721">
        <v>0</v>
      </c>
      <c r="CO721">
        <v>0</v>
      </c>
      <c r="CP721">
        <v>2</v>
      </c>
      <c r="CQ721">
        <v>20</v>
      </c>
      <c r="CR721">
        <v>23</v>
      </c>
      <c r="CS721">
        <v>12</v>
      </c>
      <c r="CT721">
        <v>3</v>
      </c>
      <c r="CU721">
        <v>1</v>
      </c>
      <c r="CV721">
        <v>0</v>
      </c>
      <c r="CW721">
        <v>0</v>
      </c>
      <c r="CX721">
        <v>2</v>
      </c>
      <c r="CY721">
        <v>1</v>
      </c>
      <c r="CZ721">
        <v>0</v>
      </c>
      <c r="DA721">
        <v>1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1</v>
      </c>
      <c r="DI721">
        <v>0</v>
      </c>
      <c r="DJ721">
        <v>1</v>
      </c>
      <c r="DK721">
        <v>0</v>
      </c>
      <c r="DL721">
        <v>0</v>
      </c>
      <c r="DM721">
        <v>0</v>
      </c>
      <c r="DN721">
        <v>0</v>
      </c>
      <c r="DO721">
        <v>1</v>
      </c>
      <c r="DP721">
        <v>0</v>
      </c>
      <c r="DQ721">
        <v>23</v>
      </c>
      <c r="DR721">
        <v>14</v>
      </c>
      <c r="DS721">
        <v>5</v>
      </c>
      <c r="DT721">
        <v>0</v>
      </c>
      <c r="DU721">
        <v>0</v>
      </c>
      <c r="DV721">
        <v>0</v>
      </c>
      <c r="DW721">
        <v>1</v>
      </c>
      <c r="DX721">
        <v>0</v>
      </c>
      <c r="DY721">
        <v>0</v>
      </c>
      <c r="DZ721">
        <v>0</v>
      </c>
      <c r="EA721">
        <v>7</v>
      </c>
      <c r="EB721">
        <v>0</v>
      </c>
      <c r="EC721">
        <v>0</v>
      </c>
      <c r="ED721">
        <v>0</v>
      </c>
      <c r="EE721">
        <v>0</v>
      </c>
      <c r="EF721">
        <v>1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14</v>
      </c>
      <c r="ER721">
        <v>62</v>
      </c>
      <c r="ES721">
        <v>32</v>
      </c>
      <c r="ET721">
        <v>0</v>
      </c>
      <c r="EU721">
        <v>3</v>
      </c>
      <c r="EV721">
        <v>0</v>
      </c>
      <c r="EW721">
        <v>9</v>
      </c>
      <c r="EX721">
        <v>1</v>
      </c>
      <c r="EY721">
        <v>2</v>
      </c>
      <c r="EZ721">
        <v>0</v>
      </c>
      <c r="FA721">
        <v>0</v>
      </c>
      <c r="FB721">
        <v>3</v>
      </c>
      <c r="FC721">
        <v>0</v>
      </c>
      <c r="FD721">
        <v>0</v>
      </c>
      <c r="FE721">
        <v>0</v>
      </c>
      <c r="FF721">
        <v>0</v>
      </c>
      <c r="FG721">
        <v>1</v>
      </c>
      <c r="FH721">
        <v>9</v>
      </c>
      <c r="FI721">
        <v>0</v>
      </c>
      <c r="FJ721">
        <v>0</v>
      </c>
      <c r="FK721">
        <v>0</v>
      </c>
      <c r="FL721">
        <v>1</v>
      </c>
      <c r="FM721">
        <v>0</v>
      </c>
      <c r="FN721">
        <v>0</v>
      </c>
      <c r="FO721">
        <v>1</v>
      </c>
      <c r="FP721">
        <v>62</v>
      </c>
      <c r="FQ721">
        <v>41</v>
      </c>
      <c r="FR721">
        <v>12</v>
      </c>
      <c r="FS721">
        <v>10</v>
      </c>
      <c r="FT721">
        <v>2</v>
      </c>
      <c r="FU721">
        <v>1</v>
      </c>
      <c r="FV721">
        <v>4</v>
      </c>
      <c r="FW721">
        <v>1</v>
      </c>
      <c r="FX721">
        <v>2</v>
      </c>
      <c r="FY721">
        <v>0</v>
      </c>
      <c r="FZ721">
        <v>1</v>
      </c>
      <c r="GA721">
        <v>2</v>
      </c>
      <c r="GB721">
        <v>1</v>
      </c>
      <c r="GC721">
        <v>0</v>
      </c>
      <c r="GD721">
        <v>1</v>
      </c>
      <c r="GE721">
        <v>1</v>
      </c>
      <c r="GF721">
        <v>0</v>
      </c>
      <c r="GG721">
        <v>3</v>
      </c>
      <c r="GH721">
        <v>41</v>
      </c>
      <c r="GI721">
        <v>32</v>
      </c>
      <c r="GJ721">
        <v>10</v>
      </c>
      <c r="GK721">
        <v>1</v>
      </c>
      <c r="GL721">
        <v>0</v>
      </c>
      <c r="GM721">
        <v>5</v>
      </c>
      <c r="GN721">
        <v>2</v>
      </c>
      <c r="GO721">
        <v>0</v>
      </c>
      <c r="GP721">
        <v>1</v>
      </c>
      <c r="GQ721">
        <v>1</v>
      </c>
      <c r="GR721">
        <v>3</v>
      </c>
      <c r="GS721">
        <v>1</v>
      </c>
      <c r="GT721">
        <v>1</v>
      </c>
      <c r="GU721">
        <v>0</v>
      </c>
      <c r="GV721">
        <v>0</v>
      </c>
      <c r="GW721">
        <v>0</v>
      </c>
      <c r="GX721">
        <v>0</v>
      </c>
      <c r="GY721">
        <v>1</v>
      </c>
      <c r="GZ721">
        <v>1</v>
      </c>
      <c r="HA721">
        <v>0</v>
      </c>
      <c r="HB721">
        <v>5</v>
      </c>
      <c r="HC721">
        <v>32</v>
      </c>
      <c r="HD721">
        <v>0</v>
      </c>
      <c r="HE721">
        <v>0</v>
      </c>
      <c r="HF721">
        <v>0</v>
      </c>
      <c r="HG721">
        <v>0</v>
      </c>
      <c r="HH721">
        <v>0</v>
      </c>
      <c r="HI721">
        <v>0</v>
      </c>
      <c r="HJ721">
        <v>0</v>
      </c>
      <c r="HK721">
        <v>0</v>
      </c>
      <c r="HL721">
        <v>0</v>
      </c>
      <c r="HM721">
        <v>0</v>
      </c>
      <c r="HN721">
        <v>0</v>
      </c>
      <c r="HO721">
        <v>0</v>
      </c>
      <c r="HP721">
        <v>0</v>
      </c>
      <c r="HQ721">
        <v>0</v>
      </c>
      <c r="HR721">
        <v>0</v>
      </c>
      <c r="HS721">
        <v>0</v>
      </c>
      <c r="HT721">
        <v>0</v>
      </c>
      <c r="HU721">
        <v>0</v>
      </c>
      <c r="HV721">
        <v>0</v>
      </c>
      <c r="HW721">
        <v>0</v>
      </c>
      <c r="HX721">
        <v>0</v>
      </c>
      <c r="HY721">
        <v>0</v>
      </c>
      <c r="HZ721">
        <v>0</v>
      </c>
      <c r="IA721">
        <v>0</v>
      </c>
      <c r="IB721">
        <v>0</v>
      </c>
      <c r="IC721">
        <v>0</v>
      </c>
      <c r="ID721">
        <v>0</v>
      </c>
      <c r="IE721">
        <v>0</v>
      </c>
      <c r="IF721">
        <v>0</v>
      </c>
      <c r="IG721">
        <v>0</v>
      </c>
      <c r="IH721">
        <v>0</v>
      </c>
      <c r="II721">
        <v>0</v>
      </c>
      <c r="IJ721">
        <v>0</v>
      </c>
      <c r="IK721">
        <v>0</v>
      </c>
      <c r="IL721">
        <v>0</v>
      </c>
      <c r="IM721">
        <v>0</v>
      </c>
      <c r="IN721">
        <v>0</v>
      </c>
      <c r="IO721">
        <v>0</v>
      </c>
      <c r="IP721">
        <v>0</v>
      </c>
      <c r="IQ721">
        <v>0</v>
      </c>
      <c r="IR721">
        <v>0</v>
      </c>
      <c r="IS721">
        <v>0</v>
      </c>
      <c r="IT721">
        <v>0</v>
      </c>
      <c r="IU721">
        <v>0</v>
      </c>
      <c r="IV721">
        <v>0</v>
      </c>
      <c r="IW721">
        <v>0</v>
      </c>
      <c r="IX721">
        <v>0</v>
      </c>
      <c r="IY721">
        <v>0</v>
      </c>
      <c r="IZ721">
        <v>0</v>
      </c>
      <c r="JA721">
        <v>0</v>
      </c>
      <c r="JB721">
        <v>0</v>
      </c>
      <c r="JC721">
        <v>0</v>
      </c>
      <c r="JD721">
        <v>0</v>
      </c>
      <c r="JE721">
        <v>0</v>
      </c>
      <c r="JF721">
        <v>0</v>
      </c>
      <c r="JG721">
        <v>0</v>
      </c>
      <c r="JH721">
        <v>0</v>
      </c>
      <c r="JI721">
        <v>0</v>
      </c>
      <c r="JJ721">
        <v>0</v>
      </c>
      <c r="JK721">
        <v>0</v>
      </c>
      <c r="JL721">
        <v>0</v>
      </c>
      <c r="JM721">
        <v>0</v>
      </c>
      <c r="JN721">
        <v>0</v>
      </c>
      <c r="JO721">
        <v>0</v>
      </c>
      <c r="JP721">
        <v>0</v>
      </c>
    </row>
    <row r="722" spans="1:276">
      <c r="A722" t="s">
        <v>156</v>
      </c>
      <c r="B722" t="s">
        <v>116</v>
      </c>
      <c r="C722" t="str">
        <f>"102003"</f>
        <v>102003</v>
      </c>
      <c r="D722" t="s">
        <v>152</v>
      </c>
      <c r="E722">
        <v>18</v>
      </c>
      <c r="F722">
        <v>1057</v>
      </c>
      <c r="G722">
        <v>800</v>
      </c>
      <c r="H722">
        <v>353</v>
      </c>
      <c r="I722">
        <v>447</v>
      </c>
      <c r="J722">
        <v>1</v>
      </c>
      <c r="K722">
        <v>13</v>
      </c>
      <c r="L722">
        <v>5</v>
      </c>
      <c r="M722">
        <v>5</v>
      </c>
      <c r="N722">
        <v>1</v>
      </c>
      <c r="O722">
        <v>0</v>
      </c>
      <c r="P722">
        <v>0</v>
      </c>
      <c r="Q722">
        <v>0</v>
      </c>
      <c r="R722">
        <v>4</v>
      </c>
      <c r="S722">
        <v>451</v>
      </c>
      <c r="T722">
        <v>4</v>
      </c>
      <c r="U722">
        <v>0</v>
      </c>
      <c r="V722">
        <v>451</v>
      </c>
      <c r="W722">
        <v>10</v>
      </c>
      <c r="X722">
        <v>8</v>
      </c>
      <c r="Y722">
        <v>2</v>
      </c>
      <c r="Z722">
        <v>0</v>
      </c>
      <c r="AA722">
        <v>441</v>
      </c>
      <c r="AB722">
        <v>162</v>
      </c>
      <c r="AC722">
        <v>41</v>
      </c>
      <c r="AD722">
        <v>18</v>
      </c>
      <c r="AE722">
        <v>3</v>
      </c>
      <c r="AF722">
        <v>2</v>
      </c>
      <c r="AG722">
        <v>75</v>
      </c>
      <c r="AH722">
        <v>5</v>
      </c>
      <c r="AI722">
        <v>1</v>
      </c>
      <c r="AJ722">
        <v>10</v>
      </c>
      <c r="AK722">
        <v>1</v>
      </c>
      <c r="AL722">
        <v>0</v>
      </c>
      <c r="AM722">
        <v>0</v>
      </c>
      <c r="AN722">
        <v>1</v>
      </c>
      <c r="AO722">
        <v>0</v>
      </c>
      <c r="AP722">
        <v>0</v>
      </c>
      <c r="AQ722">
        <v>1</v>
      </c>
      <c r="AR722">
        <v>0</v>
      </c>
      <c r="AS722">
        <v>0</v>
      </c>
      <c r="AT722">
        <v>0</v>
      </c>
      <c r="AU722">
        <v>0</v>
      </c>
      <c r="AV722">
        <v>1</v>
      </c>
      <c r="AW722">
        <v>0</v>
      </c>
      <c r="AX722">
        <v>1</v>
      </c>
      <c r="AY722">
        <v>0</v>
      </c>
      <c r="AZ722">
        <v>2</v>
      </c>
      <c r="BA722">
        <v>162</v>
      </c>
      <c r="BB722">
        <v>120</v>
      </c>
      <c r="BC722">
        <v>12</v>
      </c>
      <c r="BD722">
        <v>40</v>
      </c>
      <c r="BE722">
        <v>5</v>
      </c>
      <c r="BF722">
        <v>1</v>
      </c>
      <c r="BG722">
        <v>2</v>
      </c>
      <c r="BH722">
        <v>0</v>
      </c>
      <c r="BI722">
        <v>1</v>
      </c>
      <c r="BJ722">
        <v>0</v>
      </c>
      <c r="BK722">
        <v>0</v>
      </c>
      <c r="BL722">
        <v>0</v>
      </c>
      <c r="BM722">
        <v>0</v>
      </c>
      <c r="BN722">
        <v>2</v>
      </c>
      <c r="BO722">
        <v>0</v>
      </c>
      <c r="BP722">
        <v>1</v>
      </c>
      <c r="BQ722">
        <v>0</v>
      </c>
      <c r="BR722">
        <v>1</v>
      </c>
      <c r="BS722">
        <v>0</v>
      </c>
      <c r="BT722">
        <v>0</v>
      </c>
      <c r="BU722">
        <v>0</v>
      </c>
      <c r="BV722">
        <v>2</v>
      </c>
      <c r="BW722">
        <v>0</v>
      </c>
      <c r="BX722">
        <v>1</v>
      </c>
      <c r="BY722">
        <v>3</v>
      </c>
      <c r="BZ722">
        <v>49</v>
      </c>
      <c r="CA722">
        <v>120</v>
      </c>
      <c r="CB722">
        <v>22</v>
      </c>
      <c r="CC722">
        <v>13</v>
      </c>
      <c r="CD722">
        <v>1</v>
      </c>
      <c r="CE722">
        <v>0</v>
      </c>
      <c r="CF722">
        <v>2</v>
      </c>
      <c r="CG722">
        <v>1</v>
      </c>
      <c r="CH722">
        <v>0</v>
      </c>
      <c r="CI722">
        <v>1</v>
      </c>
      <c r="CJ722">
        <v>1</v>
      </c>
      <c r="CK722">
        <v>0</v>
      </c>
      <c r="CL722">
        <v>0</v>
      </c>
      <c r="CM722">
        <v>0</v>
      </c>
      <c r="CN722">
        <v>2</v>
      </c>
      <c r="CO722">
        <v>0</v>
      </c>
      <c r="CP722">
        <v>1</v>
      </c>
      <c r="CQ722">
        <v>22</v>
      </c>
      <c r="CR722">
        <v>13</v>
      </c>
      <c r="CS722">
        <v>8</v>
      </c>
      <c r="CT722">
        <v>1</v>
      </c>
      <c r="CU722">
        <v>1</v>
      </c>
      <c r="CV722">
        <v>0</v>
      </c>
      <c r="CW722">
        <v>1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1</v>
      </c>
      <c r="DJ722">
        <v>0</v>
      </c>
      <c r="DK722">
        <v>0</v>
      </c>
      <c r="DL722">
        <v>1</v>
      </c>
      <c r="DM722">
        <v>0</v>
      </c>
      <c r="DN722">
        <v>0</v>
      </c>
      <c r="DO722">
        <v>0</v>
      </c>
      <c r="DP722">
        <v>0</v>
      </c>
      <c r="DQ722">
        <v>13</v>
      </c>
      <c r="DR722">
        <v>7</v>
      </c>
      <c r="DS722">
        <v>1</v>
      </c>
      <c r="DT722">
        <v>0</v>
      </c>
      <c r="DU722">
        <v>1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5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7</v>
      </c>
      <c r="ER722">
        <v>32</v>
      </c>
      <c r="ES722">
        <v>12</v>
      </c>
      <c r="ET722">
        <v>1</v>
      </c>
      <c r="EU722">
        <v>2</v>
      </c>
      <c r="EV722">
        <v>3</v>
      </c>
      <c r="EW722">
        <v>2</v>
      </c>
      <c r="EX722">
        <v>0</v>
      </c>
      <c r="EY722">
        <v>1</v>
      </c>
      <c r="EZ722">
        <v>0</v>
      </c>
      <c r="FA722">
        <v>0</v>
      </c>
      <c r="FB722">
        <v>3</v>
      </c>
      <c r="FC722">
        <v>0</v>
      </c>
      <c r="FD722">
        <v>0</v>
      </c>
      <c r="FE722">
        <v>0</v>
      </c>
      <c r="FF722">
        <v>1</v>
      </c>
      <c r="FG722">
        <v>0</v>
      </c>
      <c r="FH722">
        <v>3</v>
      </c>
      <c r="FI722">
        <v>1</v>
      </c>
      <c r="FJ722">
        <v>0</v>
      </c>
      <c r="FK722">
        <v>2</v>
      </c>
      <c r="FL722">
        <v>0</v>
      </c>
      <c r="FM722">
        <v>0</v>
      </c>
      <c r="FN722">
        <v>1</v>
      </c>
      <c r="FO722">
        <v>0</v>
      </c>
      <c r="FP722">
        <v>32</v>
      </c>
      <c r="FQ722">
        <v>37</v>
      </c>
      <c r="FR722">
        <v>15</v>
      </c>
      <c r="FS722">
        <v>6</v>
      </c>
      <c r="FT722">
        <v>2</v>
      </c>
      <c r="FU722">
        <v>0</v>
      </c>
      <c r="FV722">
        <v>0</v>
      </c>
      <c r="FW722">
        <v>0</v>
      </c>
      <c r="FX722">
        <v>1</v>
      </c>
      <c r="FY722">
        <v>1</v>
      </c>
      <c r="FZ722">
        <v>4</v>
      </c>
      <c r="GA722">
        <v>0</v>
      </c>
      <c r="GB722">
        <v>2</v>
      </c>
      <c r="GC722">
        <v>1</v>
      </c>
      <c r="GD722">
        <v>0</v>
      </c>
      <c r="GE722">
        <v>0</v>
      </c>
      <c r="GF722">
        <v>4</v>
      </c>
      <c r="GG722">
        <v>1</v>
      </c>
      <c r="GH722">
        <v>37</v>
      </c>
      <c r="GI722">
        <v>47</v>
      </c>
      <c r="GJ722">
        <v>19</v>
      </c>
      <c r="GK722">
        <v>1</v>
      </c>
      <c r="GL722">
        <v>6</v>
      </c>
      <c r="GM722">
        <v>9</v>
      </c>
      <c r="GN722">
        <v>0</v>
      </c>
      <c r="GO722">
        <v>0</v>
      </c>
      <c r="GP722">
        <v>0</v>
      </c>
      <c r="GQ722">
        <v>1</v>
      </c>
      <c r="GR722">
        <v>4</v>
      </c>
      <c r="GS722">
        <v>2</v>
      </c>
      <c r="GT722">
        <v>0</v>
      </c>
      <c r="GU722">
        <v>0</v>
      </c>
      <c r="GV722">
        <v>1</v>
      </c>
      <c r="GW722">
        <v>1</v>
      </c>
      <c r="GX722">
        <v>0</v>
      </c>
      <c r="GY722">
        <v>1</v>
      </c>
      <c r="GZ722">
        <v>1</v>
      </c>
      <c r="HA722">
        <v>0</v>
      </c>
      <c r="HB722">
        <v>1</v>
      </c>
      <c r="HC722">
        <v>47</v>
      </c>
      <c r="HD722">
        <v>1</v>
      </c>
      <c r="HE722">
        <v>0</v>
      </c>
      <c r="HF722">
        <v>0</v>
      </c>
      <c r="HG722">
        <v>0</v>
      </c>
      <c r="HH722">
        <v>0</v>
      </c>
      <c r="HI722">
        <v>0</v>
      </c>
      <c r="HJ722">
        <v>0</v>
      </c>
      <c r="HK722">
        <v>0</v>
      </c>
      <c r="HL722">
        <v>0</v>
      </c>
      <c r="HM722">
        <v>0</v>
      </c>
      <c r="HN722">
        <v>0</v>
      </c>
      <c r="HO722">
        <v>0</v>
      </c>
      <c r="HP722">
        <v>0</v>
      </c>
      <c r="HQ722">
        <v>0</v>
      </c>
      <c r="HR722">
        <v>0</v>
      </c>
      <c r="HS722">
        <v>0</v>
      </c>
      <c r="HT722">
        <v>0</v>
      </c>
      <c r="HU722">
        <v>1</v>
      </c>
      <c r="HV722">
        <v>0</v>
      </c>
      <c r="HW722">
        <v>0</v>
      </c>
      <c r="HX722">
        <v>0</v>
      </c>
      <c r="HY722">
        <v>1</v>
      </c>
      <c r="HZ722">
        <v>0</v>
      </c>
      <c r="IA722">
        <v>0</v>
      </c>
      <c r="IB722">
        <v>0</v>
      </c>
      <c r="IC722">
        <v>0</v>
      </c>
      <c r="ID722">
        <v>0</v>
      </c>
      <c r="IE722">
        <v>0</v>
      </c>
      <c r="IF722">
        <v>0</v>
      </c>
      <c r="IG722">
        <v>0</v>
      </c>
      <c r="IH722">
        <v>0</v>
      </c>
      <c r="II722">
        <v>0</v>
      </c>
      <c r="IJ722">
        <v>0</v>
      </c>
      <c r="IK722">
        <v>0</v>
      </c>
      <c r="IL722">
        <v>0</v>
      </c>
      <c r="IM722">
        <v>0</v>
      </c>
      <c r="IN722">
        <v>0</v>
      </c>
      <c r="IO722">
        <v>0</v>
      </c>
      <c r="IP722">
        <v>0</v>
      </c>
      <c r="IQ722">
        <v>0</v>
      </c>
      <c r="IR722">
        <v>0</v>
      </c>
      <c r="IS722">
        <v>0</v>
      </c>
      <c r="IT722">
        <v>0</v>
      </c>
      <c r="IU722">
        <v>0</v>
      </c>
      <c r="IV722">
        <v>0</v>
      </c>
      <c r="IW722">
        <v>0</v>
      </c>
      <c r="IX722">
        <v>0</v>
      </c>
      <c r="IY722">
        <v>0</v>
      </c>
      <c r="IZ722">
        <v>0</v>
      </c>
      <c r="JA722">
        <v>0</v>
      </c>
      <c r="JB722">
        <v>0</v>
      </c>
      <c r="JC722">
        <v>0</v>
      </c>
      <c r="JD722">
        <v>0</v>
      </c>
      <c r="JE722">
        <v>0</v>
      </c>
      <c r="JF722">
        <v>0</v>
      </c>
      <c r="JG722">
        <v>0</v>
      </c>
      <c r="JH722">
        <v>0</v>
      </c>
      <c r="JI722">
        <v>0</v>
      </c>
      <c r="JJ722">
        <v>0</v>
      </c>
      <c r="JK722">
        <v>0</v>
      </c>
      <c r="JL722">
        <v>0</v>
      </c>
      <c r="JM722">
        <v>0</v>
      </c>
      <c r="JN722">
        <v>0</v>
      </c>
      <c r="JO722">
        <v>0</v>
      </c>
      <c r="JP722">
        <v>0</v>
      </c>
    </row>
    <row r="723" spans="1:276">
      <c r="A723" t="s">
        <v>155</v>
      </c>
      <c r="B723" t="s">
        <v>116</v>
      </c>
      <c r="C723" t="str">
        <f>"102003"</f>
        <v>102003</v>
      </c>
      <c r="D723" t="s">
        <v>154</v>
      </c>
      <c r="E723">
        <v>19</v>
      </c>
      <c r="F723">
        <v>1160</v>
      </c>
      <c r="G723">
        <v>850</v>
      </c>
      <c r="H723">
        <v>266</v>
      </c>
      <c r="I723">
        <v>584</v>
      </c>
      <c r="J723">
        <v>0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584</v>
      </c>
      <c r="T723">
        <v>0</v>
      </c>
      <c r="U723">
        <v>0</v>
      </c>
      <c r="V723">
        <v>584</v>
      </c>
      <c r="W723">
        <v>18</v>
      </c>
      <c r="X723">
        <v>11</v>
      </c>
      <c r="Y723">
        <v>7</v>
      </c>
      <c r="Z723">
        <v>0</v>
      </c>
      <c r="AA723">
        <v>566</v>
      </c>
      <c r="AB723">
        <v>184</v>
      </c>
      <c r="AC723">
        <v>53</v>
      </c>
      <c r="AD723">
        <v>16</v>
      </c>
      <c r="AE723">
        <v>4</v>
      </c>
      <c r="AF723">
        <v>3</v>
      </c>
      <c r="AG723">
        <v>69</v>
      </c>
      <c r="AH723">
        <v>5</v>
      </c>
      <c r="AI723">
        <v>0</v>
      </c>
      <c r="AJ723">
        <v>14</v>
      </c>
      <c r="AK723">
        <v>4</v>
      </c>
      <c r="AL723">
        <v>2</v>
      </c>
      <c r="AM723">
        <v>1</v>
      </c>
      <c r="AN723">
        <v>0</v>
      </c>
      <c r="AO723">
        <v>0</v>
      </c>
      <c r="AP723">
        <v>0</v>
      </c>
      <c r="AQ723">
        <v>1</v>
      </c>
      <c r="AR723">
        <v>1</v>
      </c>
      <c r="AS723">
        <v>0</v>
      </c>
      <c r="AT723">
        <v>0</v>
      </c>
      <c r="AU723">
        <v>0</v>
      </c>
      <c r="AV723">
        <v>0</v>
      </c>
      <c r="AW723">
        <v>1</v>
      </c>
      <c r="AX723">
        <v>3</v>
      </c>
      <c r="AY723">
        <v>1</v>
      </c>
      <c r="AZ723">
        <v>6</v>
      </c>
      <c r="BA723">
        <v>184</v>
      </c>
      <c r="BB723">
        <v>158</v>
      </c>
      <c r="BC723">
        <v>33</v>
      </c>
      <c r="BD723">
        <v>38</v>
      </c>
      <c r="BE723">
        <v>5</v>
      </c>
      <c r="BF723">
        <v>0</v>
      </c>
      <c r="BG723">
        <v>0</v>
      </c>
      <c r="BH723">
        <v>2</v>
      </c>
      <c r="BI723">
        <v>0</v>
      </c>
      <c r="BJ723">
        <v>0</v>
      </c>
      <c r="BK723">
        <v>0</v>
      </c>
      <c r="BL723">
        <v>1</v>
      </c>
      <c r="BM723">
        <v>1</v>
      </c>
      <c r="BN723">
        <v>1</v>
      </c>
      <c r="BO723">
        <v>0</v>
      </c>
      <c r="BP723">
        <v>1</v>
      </c>
      <c r="BQ723">
        <v>2</v>
      </c>
      <c r="BR723">
        <v>1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1</v>
      </c>
      <c r="BZ723">
        <v>72</v>
      </c>
      <c r="CA723">
        <v>158</v>
      </c>
      <c r="CB723">
        <v>26</v>
      </c>
      <c r="CC723">
        <v>15</v>
      </c>
      <c r="CD723">
        <v>2</v>
      </c>
      <c r="CE723">
        <v>2</v>
      </c>
      <c r="CF723">
        <v>1</v>
      </c>
      <c r="CG723">
        <v>1</v>
      </c>
      <c r="CH723">
        <v>1</v>
      </c>
      <c r="CI723">
        <v>0</v>
      </c>
      <c r="CJ723">
        <v>0</v>
      </c>
      <c r="CK723">
        <v>1</v>
      </c>
      <c r="CL723">
        <v>0</v>
      </c>
      <c r="CM723">
        <v>1</v>
      </c>
      <c r="CN723">
        <v>2</v>
      </c>
      <c r="CO723">
        <v>0</v>
      </c>
      <c r="CP723">
        <v>0</v>
      </c>
      <c r="CQ723">
        <v>26</v>
      </c>
      <c r="CR723">
        <v>16</v>
      </c>
      <c r="CS723">
        <v>6</v>
      </c>
      <c r="CT723">
        <v>2</v>
      </c>
      <c r="CU723">
        <v>0</v>
      </c>
      <c r="CV723">
        <v>1</v>
      </c>
      <c r="CW723">
        <v>0</v>
      </c>
      <c r="CX723">
        <v>1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2</v>
      </c>
      <c r="DI723">
        <v>1</v>
      </c>
      <c r="DJ723">
        <v>1</v>
      </c>
      <c r="DK723">
        <v>0</v>
      </c>
      <c r="DL723">
        <v>0</v>
      </c>
      <c r="DM723">
        <v>1</v>
      </c>
      <c r="DN723">
        <v>0</v>
      </c>
      <c r="DO723">
        <v>1</v>
      </c>
      <c r="DP723">
        <v>0</v>
      </c>
      <c r="DQ723">
        <v>16</v>
      </c>
      <c r="DR723">
        <v>14</v>
      </c>
      <c r="DS723">
        <v>1</v>
      </c>
      <c r="DT723">
        <v>1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9</v>
      </c>
      <c r="EB723">
        <v>0</v>
      </c>
      <c r="EC723">
        <v>0</v>
      </c>
      <c r="ED723">
        <v>0</v>
      </c>
      <c r="EE723">
        <v>2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1</v>
      </c>
      <c r="EP723">
        <v>0</v>
      </c>
      <c r="EQ723">
        <v>14</v>
      </c>
      <c r="ER723">
        <v>73</v>
      </c>
      <c r="ES723">
        <v>31</v>
      </c>
      <c r="ET723">
        <v>1</v>
      </c>
      <c r="EU723">
        <v>3</v>
      </c>
      <c r="EV723">
        <v>0</v>
      </c>
      <c r="EW723">
        <v>3</v>
      </c>
      <c r="EX723">
        <v>6</v>
      </c>
      <c r="EY723">
        <v>2</v>
      </c>
      <c r="EZ723">
        <v>1</v>
      </c>
      <c r="FA723">
        <v>1</v>
      </c>
      <c r="FB723">
        <v>3</v>
      </c>
      <c r="FC723">
        <v>1</v>
      </c>
      <c r="FD723">
        <v>1</v>
      </c>
      <c r="FE723">
        <v>0</v>
      </c>
      <c r="FF723">
        <v>0</v>
      </c>
      <c r="FG723">
        <v>0</v>
      </c>
      <c r="FH723">
        <v>13</v>
      </c>
      <c r="FI723">
        <v>1</v>
      </c>
      <c r="FJ723">
        <v>0</v>
      </c>
      <c r="FK723">
        <v>0</v>
      </c>
      <c r="FL723">
        <v>2</v>
      </c>
      <c r="FM723">
        <v>0</v>
      </c>
      <c r="FN723">
        <v>2</v>
      </c>
      <c r="FO723">
        <v>2</v>
      </c>
      <c r="FP723">
        <v>73</v>
      </c>
      <c r="FQ723">
        <v>47</v>
      </c>
      <c r="FR723">
        <v>13</v>
      </c>
      <c r="FS723">
        <v>11</v>
      </c>
      <c r="FT723">
        <v>3</v>
      </c>
      <c r="FU723">
        <v>2</v>
      </c>
      <c r="FV723">
        <v>2</v>
      </c>
      <c r="FW723">
        <v>2</v>
      </c>
      <c r="FX723">
        <v>1</v>
      </c>
      <c r="FY723">
        <v>0</v>
      </c>
      <c r="FZ723">
        <v>5</v>
      </c>
      <c r="GA723">
        <v>2</v>
      </c>
      <c r="GB723">
        <v>0</v>
      </c>
      <c r="GC723">
        <v>1</v>
      </c>
      <c r="GD723">
        <v>0</v>
      </c>
      <c r="GE723">
        <v>0</v>
      </c>
      <c r="GF723">
        <v>3</v>
      </c>
      <c r="GG723">
        <v>2</v>
      </c>
      <c r="GH723">
        <v>47</v>
      </c>
      <c r="GI723">
        <v>42</v>
      </c>
      <c r="GJ723">
        <v>21</v>
      </c>
      <c r="GK723">
        <v>2</v>
      </c>
      <c r="GL723">
        <v>1</v>
      </c>
      <c r="GM723">
        <v>9</v>
      </c>
      <c r="GN723">
        <v>1</v>
      </c>
      <c r="GO723">
        <v>0</v>
      </c>
      <c r="GP723">
        <v>0</v>
      </c>
      <c r="GQ723">
        <v>0</v>
      </c>
      <c r="GR723">
        <v>4</v>
      </c>
      <c r="GS723">
        <v>0</v>
      </c>
      <c r="GT723">
        <v>1</v>
      </c>
      <c r="GU723">
        <v>0</v>
      </c>
      <c r="GV723">
        <v>0</v>
      </c>
      <c r="GW723">
        <v>1</v>
      </c>
      <c r="GX723">
        <v>0</v>
      </c>
      <c r="GY723">
        <v>1</v>
      </c>
      <c r="GZ723">
        <v>0</v>
      </c>
      <c r="HA723">
        <v>0</v>
      </c>
      <c r="HB723">
        <v>1</v>
      </c>
      <c r="HC723">
        <v>42</v>
      </c>
      <c r="HD723">
        <v>4</v>
      </c>
      <c r="HE723">
        <v>0</v>
      </c>
      <c r="HF723">
        <v>1</v>
      </c>
      <c r="HG723">
        <v>0</v>
      </c>
      <c r="HH723">
        <v>0</v>
      </c>
      <c r="HI723">
        <v>1</v>
      </c>
      <c r="HJ723">
        <v>1</v>
      </c>
      <c r="HK723">
        <v>0</v>
      </c>
      <c r="HL723">
        <v>0</v>
      </c>
      <c r="HM723">
        <v>1</v>
      </c>
      <c r="HN723">
        <v>0</v>
      </c>
      <c r="HO723">
        <v>0</v>
      </c>
      <c r="HP723">
        <v>0</v>
      </c>
      <c r="HQ723">
        <v>0</v>
      </c>
      <c r="HR723">
        <v>0</v>
      </c>
      <c r="HS723">
        <v>0</v>
      </c>
      <c r="HT723">
        <v>0</v>
      </c>
      <c r="HU723">
        <v>0</v>
      </c>
      <c r="HV723">
        <v>0</v>
      </c>
      <c r="HW723">
        <v>0</v>
      </c>
      <c r="HX723">
        <v>0</v>
      </c>
      <c r="HY723">
        <v>4</v>
      </c>
      <c r="HZ723">
        <v>0</v>
      </c>
      <c r="IA723">
        <v>0</v>
      </c>
      <c r="IB723">
        <v>0</v>
      </c>
      <c r="IC723">
        <v>0</v>
      </c>
      <c r="ID723">
        <v>0</v>
      </c>
      <c r="IE723">
        <v>0</v>
      </c>
      <c r="IF723">
        <v>0</v>
      </c>
      <c r="IG723">
        <v>0</v>
      </c>
      <c r="IH723">
        <v>0</v>
      </c>
      <c r="II723">
        <v>0</v>
      </c>
      <c r="IJ723">
        <v>0</v>
      </c>
      <c r="IK723">
        <v>0</v>
      </c>
      <c r="IL723">
        <v>0</v>
      </c>
      <c r="IM723">
        <v>0</v>
      </c>
      <c r="IN723">
        <v>0</v>
      </c>
      <c r="IO723">
        <v>0</v>
      </c>
      <c r="IP723">
        <v>0</v>
      </c>
      <c r="IQ723">
        <v>0</v>
      </c>
      <c r="IR723">
        <v>0</v>
      </c>
      <c r="IS723">
        <v>0</v>
      </c>
      <c r="IT723">
        <v>0</v>
      </c>
      <c r="IU723">
        <v>0</v>
      </c>
      <c r="IV723">
        <v>0</v>
      </c>
      <c r="IW723">
        <v>2</v>
      </c>
      <c r="IX723">
        <v>2</v>
      </c>
      <c r="IY723">
        <v>0</v>
      </c>
      <c r="IZ723">
        <v>0</v>
      </c>
      <c r="JA723">
        <v>0</v>
      </c>
      <c r="JB723">
        <v>0</v>
      </c>
      <c r="JC723">
        <v>0</v>
      </c>
      <c r="JD723">
        <v>0</v>
      </c>
      <c r="JE723">
        <v>0</v>
      </c>
      <c r="JF723">
        <v>0</v>
      </c>
      <c r="JG723">
        <v>0</v>
      </c>
      <c r="JH723">
        <v>0</v>
      </c>
      <c r="JI723">
        <v>0</v>
      </c>
      <c r="JJ723">
        <v>0</v>
      </c>
      <c r="JK723">
        <v>0</v>
      </c>
      <c r="JL723">
        <v>0</v>
      </c>
      <c r="JM723">
        <v>0</v>
      </c>
      <c r="JN723">
        <v>0</v>
      </c>
      <c r="JO723">
        <v>0</v>
      </c>
      <c r="JP723">
        <v>2</v>
      </c>
    </row>
    <row r="724" spans="1:276">
      <c r="A724" t="s">
        <v>153</v>
      </c>
      <c r="B724" t="s">
        <v>116</v>
      </c>
      <c r="C724" t="str">
        <f>"102003"</f>
        <v>102003</v>
      </c>
      <c r="D724" t="s">
        <v>152</v>
      </c>
      <c r="E724">
        <v>20</v>
      </c>
      <c r="F724">
        <v>952</v>
      </c>
      <c r="G724">
        <v>700</v>
      </c>
      <c r="H724">
        <v>322</v>
      </c>
      <c r="I724">
        <v>378</v>
      </c>
      <c r="J724">
        <v>1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378</v>
      </c>
      <c r="T724">
        <v>0</v>
      </c>
      <c r="U724">
        <v>0</v>
      </c>
      <c r="V724">
        <v>378</v>
      </c>
      <c r="W724">
        <v>7</v>
      </c>
      <c r="X724">
        <v>4</v>
      </c>
      <c r="Y724">
        <v>3</v>
      </c>
      <c r="Z724">
        <v>0</v>
      </c>
      <c r="AA724">
        <v>371</v>
      </c>
      <c r="AB724">
        <v>93</v>
      </c>
      <c r="AC724">
        <v>27</v>
      </c>
      <c r="AD724">
        <v>1</v>
      </c>
      <c r="AE724">
        <v>7</v>
      </c>
      <c r="AF724">
        <v>6</v>
      </c>
      <c r="AG724">
        <v>40</v>
      </c>
      <c r="AH724">
        <v>0</v>
      </c>
      <c r="AI724">
        <v>1</v>
      </c>
      <c r="AJ724">
        <v>3</v>
      </c>
      <c r="AK724">
        <v>1</v>
      </c>
      <c r="AL724">
        <v>0</v>
      </c>
      <c r="AM724">
        <v>0</v>
      </c>
      <c r="AN724">
        <v>1</v>
      </c>
      <c r="AO724">
        <v>0</v>
      </c>
      <c r="AP724">
        <v>0</v>
      </c>
      <c r="AQ724">
        <v>0</v>
      </c>
      <c r="AR724">
        <v>0</v>
      </c>
      <c r="AS724">
        <v>1</v>
      </c>
      <c r="AT724">
        <v>0</v>
      </c>
      <c r="AU724">
        <v>0</v>
      </c>
      <c r="AV724">
        <v>0</v>
      </c>
      <c r="AW724">
        <v>0</v>
      </c>
      <c r="AX724">
        <v>3</v>
      </c>
      <c r="AY724">
        <v>0</v>
      </c>
      <c r="AZ724">
        <v>2</v>
      </c>
      <c r="BA724">
        <v>93</v>
      </c>
      <c r="BB724">
        <v>125</v>
      </c>
      <c r="BC724">
        <v>21</v>
      </c>
      <c r="BD724">
        <v>32</v>
      </c>
      <c r="BE724">
        <v>2</v>
      </c>
      <c r="BF724">
        <v>2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1</v>
      </c>
      <c r="BS724">
        <v>0</v>
      </c>
      <c r="BT724">
        <v>0</v>
      </c>
      <c r="BU724">
        <v>0</v>
      </c>
      <c r="BV724">
        <v>1</v>
      </c>
      <c r="BW724">
        <v>0</v>
      </c>
      <c r="BX724">
        <v>0</v>
      </c>
      <c r="BY724">
        <v>0</v>
      </c>
      <c r="BZ724">
        <v>66</v>
      </c>
      <c r="CA724">
        <v>125</v>
      </c>
      <c r="CB724">
        <v>22</v>
      </c>
      <c r="CC724">
        <v>12</v>
      </c>
      <c r="CD724">
        <v>1</v>
      </c>
      <c r="CE724">
        <v>2</v>
      </c>
      <c r="CF724">
        <v>0</v>
      </c>
      <c r="CG724">
        <v>0</v>
      </c>
      <c r="CH724">
        <v>2</v>
      </c>
      <c r="CI724">
        <v>0</v>
      </c>
      <c r="CJ724">
        <v>0</v>
      </c>
      <c r="CK724">
        <v>0</v>
      </c>
      <c r="CL724">
        <v>0</v>
      </c>
      <c r="CM724">
        <v>1</v>
      </c>
      <c r="CN724">
        <v>4</v>
      </c>
      <c r="CO724">
        <v>0</v>
      </c>
      <c r="CP724">
        <v>0</v>
      </c>
      <c r="CQ724">
        <v>22</v>
      </c>
      <c r="CR724">
        <v>20</v>
      </c>
      <c r="CS724">
        <v>13</v>
      </c>
      <c r="CT724">
        <v>1</v>
      </c>
      <c r="CU724">
        <v>2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2</v>
      </c>
      <c r="DE724">
        <v>1</v>
      </c>
      <c r="DF724">
        <v>0</v>
      </c>
      <c r="DG724">
        <v>0</v>
      </c>
      <c r="DH724">
        <v>0</v>
      </c>
      <c r="DI724">
        <v>1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20</v>
      </c>
      <c r="DR724">
        <v>7</v>
      </c>
      <c r="DS724">
        <v>1</v>
      </c>
      <c r="DT724">
        <v>0</v>
      </c>
      <c r="DU724">
        <v>0</v>
      </c>
      <c r="DV724">
        <v>0</v>
      </c>
      <c r="DW724">
        <v>0</v>
      </c>
      <c r="DX724">
        <v>1</v>
      </c>
      <c r="DY724">
        <v>0</v>
      </c>
      <c r="DZ724">
        <v>0</v>
      </c>
      <c r="EA724">
        <v>1</v>
      </c>
      <c r="EB724">
        <v>0</v>
      </c>
      <c r="EC724">
        <v>0</v>
      </c>
      <c r="ED724">
        <v>0</v>
      </c>
      <c r="EE724">
        <v>3</v>
      </c>
      <c r="EF724">
        <v>1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7</v>
      </c>
      <c r="ER724">
        <v>30</v>
      </c>
      <c r="ES724">
        <v>15</v>
      </c>
      <c r="ET724">
        <v>2</v>
      </c>
      <c r="EU724">
        <v>0</v>
      </c>
      <c r="EV724">
        <v>0</v>
      </c>
      <c r="EW724">
        <v>2</v>
      </c>
      <c r="EX724">
        <v>2</v>
      </c>
      <c r="EY724">
        <v>0</v>
      </c>
      <c r="EZ724">
        <v>0</v>
      </c>
      <c r="FA724">
        <v>1</v>
      </c>
      <c r="FB724">
        <v>4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4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0</v>
      </c>
      <c r="FO724">
        <v>0</v>
      </c>
      <c r="FP724">
        <v>30</v>
      </c>
      <c r="FQ724">
        <v>29</v>
      </c>
      <c r="FR724">
        <v>15</v>
      </c>
      <c r="FS724">
        <v>3</v>
      </c>
      <c r="FT724">
        <v>1</v>
      </c>
      <c r="FU724">
        <v>1</v>
      </c>
      <c r="FV724">
        <v>1</v>
      </c>
      <c r="FW724">
        <v>1</v>
      </c>
      <c r="FX724">
        <v>1</v>
      </c>
      <c r="FY724">
        <v>1</v>
      </c>
      <c r="FZ724">
        <v>0</v>
      </c>
      <c r="GA724">
        <v>2</v>
      </c>
      <c r="GB724">
        <v>1</v>
      </c>
      <c r="GC724">
        <v>0</v>
      </c>
      <c r="GD724">
        <v>0</v>
      </c>
      <c r="GE724">
        <v>0</v>
      </c>
      <c r="GF724">
        <v>1</v>
      </c>
      <c r="GG724">
        <v>1</v>
      </c>
      <c r="GH724">
        <v>29</v>
      </c>
      <c r="GI724">
        <v>37</v>
      </c>
      <c r="GJ724">
        <v>20</v>
      </c>
      <c r="GK724">
        <v>1</v>
      </c>
      <c r="GL724">
        <v>2</v>
      </c>
      <c r="GM724">
        <v>2</v>
      </c>
      <c r="GN724">
        <v>0</v>
      </c>
      <c r="GO724">
        <v>2</v>
      </c>
      <c r="GP724">
        <v>1</v>
      </c>
      <c r="GQ724">
        <v>0</v>
      </c>
      <c r="GR724">
        <v>1</v>
      </c>
      <c r="GS724">
        <v>1</v>
      </c>
      <c r="GT724">
        <v>0</v>
      </c>
      <c r="GU724">
        <v>1</v>
      </c>
      <c r="GV724">
        <v>1</v>
      </c>
      <c r="GW724">
        <v>1</v>
      </c>
      <c r="GX724">
        <v>0</v>
      </c>
      <c r="GY724">
        <v>0</v>
      </c>
      <c r="GZ724">
        <v>0</v>
      </c>
      <c r="HA724">
        <v>0</v>
      </c>
      <c r="HB724">
        <v>4</v>
      </c>
      <c r="HC724">
        <v>37</v>
      </c>
      <c r="HD724">
        <v>7</v>
      </c>
      <c r="HE724">
        <v>3</v>
      </c>
      <c r="HF724">
        <v>0</v>
      </c>
      <c r="HG724">
        <v>1</v>
      </c>
      <c r="HH724">
        <v>0</v>
      </c>
      <c r="HI724">
        <v>0</v>
      </c>
      <c r="HJ724">
        <v>1</v>
      </c>
      <c r="HK724">
        <v>0</v>
      </c>
      <c r="HL724">
        <v>0</v>
      </c>
      <c r="HM724">
        <v>0</v>
      </c>
      <c r="HN724">
        <v>0</v>
      </c>
      <c r="HO724">
        <v>0</v>
      </c>
      <c r="HP724">
        <v>0</v>
      </c>
      <c r="HQ724">
        <v>0</v>
      </c>
      <c r="HR724">
        <v>0</v>
      </c>
      <c r="HS724">
        <v>2</v>
      </c>
      <c r="HT724">
        <v>0</v>
      </c>
      <c r="HU724">
        <v>0</v>
      </c>
      <c r="HV724">
        <v>0</v>
      </c>
      <c r="HW724">
        <v>0</v>
      </c>
      <c r="HX724">
        <v>0</v>
      </c>
      <c r="HY724">
        <v>7</v>
      </c>
      <c r="HZ724">
        <v>0</v>
      </c>
      <c r="IA724">
        <v>0</v>
      </c>
      <c r="IB724">
        <v>0</v>
      </c>
      <c r="IC724">
        <v>0</v>
      </c>
      <c r="ID724">
        <v>0</v>
      </c>
      <c r="IE724">
        <v>0</v>
      </c>
      <c r="IF724">
        <v>0</v>
      </c>
      <c r="IG724">
        <v>0</v>
      </c>
      <c r="IH724">
        <v>0</v>
      </c>
      <c r="II724">
        <v>0</v>
      </c>
      <c r="IJ724">
        <v>0</v>
      </c>
      <c r="IK724">
        <v>0</v>
      </c>
      <c r="IL724">
        <v>0</v>
      </c>
      <c r="IM724">
        <v>0</v>
      </c>
      <c r="IN724">
        <v>0</v>
      </c>
      <c r="IO724">
        <v>0</v>
      </c>
      <c r="IP724">
        <v>0</v>
      </c>
      <c r="IQ724">
        <v>0</v>
      </c>
      <c r="IR724">
        <v>0</v>
      </c>
      <c r="IS724">
        <v>0</v>
      </c>
      <c r="IT724">
        <v>0</v>
      </c>
      <c r="IU724">
        <v>0</v>
      </c>
      <c r="IV724">
        <v>0</v>
      </c>
      <c r="IW724">
        <v>1</v>
      </c>
      <c r="IX724">
        <v>1</v>
      </c>
      <c r="IY724">
        <v>0</v>
      </c>
      <c r="IZ724">
        <v>0</v>
      </c>
      <c r="JA724">
        <v>0</v>
      </c>
      <c r="JB724">
        <v>0</v>
      </c>
      <c r="JC724">
        <v>0</v>
      </c>
      <c r="JD724">
        <v>0</v>
      </c>
      <c r="JE724">
        <v>0</v>
      </c>
      <c r="JF724">
        <v>0</v>
      </c>
      <c r="JG724">
        <v>0</v>
      </c>
      <c r="JH724">
        <v>0</v>
      </c>
      <c r="JI724">
        <v>0</v>
      </c>
      <c r="JJ724">
        <v>0</v>
      </c>
      <c r="JK724">
        <v>0</v>
      </c>
      <c r="JL724">
        <v>0</v>
      </c>
      <c r="JM724">
        <v>0</v>
      </c>
      <c r="JN724">
        <v>0</v>
      </c>
      <c r="JO724">
        <v>0</v>
      </c>
      <c r="JP724">
        <v>1</v>
      </c>
    </row>
    <row r="725" spans="1:276">
      <c r="A725" t="s">
        <v>151</v>
      </c>
      <c r="B725" t="s">
        <v>116</v>
      </c>
      <c r="C725" t="str">
        <f>"102003"</f>
        <v>102003</v>
      </c>
      <c r="D725" t="s">
        <v>150</v>
      </c>
      <c r="E725">
        <v>21</v>
      </c>
      <c r="F725">
        <v>1123</v>
      </c>
      <c r="G725">
        <v>849</v>
      </c>
      <c r="H725">
        <v>451</v>
      </c>
      <c r="I725">
        <v>398</v>
      </c>
      <c r="J725">
        <v>0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398</v>
      </c>
      <c r="T725">
        <v>0</v>
      </c>
      <c r="U725">
        <v>0</v>
      </c>
      <c r="V725">
        <v>398</v>
      </c>
      <c r="W725">
        <v>13</v>
      </c>
      <c r="X725">
        <v>12</v>
      </c>
      <c r="Y725">
        <v>1</v>
      </c>
      <c r="Z725">
        <v>0</v>
      </c>
      <c r="AA725">
        <v>385</v>
      </c>
      <c r="AB725">
        <v>122</v>
      </c>
      <c r="AC725">
        <v>24</v>
      </c>
      <c r="AD725">
        <v>9</v>
      </c>
      <c r="AE725">
        <v>4</v>
      </c>
      <c r="AF725">
        <v>4</v>
      </c>
      <c r="AG725">
        <v>57</v>
      </c>
      <c r="AH725">
        <v>3</v>
      </c>
      <c r="AI725">
        <v>1</v>
      </c>
      <c r="AJ725">
        <v>7</v>
      </c>
      <c r="AK725">
        <v>4</v>
      </c>
      <c r="AL725">
        <v>0</v>
      </c>
      <c r="AM725">
        <v>0</v>
      </c>
      <c r="AN725">
        <v>0</v>
      </c>
      <c r="AO725">
        <v>0</v>
      </c>
      <c r="AP725">
        <v>2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2</v>
      </c>
      <c r="AY725">
        <v>3</v>
      </c>
      <c r="AZ725">
        <v>2</v>
      </c>
      <c r="BA725">
        <v>122</v>
      </c>
      <c r="BB725">
        <v>114</v>
      </c>
      <c r="BC725">
        <v>18</v>
      </c>
      <c r="BD725">
        <v>27</v>
      </c>
      <c r="BE725">
        <v>3</v>
      </c>
      <c r="BF725">
        <v>0</v>
      </c>
      <c r="BG725">
        <v>3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1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1</v>
      </c>
      <c r="BY725">
        <v>1</v>
      </c>
      <c r="BZ725">
        <v>60</v>
      </c>
      <c r="CA725">
        <v>114</v>
      </c>
      <c r="CB725">
        <v>22</v>
      </c>
      <c r="CC725">
        <v>9</v>
      </c>
      <c r="CD725">
        <v>6</v>
      </c>
      <c r="CE725">
        <v>0</v>
      </c>
      <c r="CF725">
        <v>2</v>
      </c>
      <c r="CG725">
        <v>2</v>
      </c>
      <c r="CH725">
        <v>1</v>
      </c>
      <c r="CI725">
        <v>1</v>
      </c>
      <c r="CJ725">
        <v>1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22</v>
      </c>
      <c r="CR725">
        <v>30</v>
      </c>
      <c r="CS725">
        <v>7</v>
      </c>
      <c r="CT725">
        <v>4</v>
      </c>
      <c r="CU725">
        <v>1</v>
      </c>
      <c r="CV725">
        <v>1</v>
      </c>
      <c r="CW725">
        <v>5</v>
      </c>
      <c r="CX725">
        <v>0</v>
      </c>
      <c r="CY725">
        <v>2</v>
      </c>
      <c r="CZ725">
        <v>0</v>
      </c>
      <c r="DA725">
        <v>1</v>
      </c>
      <c r="DB725">
        <v>0</v>
      </c>
      <c r="DC725">
        <v>0</v>
      </c>
      <c r="DD725">
        <v>0</v>
      </c>
      <c r="DE725">
        <v>1</v>
      </c>
      <c r="DF725">
        <v>0</v>
      </c>
      <c r="DG725">
        <v>0</v>
      </c>
      <c r="DH725">
        <v>1</v>
      </c>
      <c r="DI725">
        <v>1</v>
      </c>
      <c r="DJ725">
        <v>1</v>
      </c>
      <c r="DK725">
        <v>0</v>
      </c>
      <c r="DL725">
        <v>0</v>
      </c>
      <c r="DM725">
        <v>3</v>
      </c>
      <c r="DN725">
        <v>0</v>
      </c>
      <c r="DO725">
        <v>0</v>
      </c>
      <c r="DP725">
        <v>2</v>
      </c>
      <c r="DQ725">
        <v>30</v>
      </c>
      <c r="DR725">
        <v>17</v>
      </c>
      <c r="DS725">
        <v>1</v>
      </c>
      <c r="DT725">
        <v>1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10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1</v>
      </c>
      <c r="EI725">
        <v>0</v>
      </c>
      <c r="EJ725">
        <v>0</v>
      </c>
      <c r="EK725">
        <v>0</v>
      </c>
      <c r="EL725">
        <v>0</v>
      </c>
      <c r="EM725">
        <v>1</v>
      </c>
      <c r="EN725">
        <v>0</v>
      </c>
      <c r="EO725">
        <v>0</v>
      </c>
      <c r="EP725">
        <v>3</v>
      </c>
      <c r="EQ725">
        <v>17</v>
      </c>
      <c r="ER725">
        <v>23</v>
      </c>
      <c r="ES725">
        <v>7</v>
      </c>
      <c r="ET725">
        <v>0</v>
      </c>
      <c r="EU725">
        <v>1</v>
      </c>
      <c r="EV725">
        <v>0</v>
      </c>
      <c r="EW725">
        <v>4</v>
      </c>
      <c r="EX725">
        <v>1</v>
      </c>
      <c r="EY725">
        <v>0</v>
      </c>
      <c r="EZ725">
        <v>1</v>
      </c>
      <c r="FA725">
        <v>0</v>
      </c>
      <c r="FB725">
        <v>1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6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2</v>
      </c>
      <c r="FO725">
        <v>0</v>
      </c>
      <c r="FP725">
        <v>23</v>
      </c>
      <c r="FQ725">
        <v>36</v>
      </c>
      <c r="FR725">
        <v>14</v>
      </c>
      <c r="FS725">
        <v>9</v>
      </c>
      <c r="FT725">
        <v>1</v>
      </c>
      <c r="FU725">
        <v>0</v>
      </c>
      <c r="FV725">
        <v>3</v>
      </c>
      <c r="FW725">
        <v>0</v>
      </c>
      <c r="FX725">
        <v>3</v>
      </c>
      <c r="FY725">
        <v>0</v>
      </c>
      <c r="FZ725">
        <v>1</v>
      </c>
      <c r="GA725">
        <v>1</v>
      </c>
      <c r="GB725">
        <v>1</v>
      </c>
      <c r="GC725">
        <v>1</v>
      </c>
      <c r="GD725">
        <v>0</v>
      </c>
      <c r="GE725">
        <v>0</v>
      </c>
      <c r="GF725">
        <v>0</v>
      </c>
      <c r="GG725">
        <v>2</v>
      </c>
      <c r="GH725">
        <v>36</v>
      </c>
      <c r="GI725">
        <v>19</v>
      </c>
      <c r="GJ725">
        <v>10</v>
      </c>
      <c r="GK725">
        <v>0</v>
      </c>
      <c r="GL725">
        <v>0</v>
      </c>
      <c r="GM725">
        <v>5</v>
      </c>
      <c r="GN725">
        <v>0</v>
      </c>
      <c r="GO725">
        <v>2</v>
      </c>
      <c r="GP725">
        <v>0</v>
      </c>
      <c r="GQ725">
        <v>0</v>
      </c>
      <c r="GR725">
        <v>0</v>
      </c>
      <c r="GS725">
        <v>0</v>
      </c>
      <c r="GT725">
        <v>1</v>
      </c>
      <c r="GU725">
        <v>0</v>
      </c>
      <c r="GV725">
        <v>0</v>
      </c>
      <c r="GW725">
        <v>0</v>
      </c>
      <c r="GX725">
        <v>0</v>
      </c>
      <c r="GY725">
        <v>0</v>
      </c>
      <c r="GZ725">
        <v>0</v>
      </c>
      <c r="HA725">
        <v>1</v>
      </c>
      <c r="HB725">
        <v>0</v>
      </c>
      <c r="HC725">
        <v>19</v>
      </c>
      <c r="HD725">
        <v>2</v>
      </c>
      <c r="HE725">
        <v>1</v>
      </c>
      <c r="HF725">
        <v>0</v>
      </c>
      <c r="HG725">
        <v>0</v>
      </c>
      <c r="HH725">
        <v>0</v>
      </c>
      <c r="HI725">
        <v>0</v>
      </c>
      <c r="HJ725">
        <v>0</v>
      </c>
      <c r="HK725">
        <v>0</v>
      </c>
      <c r="HL725">
        <v>0</v>
      </c>
      <c r="HM725">
        <v>0</v>
      </c>
      <c r="HN725">
        <v>0</v>
      </c>
      <c r="HO725">
        <v>0</v>
      </c>
      <c r="HP725">
        <v>1</v>
      </c>
      <c r="HQ725">
        <v>0</v>
      </c>
      <c r="HR725">
        <v>0</v>
      </c>
      <c r="HS725">
        <v>0</v>
      </c>
      <c r="HT725">
        <v>0</v>
      </c>
      <c r="HU725">
        <v>0</v>
      </c>
      <c r="HV725">
        <v>0</v>
      </c>
      <c r="HW725">
        <v>0</v>
      </c>
      <c r="HX725">
        <v>0</v>
      </c>
      <c r="HY725">
        <v>2</v>
      </c>
      <c r="HZ725">
        <v>0</v>
      </c>
      <c r="IA725">
        <v>0</v>
      </c>
      <c r="IB725">
        <v>0</v>
      </c>
      <c r="IC725">
        <v>0</v>
      </c>
      <c r="ID725">
        <v>0</v>
      </c>
      <c r="IE725">
        <v>0</v>
      </c>
      <c r="IF725">
        <v>0</v>
      </c>
      <c r="IG725">
        <v>0</v>
      </c>
      <c r="IH725">
        <v>0</v>
      </c>
      <c r="II725">
        <v>0</v>
      </c>
      <c r="IJ725">
        <v>0</v>
      </c>
      <c r="IK725">
        <v>0</v>
      </c>
      <c r="IL725">
        <v>0</v>
      </c>
      <c r="IM725">
        <v>0</v>
      </c>
      <c r="IN725">
        <v>0</v>
      </c>
      <c r="IO725">
        <v>0</v>
      </c>
      <c r="IP725">
        <v>0</v>
      </c>
      <c r="IQ725">
        <v>0</v>
      </c>
      <c r="IR725">
        <v>0</v>
      </c>
      <c r="IS725">
        <v>0</v>
      </c>
      <c r="IT725">
        <v>0</v>
      </c>
      <c r="IU725">
        <v>0</v>
      </c>
      <c r="IV725">
        <v>0</v>
      </c>
      <c r="IW725">
        <v>0</v>
      </c>
      <c r="IX725">
        <v>0</v>
      </c>
      <c r="IY725">
        <v>0</v>
      </c>
      <c r="IZ725">
        <v>0</v>
      </c>
      <c r="JA725">
        <v>0</v>
      </c>
      <c r="JB725">
        <v>0</v>
      </c>
      <c r="JC725">
        <v>0</v>
      </c>
      <c r="JD725">
        <v>0</v>
      </c>
      <c r="JE725">
        <v>0</v>
      </c>
      <c r="JF725">
        <v>0</v>
      </c>
      <c r="JG725">
        <v>0</v>
      </c>
      <c r="JH725">
        <v>0</v>
      </c>
      <c r="JI725">
        <v>0</v>
      </c>
      <c r="JJ725">
        <v>0</v>
      </c>
      <c r="JK725">
        <v>0</v>
      </c>
      <c r="JL725">
        <v>0</v>
      </c>
      <c r="JM725">
        <v>0</v>
      </c>
      <c r="JN725">
        <v>0</v>
      </c>
      <c r="JO725">
        <v>0</v>
      </c>
      <c r="JP725">
        <v>0</v>
      </c>
    </row>
    <row r="726" spans="1:276">
      <c r="A726" t="s">
        <v>149</v>
      </c>
      <c r="B726" t="s">
        <v>116</v>
      </c>
      <c r="C726" t="str">
        <f>"102003"</f>
        <v>102003</v>
      </c>
      <c r="D726" t="s">
        <v>147</v>
      </c>
      <c r="E726">
        <v>22</v>
      </c>
      <c r="F726">
        <v>1901</v>
      </c>
      <c r="G726">
        <v>1450</v>
      </c>
      <c r="H726">
        <v>295</v>
      </c>
      <c r="I726">
        <v>1155</v>
      </c>
      <c r="J726">
        <v>0</v>
      </c>
      <c r="K726">
        <v>9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1155</v>
      </c>
      <c r="T726">
        <v>0</v>
      </c>
      <c r="U726">
        <v>1</v>
      </c>
      <c r="V726">
        <v>1154</v>
      </c>
      <c r="W726">
        <v>21</v>
      </c>
      <c r="X726">
        <v>12</v>
      </c>
      <c r="Y726">
        <v>2</v>
      </c>
      <c r="Z726">
        <v>0</v>
      </c>
      <c r="AA726">
        <v>1133</v>
      </c>
      <c r="AB726">
        <v>338</v>
      </c>
      <c r="AC726">
        <v>95</v>
      </c>
      <c r="AD726">
        <v>34</v>
      </c>
      <c r="AE726">
        <v>5</v>
      </c>
      <c r="AF726">
        <v>8</v>
      </c>
      <c r="AG726">
        <v>121</v>
      </c>
      <c r="AH726">
        <v>9</v>
      </c>
      <c r="AI726">
        <v>0</v>
      </c>
      <c r="AJ726">
        <v>34</v>
      </c>
      <c r="AK726">
        <v>2</v>
      </c>
      <c r="AL726">
        <v>1</v>
      </c>
      <c r="AM726">
        <v>3</v>
      </c>
      <c r="AN726">
        <v>4</v>
      </c>
      <c r="AO726">
        <v>0</v>
      </c>
      <c r="AP726">
        <v>3</v>
      </c>
      <c r="AQ726">
        <v>1</v>
      </c>
      <c r="AR726">
        <v>1</v>
      </c>
      <c r="AS726">
        <v>1</v>
      </c>
      <c r="AT726">
        <v>1</v>
      </c>
      <c r="AU726">
        <v>3</v>
      </c>
      <c r="AV726">
        <v>3</v>
      </c>
      <c r="AW726">
        <v>2</v>
      </c>
      <c r="AX726">
        <v>3</v>
      </c>
      <c r="AY726">
        <v>1</v>
      </c>
      <c r="AZ726">
        <v>3</v>
      </c>
      <c r="BA726">
        <v>338</v>
      </c>
      <c r="BB726">
        <v>382</v>
      </c>
      <c r="BC726">
        <v>27</v>
      </c>
      <c r="BD726">
        <v>93</v>
      </c>
      <c r="BE726">
        <v>5</v>
      </c>
      <c r="BF726">
        <v>2</v>
      </c>
      <c r="BG726">
        <v>5</v>
      </c>
      <c r="BH726">
        <v>1</v>
      </c>
      <c r="BI726">
        <v>2</v>
      </c>
      <c r="BJ726">
        <v>2</v>
      </c>
      <c r="BK726">
        <v>0</v>
      </c>
      <c r="BL726">
        <v>0</v>
      </c>
      <c r="BM726">
        <v>0</v>
      </c>
      <c r="BN726">
        <v>4</v>
      </c>
      <c r="BO726">
        <v>0</v>
      </c>
      <c r="BP726">
        <v>1</v>
      </c>
      <c r="BQ726">
        <v>0</v>
      </c>
      <c r="BR726">
        <v>0</v>
      </c>
      <c r="BS726">
        <v>1</v>
      </c>
      <c r="BT726">
        <v>0</v>
      </c>
      <c r="BU726">
        <v>2</v>
      </c>
      <c r="BV726">
        <v>2</v>
      </c>
      <c r="BW726">
        <v>0</v>
      </c>
      <c r="BX726">
        <v>1</v>
      </c>
      <c r="BY726">
        <v>2</v>
      </c>
      <c r="BZ726">
        <v>232</v>
      </c>
      <c r="CA726">
        <v>382</v>
      </c>
      <c r="CB726">
        <v>64</v>
      </c>
      <c r="CC726">
        <v>38</v>
      </c>
      <c r="CD726">
        <v>4</v>
      </c>
      <c r="CE726">
        <v>1</v>
      </c>
      <c r="CF726">
        <v>3</v>
      </c>
      <c r="CG726">
        <v>2</v>
      </c>
      <c r="CH726">
        <v>4</v>
      </c>
      <c r="CI726">
        <v>1</v>
      </c>
      <c r="CJ726">
        <v>0</v>
      </c>
      <c r="CK726">
        <v>2</v>
      </c>
      <c r="CL726">
        <v>0</v>
      </c>
      <c r="CM726">
        <v>0</v>
      </c>
      <c r="CN726">
        <v>5</v>
      </c>
      <c r="CO726">
        <v>2</v>
      </c>
      <c r="CP726">
        <v>2</v>
      </c>
      <c r="CQ726">
        <v>64</v>
      </c>
      <c r="CR726">
        <v>41</v>
      </c>
      <c r="CS726">
        <v>18</v>
      </c>
      <c r="CT726">
        <v>4</v>
      </c>
      <c r="CU726">
        <v>2</v>
      </c>
      <c r="CV726">
        <v>2</v>
      </c>
      <c r="CW726">
        <v>2</v>
      </c>
      <c r="CX726">
        <v>2</v>
      </c>
      <c r="CY726">
        <v>2</v>
      </c>
      <c r="CZ726">
        <v>1</v>
      </c>
      <c r="DA726">
        <v>0</v>
      </c>
      <c r="DB726">
        <v>0</v>
      </c>
      <c r="DC726">
        <v>0</v>
      </c>
      <c r="DD726">
        <v>1</v>
      </c>
      <c r="DE726">
        <v>0</v>
      </c>
      <c r="DF726">
        <v>0</v>
      </c>
      <c r="DG726">
        <v>0</v>
      </c>
      <c r="DH726">
        <v>0</v>
      </c>
      <c r="DI726">
        <v>1</v>
      </c>
      <c r="DJ726">
        <v>2</v>
      </c>
      <c r="DK726">
        <v>0</v>
      </c>
      <c r="DL726">
        <v>1</v>
      </c>
      <c r="DM726">
        <v>1</v>
      </c>
      <c r="DN726">
        <v>1</v>
      </c>
      <c r="DO726">
        <v>1</v>
      </c>
      <c r="DP726">
        <v>0</v>
      </c>
      <c r="DQ726">
        <v>41</v>
      </c>
      <c r="DR726">
        <v>30</v>
      </c>
      <c r="DS726">
        <v>4</v>
      </c>
      <c r="DT726">
        <v>1</v>
      </c>
      <c r="DU726">
        <v>0</v>
      </c>
      <c r="DV726">
        <v>1</v>
      </c>
      <c r="DW726">
        <v>0</v>
      </c>
      <c r="DX726">
        <v>1</v>
      </c>
      <c r="DY726">
        <v>0</v>
      </c>
      <c r="DZ726">
        <v>0</v>
      </c>
      <c r="EA726">
        <v>19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1</v>
      </c>
      <c r="EJ726">
        <v>1</v>
      </c>
      <c r="EK726">
        <v>1</v>
      </c>
      <c r="EL726">
        <v>0</v>
      </c>
      <c r="EM726">
        <v>0</v>
      </c>
      <c r="EN726">
        <v>0</v>
      </c>
      <c r="EO726">
        <v>1</v>
      </c>
      <c r="EP726">
        <v>0</v>
      </c>
      <c r="EQ726">
        <v>30</v>
      </c>
      <c r="ER726">
        <v>115</v>
      </c>
      <c r="ES726">
        <v>54</v>
      </c>
      <c r="ET726">
        <v>0</v>
      </c>
      <c r="EU726">
        <v>5</v>
      </c>
      <c r="EV726">
        <v>0</v>
      </c>
      <c r="EW726">
        <v>13</v>
      </c>
      <c r="EX726">
        <v>2</v>
      </c>
      <c r="EY726">
        <v>0</v>
      </c>
      <c r="EZ726">
        <v>1</v>
      </c>
      <c r="FA726">
        <v>1</v>
      </c>
      <c r="FB726">
        <v>5</v>
      </c>
      <c r="FC726">
        <v>0</v>
      </c>
      <c r="FD726">
        <v>0</v>
      </c>
      <c r="FE726">
        <v>1</v>
      </c>
      <c r="FF726">
        <v>0</v>
      </c>
      <c r="FG726">
        <v>1</v>
      </c>
      <c r="FH726">
        <v>20</v>
      </c>
      <c r="FI726">
        <v>1</v>
      </c>
      <c r="FJ726">
        <v>0</v>
      </c>
      <c r="FK726">
        <v>4</v>
      </c>
      <c r="FL726">
        <v>0</v>
      </c>
      <c r="FM726">
        <v>1</v>
      </c>
      <c r="FN726">
        <v>2</v>
      </c>
      <c r="FO726">
        <v>4</v>
      </c>
      <c r="FP726">
        <v>115</v>
      </c>
      <c r="FQ726">
        <v>60</v>
      </c>
      <c r="FR726">
        <v>29</v>
      </c>
      <c r="FS726">
        <v>6</v>
      </c>
      <c r="FT726">
        <v>2</v>
      </c>
      <c r="FU726">
        <v>1</v>
      </c>
      <c r="FV726">
        <v>2</v>
      </c>
      <c r="FW726">
        <v>0</v>
      </c>
      <c r="FX726">
        <v>0</v>
      </c>
      <c r="FY726">
        <v>2</v>
      </c>
      <c r="FZ726">
        <v>6</v>
      </c>
      <c r="GA726">
        <v>3</v>
      </c>
      <c r="GB726">
        <v>1</v>
      </c>
      <c r="GC726">
        <v>0</v>
      </c>
      <c r="GD726">
        <v>1</v>
      </c>
      <c r="GE726">
        <v>0</v>
      </c>
      <c r="GF726">
        <v>3</v>
      </c>
      <c r="GG726">
        <v>4</v>
      </c>
      <c r="GH726">
        <v>60</v>
      </c>
      <c r="GI726">
        <v>95</v>
      </c>
      <c r="GJ726">
        <v>42</v>
      </c>
      <c r="GK726">
        <v>3</v>
      </c>
      <c r="GL726">
        <v>8</v>
      </c>
      <c r="GM726">
        <v>18</v>
      </c>
      <c r="GN726">
        <v>2</v>
      </c>
      <c r="GO726">
        <v>2</v>
      </c>
      <c r="GP726">
        <v>0</v>
      </c>
      <c r="GQ726">
        <v>1</v>
      </c>
      <c r="GR726">
        <v>2</v>
      </c>
      <c r="GS726">
        <v>2</v>
      </c>
      <c r="GT726">
        <v>1</v>
      </c>
      <c r="GU726">
        <v>1</v>
      </c>
      <c r="GV726">
        <v>0</v>
      </c>
      <c r="GW726">
        <v>1</v>
      </c>
      <c r="GX726">
        <v>1</v>
      </c>
      <c r="GY726">
        <v>1</v>
      </c>
      <c r="GZ726">
        <v>0</v>
      </c>
      <c r="HA726">
        <v>3</v>
      </c>
      <c r="HB726">
        <v>7</v>
      </c>
      <c r="HC726">
        <v>95</v>
      </c>
      <c r="HD726">
        <v>8</v>
      </c>
      <c r="HE726">
        <v>0</v>
      </c>
      <c r="HF726">
        <v>1</v>
      </c>
      <c r="HG726">
        <v>3</v>
      </c>
      <c r="HH726">
        <v>0</v>
      </c>
      <c r="HI726">
        <v>0</v>
      </c>
      <c r="HJ726">
        <v>0</v>
      </c>
      <c r="HK726">
        <v>0</v>
      </c>
      <c r="HL726">
        <v>1</v>
      </c>
      <c r="HM726">
        <v>1</v>
      </c>
      <c r="HN726">
        <v>0</v>
      </c>
      <c r="HO726">
        <v>0</v>
      </c>
      <c r="HP726">
        <v>0</v>
      </c>
      <c r="HQ726">
        <v>0</v>
      </c>
      <c r="HR726">
        <v>1</v>
      </c>
      <c r="HS726">
        <v>0</v>
      </c>
      <c r="HT726">
        <v>1</v>
      </c>
      <c r="HU726">
        <v>0</v>
      </c>
      <c r="HV726">
        <v>0</v>
      </c>
      <c r="HW726">
        <v>0</v>
      </c>
      <c r="HX726">
        <v>0</v>
      </c>
      <c r="HY726">
        <v>8</v>
      </c>
      <c r="HZ726">
        <v>0</v>
      </c>
      <c r="IA726">
        <v>0</v>
      </c>
      <c r="IB726">
        <v>0</v>
      </c>
      <c r="IC726">
        <v>0</v>
      </c>
      <c r="ID726">
        <v>0</v>
      </c>
      <c r="IE726">
        <v>0</v>
      </c>
      <c r="IF726">
        <v>0</v>
      </c>
      <c r="IG726">
        <v>0</v>
      </c>
      <c r="IH726">
        <v>0</v>
      </c>
      <c r="II726">
        <v>0</v>
      </c>
      <c r="IJ726">
        <v>0</v>
      </c>
      <c r="IK726">
        <v>0</v>
      </c>
      <c r="IL726">
        <v>0</v>
      </c>
      <c r="IM726">
        <v>0</v>
      </c>
      <c r="IN726">
        <v>0</v>
      </c>
      <c r="IO726">
        <v>0</v>
      </c>
      <c r="IP726">
        <v>0</v>
      </c>
      <c r="IQ726">
        <v>0</v>
      </c>
      <c r="IR726">
        <v>0</v>
      </c>
      <c r="IS726">
        <v>0</v>
      </c>
      <c r="IT726">
        <v>0</v>
      </c>
      <c r="IU726">
        <v>0</v>
      </c>
      <c r="IV726">
        <v>0</v>
      </c>
      <c r="IW726">
        <v>0</v>
      </c>
      <c r="IX726">
        <v>0</v>
      </c>
      <c r="IY726">
        <v>0</v>
      </c>
      <c r="IZ726">
        <v>0</v>
      </c>
      <c r="JA726">
        <v>0</v>
      </c>
      <c r="JB726">
        <v>0</v>
      </c>
      <c r="JC726">
        <v>0</v>
      </c>
      <c r="JD726">
        <v>0</v>
      </c>
      <c r="JE726">
        <v>0</v>
      </c>
      <c r="JF726">
        <v>0</v>
      </c>
      <c r="JG726">
        <v>0</v>
      </c>
      <c r="JH726">
        <v>0</v>
      </c>
      <c r="JI726">
        <v>0</v>
      </c>
      <c r="JJ726">
        <v>0</v>
      </c>
      <c r="JK726">
        <v>0</v>
      </c>
      <c r="JL726">
        <v>0</v>
      </c>
      <c r="JM726">
        <v>0</v>
      </c>
      <c r="JN726">
        <v>0</v>
      </c>
      <c r="JO726">
        <v>0</v>
      </c>
      <c r="JP726">
        <v>0</v>
      </c>
    </row>
    <row r="727" spans="1:276">
      <c r="A727" t="s">
        <v>148</v>
      </c>
      <c r="B727" t="s">
        <v>116</v>
      </c>
      <c r="C727" t="str">
        <f>"102003"</f>
        <v>102003</v>
      </c>
      <c r="D727" t="s">
        <v>147</v>
      </c>
      <c r="E727">
        <v>23</v>
      </c>
      <c r="F727">
        <v>840</v>
      </c>
      <c r="G727">
        <v>650</v>
      </c>
      <c r="H727">
        <v>150</v>
      </c>
      <c r="I727">
        <v>500</v>
      </c>
      <c r="J727">
        <v>0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500</v>
      </c>
      <c r="T727">
        <v>0</v>
      </c>
      <c r="U727">
        <v>0</v>
      </c>
      <c r="V727">
        <v>500</v>
      </c>
      <c r="W727">
        <v>13</v>
      </c>
      <c r="X727">
        <v>10</v>
      </c>
      <c r="Y727">
        <v>3</v>
      </c>
      <c r="Z727">
        <v>0</v>
      </c>
      <c r="AA727">
        <v>487</v>
      </c>
      <c r="AB727">
        <v>152</v>
      </c>
      <c r="AC727">
        <v>56</v>
      </c>
      <c r="AD727">
        <v>15</v>
      </c>
      <c r="AE727">
        <v>3</v>
      </c>
      <c r="AF727">
        <v>6</v>
      </c>
      <c r="AG727">
        <v>33</v>
      </c>
      <c r="AH727">
        <v>6</v>
      </c>
      <c r="AI727">
        <v>2</v>
      </c>
      <c r="AJ727">
        <v>8</v>
      </c>
      <c r="AK727">
        <v>2</v>
      </c>
      <c r="AL727">
        <v>0</v>
      </c>
      <c r="AM727">
        <v>2</v>
      </c>
      <c r="AN727">
        <v>3</v>
      </c>
      <c r="AO727">
        <v>1</v>
      </c>
      <c r="AP727">
        <v>1</v>
      </c>
      <c r="AQ727">
        <v>0</v>
      </c>
      <c r="AR727">
        <v>1</v>
      </c>
      <c r="AS727">
        <v>0</v>
      </c>
      <c r="AT727">
        <v>0</v>
      </c>
      <c r="AU727">
        <v>2</v>
      </c>
      <c r="AV727">
        <v>0</v>
      </c>
      <c r="AW727">
        <v>2</v>
      </c>
      <c r="AX727">
        <v>4</v>
      </c>
      <c r="AY727">
        <v>3</v>
      </c>
      <c r="AZ727">
        <v>2</v>
      </c>
      <c r="BA727">
        <v>152</v>
      </c>
      <c r="BB727">
        <v>141</v>
      </c>
      <c r="BC727">
        <v>13</v>
      </c>
      <c r="BD727">
        <v>38</v>
      </c>
      <c r="BE727">
        <v>5</v>
      </c>
      <c r="BF727">
        <v>2</v>
      </c>
      <c r="BG727">
        <v>3</v>
      </c>
      <c r="BH727">
        <v>1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1</v>
      </c>
      <c r="BQ727">
        <v>0</v>
      </c>
      <c r="BR727">
        <v>2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76</v>
      </c>
      <c r="CA727">
        <v>141</v>
      </c>
      <c r="CB727">
        <v>32</v>
      </c>
      <c r="CC727">
        <v>19</v>
      </c>
      <c r="CD727">
        <v>4</v>
      </c>
      <c r="CE727">
        <v>2</v>
      </c>
      <c r="CF727">
        <v>0</v>
      </c>
      <c r="CG727">
        <v>0</v>
      </c>
      <c r="CH727">
        <v>2</v>
      </c>
      <c r="CI727">
        <v>0</v>
      </c>
      <c r="CJ727">
        <v>0</v>
      </c>
      <c r="CK727">
        <v>0</v>
      </c>
      <c r="CL727">
        <v>0</v>
      </c>
      <c r="CM727">
        <v>1</v>
      </c>
      <c r="CN727">
        <v>1</v>
      </c>
      <c r="CO727">
        <v>0</v>
      </c>
      <c r="CP727">
        <v>3</v>
      </c>
      <c r="CQ727">
        <v>32</v>
      </c>
      <c r="CR727">
        <v>26</v>
      </c>
      <c r="CS727">
        <v>13</v>
      </c>
      <c r="CT727">
        <v>3</v>
      </c>
      <c r="CU727">
        <v>1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1</v>
      </c>
      <c r="DC727">
        <v>0</v>
      </c>
      <c r="DD727">
        <v>3</v>
      </c>
      <c r="DE727">
        <v>0</v>
      </c>
      <c r="DF727">
        <v>0</v>
      </c>
      <c r="DG727">
        <v>2</v>
      </c>
      <c r="DH727">
        <v>0</v>
      </c>
      <c r="DI727">
        <v>0</v>
      </c>
      <c r="DJ727">
        <v>1</v>
      </c>
      <c r="DK727">
        <v>1</v>
      </c>
      <c r="DL727">
        <v>0</v>
      </c>
      <c r="DM727">
        <v>0</v>
      </c>
      <c r="DN727">
        <v>0</v>
      </c>
      <c r="DO727">
        <v>1</v>
      </c>
      <c r="DP727">
        <v>0</v>
      </c>
      <c r="DQ727">
        <v>26</v>
      </c>
      <c r="DR727">
        <v>12</v>
      </c>
      <c r="DS727">
        <v>0</v>
      </c>
      <c r="DT727">
        <v>1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9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1</v>
      </c>
      <c r="EN727">
        <v>0</v>
      </c>
      <c r="EO727">
        <v>0</v>
      </c>
      <c r="EP727">
        <v>1</v>
      </c>
      <c r="EQ727">
        <v>12</v>
      </c>
      <c r="ER727">
        <v>49</v>
      </c>
      <c r="ES727">
        <v>13</v>
      </c>
      <c r="ET727">
        <v>1</v>
      </c>
      <c r="EU727">
        <v>1</v>
      </c>
      <c r="EV727">
        <v>1</v>
      </c>
      <c r="EW727">
        <v>8</v>
      </c>
      <c r="EX727">
        <v>2</v>
      </c>
      <c r="EY727">
        <v>3</v>
      </c>
      <c r="EZ727">
        <v>0</v>
      </c>
      <c r="FA727">
        <v>0</v>
      </c>
      <c r="FB727">
        <v>7</v>
      </c>
      <c r="FC727">
        <v>0</v>
      </c>
      <c r="FD727">
        <v>1</v>
      </c>
      <c r="FE727">
        <v>0</v>
      </c>
      <c r="FF727">
        <v>0</v>
      </c>
      <c r="FG727">
        <v>0</v>
      </c>
      <c r="FH727">
        <v>8</v>
      </c>
      <c r="FI727">
        <v>2</v>
      </c>
      <c r="FJ727">
        <v>0</v>
      </c>
      <c r="FK727">
        <v>0</v>
      </c>
      <c r="FL727">
        <v>0</v>
      </c>
      <c r="FM727">
        <v>0</v>
      </c>
      <c r="FN727">
        <v>1</v>
      </c>
      <c r="FO727">
        <v>1</v>
      </c>
      <c r="FP727">
        <v>49</v>
      </c>
      <c r="FQ727">
        <v>35</v>
      </c>
      <c r="FR727">
        <v>9</v>
      </c>
      <c r="FS727">
        <v>3</v>
      </c>
      <c r="FT727">
        <v>0</v>
      </c>
      <c r="FU727">
        <v>2</v>
      </c>
      <c r="FV727">
        <v>0</v>
      </c>
      <c r="FW727">
        <v>3</v>
      </c>
      <c r="FX727">
        <v>0</v>
      </c>
      <c r="FY727">
        <v>2</v>
      </c>
      <c r="FZ727">
        <v>3</v>
      </c>
      <c r="GA727">
        <v>3</v>
      </c>
      <c r="GB727">
        <v>3</v>
      </c>
      <c r="GC727">
        <v>0</v>
      </c>
      <c r="GD727">
        <v>2</v>
      </c>
      <c r="GE727">
        <v>0</v>
      </c>
      <c r="GF727">
        <v>4</v>
      </c>
      <c r="GG727">
        <v>1</v>
      </c>
      <c r="GH727">
        <v>35</v>
      </c>
      <c r="GI727">
        <v>34</v>
      </c>
      <c r="GJ727">
        <v>8</v>
      </c>
      <c r="GK727">
        <v>1</v>
      </c>
      <c r="GL727">
        <v>2</v>
      </c>
      <c r="GM727">
        <v>13</v>
      </c>
      <c r="GN727">
        <v>0</v>
      </c>
      <c r="GO727">
        <v>0</v>
      </c>
      <c r="GP727">
        <v>1</v>
      </c>
      <c r="GQ727">
        <v>2</v>
      </c>
      <c r="GR727">
        <v>2</v>
      </c>
      <c r="GS727">
        <v>1</v>
      </c>
      <c r="GT727">
        <v>0</v>
      </c>
      <c r="GU727">
        <v>0</v>
      </c>
      <c r="GV727">
        <v>1</v>
      </c>
      <c r="GW727">
        <v>1</v>
      </c>
      <c r="GX727">
        <v>0</v>
      </c>
      <c r="GY727">
        <v>0</v>
      </c>
      <c r="GZ727">
        <v>0</v>
      </c>
      <c r="HA727">
        <v>0</v>
      </c>
      <c r="HB727">
        <v>2</v>
      </c>
      <c r="HC727">
        <v>34</v>
      </c>
      <c r="HD727">
        <v>3</v>
      </c>
      <c r="HE727">
        <v>0</v>
      </c>
      <c r="HF727">
        <v>0</v>
      </c>
      <c r="HG727">
        <v>1</v>
      </c>
      <c r="HH727">
        <v>0</v>
      </c>
      <c r="HI727">
        <v>0</v>
      </c>
      <c r="HJ727">
        <v>0</v>
      </c>
      <c r="HK727">
        <v>1</v>
      </c>
      <c r="HL727">
        <v>0</v>
      </c>
      <c r="HM727">
        <v>0</v>
      </c>
      <c r="HN727">
        <v>0</v>
      </c>
      <c r="HO727">
        <v>1</v>
      </c>
      <c r="HP727">
        <v>0</v>
      </c>
      <c r="HQ727">
        <v>0</v>
      </c>
      <c r="HR727">
        <v>0</v>
      </c>
      <c r="HS727">
        <v>0</v>
      </c>
      <c r="HT727">
        <v>0</v>
      </c>
      <c r="HU727">
        <v>0</v>
      </c>
      <c r="HV727">
        <v>0</v>
      </c>
      <c r="HW727">
        <v>0</v>
      </c>
      <c r="HX727">
        <v>0</v>
      </c>
      <c r="HY727">
        <v>3</v>
      </c>
      <c r="HZ727">
        <v>1</v>
      </c>
      <c r="IA727">
        <v>0</v>
      </c>
      <c r="IB727">
        <v>0</v>
      </c>
      <c r="IC727">
        <v>0</v>
      </c>
      <c r="ID727">
        <v>0</v>
      </c>
      <c r="IE727">
        <v>0</v>
      </c>
      <c r="IF727">
        <v>0</v>
      </c>
      <c r="IG727">
        <v>0</v>
      </c>
      <c r="IH727">
        <v>0</v>
      </c>
      <c r="II727">
        <v>0</v>
      </c>
      <c r="IJ727">
        <v>0</v>
      </c>
      <c r="IK727">
        <v>0</v>
      </c>
      <c r="IL727">
        <v>0</v>
      </c>
      <c r="IM727">
        <v>1</v>
      </c>
      <c r="IN727">
        <v>0</v>
      </c>
      <c r="IO727">
        <v>0</v>
      </c>
      <c r="IP727">
        <v>0</v>
      </c>
      <c r="IQ727">
        <v>0</v>
      </c>
      <c r="IR727">
        <v>0</v>
      </c>
      <c r="IS727">
        <v>0</v>
      </c>
      <c r="IT727">
        <v>0</v>
      </c>
      <c r="IU727">
        <v>0</v>
      </c>
      <c r="IV727">
        <v>1</v>
      </c>
      <c r="IW727">
        <v>2</v>
      </c>
      <c r="IX727">
        <v>1</v>
      </c>
      <c r="IY727">
        <v>0</v>
      </c>
      <c r="IZ727">
        <v>0</v>
      </c>
      <c r="JA727">
        <v>0</v>
      </c>
      <c r="JB727">
        <v>0</v>
      </c>
      <c r="JC727">
        <v>0</v>
      </c>
      <c r="JD727">
        <v>0</v>
      </c>
      <c r="JE727">
        <v>0</v>
      </c>
      <c r="JF727">
        <v>0</v>
      </c>
      <c r="JG727">
        <v>1</v>
      </c>
      <c r="JH727">
        <v>0</v>
      </c>
      <c r="JI727">
        <v>0</v>
      </c>
      <c r="JJ727">
        <v>0</v>
      </c>
      <c r="JK727">
        <v>0</v>
      </c>
      <c r="JL727">
        <v>0</v>
      </c>
      <c r="JM727">
        <v>0</v>
      </c>
      <c r="JN727">
        <v>0</v>
      </c>
      <c r="JO727">
        <v>0</v>
      </c>
      <c r="JP727">
        <v>2</v>
      </c>
    </row>
    <row r="728" spans="1:276">
      <c r="A728" t="s">
        <v>146</v>
      </c>
      <c r="B728" t="s">
        <v>116</v>
      </c>
      <c r="C728" t="str">
        <f>"102003"</f>
        <v>102003</v>
      </c>
      <c r="D728" t="s">
        <v>145</v>
      </c>
      <c r="E728">
        <v>24</v>
      </c>
      <c r="F728">
        <v>940</v>
      </c>
      <c r="G728">
        <v>700</v>
      </c>
      <c r="H728">
        <v>186</v>
      </c>
      <c r="I728">
        <v>514</v>
      </c>
      <c r="J728">
        <v>0</v>
      </c>
      <c r="K728">
        <v>2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514</v>
      </c>
      <c r="T728">
        <v>0</v>
      </c>
      <c r="U728">
        <v>0</v>
      </c>
      <c r="V728">
        <v>514</v>
      </c>
      <c r="W728">
        <v>9</v>
      </c>
      <c r="X728">
        <v>7</v>
      </c>
      <c r="Y728">
        <v>2</v>
      </c>
      <c r="Z728">
        <v>0</v>
      </c>
      <c r="AA728">
        <v>505</v>
      </c>
      <c r="AB728">
        <v>126</v>
      </c>
      <c r="AC728">
        <v>43</v>
      </c>
      <c r="AD728">
        <v>4</v>
      </c>
      <c r="AE728">
        <v>8</v>
      </c>
      <c r="AF728">
        <v>4</v>
      </c>
      <c r="AG728">
        <v>43</v>
      </c>
      <c r="AH728">
        <v>6</v>
      </c>
      <c r="AI728">
        <v>0</v>
      </c>
      <c r="AJ728">
        <v>6</v>
      </c>
      <c r="AK728">
        <v>1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2</v>
      </c>
      <c r="AX728">
        <v>6</v>
      </c>
      <c r="AY728">
        <v>3</v>
      </c>
      <c r="AZ728">
        <v>0</v>
      </c>
      <c r="BA728">
        <v>126</v>
      </c>
      <c r="BB728">
        <v>190</v>
      </c>
      <c r="BC728">
        <v>14</v>
      </c>
      <c r="BD728">
        <v>51</v>
      </c>
      <c r="BE728">
        <v>2</v>
      </c>
      <c r="BF728">
        <v>2</v>
      </c>
      <c r="BG728">
        <v>2</v>
      </c>
      <c r="BH728">
        <v>1</v>
      </c>
      <c r="BI728">
        <v>0</v>
      </c>
      <c r="BJ728">
        <v>0</v>
      </c>
      <c r="BK728">
        <v>2</v>
      </c>
      <c r="BL728">
        <v>0</v>
      </c>
      <c r="BM728">
        <v>0</v>
      </c>
      <c r="BN728">
        <v>0</v>
      </c>
      <c r="BO728">
        <v>1</v>
      </c>
      <c r="BP728">
        <v>0</v>
      </c>
      <c r="BQ728">
        <v>0</v>
      </c>
      <c r="BR728">
        <v>0</v>
      </c>
      <c r="BS728">
        <v>1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114</v>
      </c>
      <c r="CA728">
        <v>190</v>
      </c>
      <c r="CB728">
        <v>36</v>
      </c>
      <c r="CC728">
        <v>22</v>
      </c>
      <c r="CD728">
        <v>3</v>
      </c>
      <c r="CE728">
        <v>3</v>
      </c>
      <c r="CF728">
        <v>0</v>
      </c>
      <c r="CG728">
        <v>2</v>
      </c>
      <c r="CH728">
        <v>2</v>
      </c>
      <c r="CI728">
        <v>0</v>
      </c>
      <c r="CJ728">
        <v>0</v>
      </c>
      <c r="CK728">
        <v>0</v>
      </c>
      <c r="CL728">
        <v>0</v>
      </c>
      <c r="CM728">
        <v>2</v>
      </c>
      <c r="CN728">
        <v>1</v>
      </c>
      <c r="CO728">
        <v>0</v>
      </c>
      <c r="CP728">
        <v>1</v>
      </c>
      <c r="CQ728">
        <v>36</v>
      </c>
      <c r="CR728">
        <v>21</v>
      </c>
      <c r="CS728">
        <v>10</v>
      </c>
      <c r="CT728">
        <v>3</v>
      </c>
      <c r="CU728">
        <v>1</v>
      </c>
      <c r="CV728">
        <v>1</v>
      </c>
      <c r="CW728">
        <v>1</v>
      </c>
      <c r="CX728">
        <v>1</v>
      </c>
      <c r="CY728">
        <v>0</v>
      </c>
      <c r="CZ728">
        <v>0</v>
      </c>
      <c r="DA728">
        <v>0</v>
      </c>
      <c r="DB728">
        <v>1</v>
      </c>
      <c r="DC728">
        <v>1</v>
      </c>
      <c r="DD728">
        <v>0</v>
      </c>
      <c r="DE728">
        <v>1</v>
      </c>
      <c r="DF728">
        <v>0</v>
      </c>
      <c r="DG728">
        <v>1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21</v>
      </c>
      <c r="DR728">
        <v>19</v>
      </c>
      <c r="DS728">
        <v>1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17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1</v>
      </c>
      <c r="EP728">
        <v>0</v>
      </c>
      <c r="EQ728">
        <v>19</v>
      </c>
      <c r="ER728">
        <v>33</v>
      </c>
      <c r="ES728">
        <v>10</v>
      </c>
      <c r="ET728">
        <v>0</v>
      </c>
      <c r="EU728">
        <v>0</v>
      </c>
      <c r="EV728">
        <v>0</v>
      </c>
      <c r="EW728">
        <v>8</v>
      </c>
      <c r="EX728">
        <v>0</v>
      </c>
      <c r="EY728">
        <v>5</v>
      </c>
      <c r="EZ728">
        <v>0</v>
      </c>
      <c r="FA728">
        <v>0</v>
      </c>
      <c r="FB728">
        <v>4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4</v>
      </c>
      <c r="FI728">
        <v>0</v>
      </c>
      <c r="FJ728">
        <v>0</v>
      </c>
      <c r="FK728">
        <v>1</v>
      </c>
      <c r="FL728">
        <v>0</v>
      </c>
      <c r="FM728">
        <v>0</v>
      </c>
      <c r="FN728">
        <v>1</v>
      </c>
      <c r="FO728">
        <v>0</v>
      </c>
      <c r="FP728">
        <v>33</v>
      </c>
      <c r="FQ728">
        <v>30</v>
      </c>
      <c r="FR728">
        <v>15</v>
      </c>
      <c r="FS728">
        <v>3</v>
      </c>
      <c r="FT728">
        <v>0</v>
      </c>
      <c r="FU728">
        <v>0</v>
      </c>
      <c r="FV728">
        <v>1</v>
      </c>
      <c r="FW728">
        <v>1</v>
      </c>
      <c r="FX728">
        <v>1</v>
      </c>
      <c r="FY728">
        <v>0</v>
      </c>
      <c r="FZ728">
        <v>2</v>
      </c>
      <c r="GA728">
        <v>0</v>
      </c>
      <c r="GB728">
        <v>3</v>
      </c>
      <c r="GC728">
        <v>2</v>
      </c>
      <c r="GD728">
        <v>1</v>
      </c>
      <c r="GE728">
        <v>0</v>
      </c>
      <c r="GF728">
        <v>0</v>
      </c>
      <c r="GG728">
        <v>1</v>
      </c>
      <c r="GH728">
        <v>30</v>
      </c>
      <c r="GI728">
        <v>45</v>
      </c>
      <c r="GJ728">
        <v>18</v>
      </c>
      <c r="GK728">
        <v>1</v>
      </c>
      <c r="GL728">
        <v>0</v>
      </c>
      <c r="GM728">
        <v>10</v>
      </c>
      <c r="GN728">
        <v>0</v>
      </c>
      <c r="GO728">
        <v>1</v>
      </c>
      <c r="GP728">
        <v>0</v>
      </c>
      <c r="GQ728">
        <v>5</v>
      </c>
      <c r="GR728">
        <v>3</v>
      </c>
      <c r="GS728">
        <v>3</v>
      </c>
      <c r="GT728">
        <v>1</v>
      </c>
      <c r="GU728">
        <v>1</v>
      </c>
      <c r="GV728">
        <v>1</v>
      </c>
      <c r="GW728">
        <v>0</v>
      </c>
      <c r="GX728">
        <v>0</v>
      </c>
      <c r="GY728">
        <v>0</v>
      </c>
      <c r="GZ728">
        <v>1</v>
      </c>
      <c r="HA728">
        <v>0</v>
      </c>
      <c r="HB728">
        <v>0</v>
      </c>
      <c r="HC728">
        <v>45</v>
      </c>
      <c r="HD728">
        <v>2</v>
      </c>
      <c r="HE728">
        <v>0</v>
      </c>
      <c r="HF728">
        <v>0</v>
      </c>
      <c r="HG728">
        <v>0</v>
      </c>
      <c r="HH728">
        <v>0</v>
      </c>
      <c r="HI728">
        <v>0</v>
      </c>
      <c r="HJ728">
        <v>0</v>
      </c>
      <c r="HK728">
        <v>0</v>
      </c>
      <c r="HL728">
        <v>0</v>
      </c>
      <c r="HM728">
        <v>0</v>
      </c>
      <c r="HN728">
        <v>0</v>
      </c>
      <c r="HO728">
        <v>0</v>
      </c>
      <c r="HP728">
        <v>0</v>
      </c>
      <c r="HQ728">
        <v>0</v>
      </c>
      <c r="HR728">
        <v>0</v>
      </c>
      <c r="HS728">
        <v>0</v>
      </c>
      <c r="HT728">
        <v>0</v>
      </c>
      <c r="HU728">
        <v>1</v>
      </c>
      <c r="HV728">
        <v>0</v>
      </c>
      <c r="HW728">
        <v>0</v>
      </c>
      <c r="HX728">
        <v>1</v>
      </c>
      <c r="HY728">
        <v>2</v>
      </c>
      <c r="HZ728">
        <v>0</v>
      </c>
      <c r="IA728">
        <v>0</v>
      </c>
      <c r="IB728">
        <v>0</v>
      </c>
      <c r="IC728">
        <v>0</v>
      </c>
      <c r="ID728">
        <v>0</v>
      </c>
      <c r="IE728">
        <v>0</v>
      </c>
      <c r="IF728">
        <v>0</v>
      </c>
      <c r="IG728">
        <v>0</v>
      </c>
      <c r="IH728">
        <v>0</v>
      </c>
      <c r="II728">
        <v>0</v>
      </c>
      <c r="IJ728">
        <v>0</v>
      </c>
      <c r="IK728">
        <v>0</v>
      </c>
      <c r="IL728">
        <v>0</v>
      </c>
      <c r="IM728">
        <v>0</v>
      </c>
      <c r="IN728">
        <v>0</v>
      </c>
      <c r="IO728">
        <v>0</v>
      </c>
      <c r="IP728">
        <v>0</v>
      </c>
      <c r="IQ728">
        <v>0</v>
      </c>
      <c r="IR728">
        <v>0</v>
      </c>
      <c r="IS728">
        <v>0</v>
      </c>
      <c r="IT728">
        <v>0</v>
      </c>
      <c r="IU728">
        <v>0</v>
      </c>
      <c r="IV728">
        <v>0</v>
      </c>
      <c r="IW728">
        <v>3</v>
      </c>
      <c r="IX728">
        <v>1</v>
      </c>
      <c r="IY728">
        <v>0</v>
      </c>
      <c r="IZ728">
        <v>0</v>
      </c>
      <c r="JA728">
        <v>0</v>
      </c>
      <c r="JB728">
        <v>0</v>
      </c>
      <c r="JC728">
        <v>0</v>
      </c>
      <c r="JD728">
        <v>0</v>
      </c>
      <c r="JE728">
        <v>1</v>
      </c>
      <c r="JF728">
        <v>0</v>
      </c>
      <c r="JG728">
        <v>0</v>
      </c>
      <c r="JH728">
        <v>0</v>
      </c>
      <c r="JI728">
        <v>0</v>
      </c>
      <c r="JJ728">
        <v>0</v>
      </c>
      <c r="JK728">
        <v>0</v>
      </c>
      <c r="JL728">
        <v>0</v>
      </c>
      <c r="JM728">
        <v>0</v>
      </c>
      <c r="JN728">
        <v>0</v>
      </c>
      <c r="JO728">
        <v>1</v>
      </c>
      <c r="JP728">
        <v>3</v>
      </c>
    </row>
    <row r="729" spans="1:276">
      <c r="A729" t="s">
        <v>144</v>
      </c>
      <c r="B729" t="s">
        <v>116</v>
      </c>
      <c r="C729" t="str">
        <f>"102003"</f>
        <v>102003</v>
      </c>
      <c r="D729" t="s">
        <v>143</v>
      </c>
      <c r="E729">
        <v>25</v>
      </c>
      <c r="F729">
        <v>774</v>
      </c>
      <c r="G729">
        <v>773</v>
      </c>
      <c r="H729">
        <v>273</v>
      </c>
      <c r="I729">
        <v>500</v>
      </c>
      <c r="J729">
        <v>1</v>
      </c>
      <c r="K729">
        <v>10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500</v>
      </c>
      <c r="T729">
        <v>0</v>
      </c>
      <c r="U729">
        <v>0</v>
      </c>
      <c r="V729">
        <v>500</v>
      </c>
      <c r="W729">
        <v>3</v>
      </c>
      <c r="X729">
        <v>2</v>
      </c>
      <c r="Y729">
        <v>1</v>
      </c>
      <c r="Z729">
        <v>0</v>
      </c>
      <c r="AA729">
        <v>497</v>
      </c>
      <c r="AB729">
        <v>149</v>
      </c>
      <c r="AC729">
        <v>66</v>
      </c>
      <c r="AD729">
        <v>7</v>
      </c>
      <c r="AE729">
        <v>4</v>
      </c>
      <c r="AF729">
        <v>3</v>
      </c>
      <c r="AG729">
        <v>41</v>
      </c>
      <c r="AH729">
        <v>2</v>
      </c>
      <c r="AI729">
        <v>1</v>
      </c>
      <c r="AJ729">
        <v>13</v>
      </c>
      <c r="AK729">
        <v>2</v>
      </c>
      <c r="AL729">
        <v>0</v>
      </c>
      <c r="AM729">
        <v>1</v>
      </c>
      <c r="AN729">
        <v>1</v>
      </c>
      <c r="AO729">
        <v>0</v>
      </c>
      <c r="AP729">
        <v>0</v>
      </c>
      <c r="AQ729">
        <v>0</v>
      </c>
      <c r="AR729">
        <v>1</v>
      </c>
      <c r="AS729">
        <v>0</v>
      </c>
      <c r="AT729">
        <v>0</v>
      </c>
      <c r="AU729">
        <v>1</v>
      </c>
      <c r="AV729">
        <v>4</v>
      </c>
      <c r="AW729">
        <v>0</v>
      </c>
      <c r="AX729">
        <v>0</v>
      </c>
      <c r="AY729">
        <v>1</v>
      </c>
      <c r="AZ729">
        <v>1</v>
      </c>
      <c r="BA729">
        <v>149</v>
      </c>
      <c r="BB729">
        <v>175</v>
      </c>
      <c r="BC729">
        <v>29</v>
      </c>
      <c r="BD729">
        <v>34</v>
      </c>
      <c r="BE729">
        <v>6</v>
      </c>
      <c r="BF729">
        <v>2</v>
      </c>
      <c r="BG729">
        <v>1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1</v>
      </c>
      <c r="BO729">
        <v>0</v>
      </c>
      <c r="BP729">
        <v>0</v>
      </c>
      <c r="BQ729">
        <v>0</v>
      </c>
      <c r="BR729">
        <v>1</v>
      </c>
      <c r="BS729">
        <v>0</v>
      </c>
      <c r="BT729">
        <v>2</v>
      </c>
      <c r="BU729">
        <v>1</v>
      </c>
      <c r="BV729">
        <v>0</v>
      </c>
      <c r="BW729">
        <v>2</v>
      </c>
      <c r="BX729">
        <v>0</v>
      </c>
      <c r="BY729">
        <v>1</v>
      </c>
      <c r="BZ729">
        <v>95</v>
      </c>
      <c r="CA729">
        <v>175</v>
      </c>
      <c r="CB729">
        <v>30</v>
      </c>
      <c r="CC729">
        <v>13</v>
      </c>
      <c r="CD729">
        <v>4</v>
      </c>
      <c r="CE729">
        <v>0</v>
      </c>
      <c r="CF729">
        <v>0</v>
      </c>
      <c r="CG729">
        <v>3</v>
      </c>
      <c r="CH729">
        <v>2</v>
      </c>
      <c r="CI729">
        <v>2</v>
      </c>
      <c r="CJ729">
        <v>0</v>
      </c>
      <c r="CK729">
        <v>1</v>
      </c>
      <c r="CL729">
        <v>1</v>
      </c>
      <c r="CM729">
        <v>1</v>
      </c>
      <c r="CN729">
        <v>1</v>
      </c>
      <c r="CO729">
        <v>0</v>
      </c>
      <c r="CP729">
        <v>2</v>
      </c>
      <c r="CQ729">
        <v>30</v>
      </c>
      <c r="CR729">
        <v>15</v>
      </c>
      <c r="CS729">
        <v>8</v>
      </c>
      <c r="CT729">
        <v>2</v>
      </c>
      <c r="CU729">
        <v>1</v>
      </c>
      <c r="CV729">
        <v>0</v>
      </c>
      <c r="CW729">
        <v>0</v>
      </c>
      <c r="CX729">
        <v>2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2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15</v>
      </c>
      <c r="DR729">
        <v>9</v>
      </c>
      <c r="DS729">
        <v>1</v>
      </c>
      <c r="DT729">
        <v>0</v>
      </c>
      <c r="DU729">
        <v>1</v>
      </c>
      <c r="DV729">
        <v>1</v>
      </c>
      <c r="DW729">
        <v>0</v>
      </c>
      <c r="DX729">
        <v>0</v>
      </c>
      <c r="DY729">
        <v>0</v>
      </c>
      <c r="DZ729">
        <v>0</v>
      </c>
      <c r="EA729">
        <v>5</v>
      </c>
      <c r="EB729">
        <v>0</v>
      </c>
      <c r="EC729">
        <v>0</v>
      </c>
      <c r="ED729">
        <v>1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9</v>
      </c>
      <c r="ER729">
        <v>34</v>
      </c>
      <c r="ES729">
        <v>18</v>
      </c>
      <c r="ET729">
        <v>1</v>
      </c>
      <c r="EU729">
        <v>2</v>
      </c>
      <c r="EV729">
        <v>0</v>
      </c>
      <c r="EW729">
        <v>1</v>
      </c>
      <c r="EX729">
        <v>0</v>
      </c>
      <c r="EY729">
        <v>1</v>
      </c>
      <c r="EZ729">
        <v>0</v>
      </c>
      <c r="FA729">
        <v>0</v>
      </c>
      <c r="FB729">
        <v>2</v>
      </c>
      <c r="FC729">
        <v>0</v>
      </c>
      <c r="FD729">
        <v>2</v>
      </c>
      <c r="FE729">
        <v>1</v>
      </c>
      <c r="FF729">
        <v>0</v>
      </c>
      <c r="FG729">
        <v>0</v>
      </c>
      <c r="FH729">
        <v>3</v>
      </c>
      <c r="FI729">
        <v>2</v>
      </c>
      <c r="FJ729">
        <v>0</v>
      </c>
      <c r="FK729">
        <v>0</v>
      </c>
      <c r="FL729">
        <v>0</v>
      </c>
      <c r="FM729">
        <v>0</v>
      </c>
      <c r="FN729">
        <v>0</v>
      </c>
      <c r="FO729">
        <v>1</v>
      </c>
      <c r="FP729">
        <v>34</v>
      </c>
      <c r="FQ729">
        <v>30</v>
      </c>
      <c r="FR729">
        <v>9</v>
      </c>
      <c r="FS729">
        <v>2</v>
      </c>
      <c r="FT729">
        <v>0</v>
      </c>
      <c r="FU729">
        <v>0</v>
      </c>
      <c r="FV729">
        <v>3</v>
      </c>
      <c r="FW729">
        <v>0</v>
      </c>
      <c r="FX729">
        <v>1</v>
      </c>
      <c r="FY729">
        <v>0</v>
      </c>
      <c r="FZ729">
        <v>7</v>
      </c>
      <c r="GA729">
        <v>3</v>
      </c>
      <c r="GB729">
        <v>0</v>
      </c>
      <c r="GC729">
        <v>1</v>
      </c>
      <c r="GD729">
        <v>0</v>
      </c>
      <c r="GE729">
        <v>0</v>
      </c>
      <c r="GF729">
        <v>3</v>
      </c>
      <c r="GG729">
        <v>1</v>
      </c>
      <c r="GH729">
        <v>30</v>
      </c>
      <c r="GI729">
        <v>54</v>
      </c>
      <c r="GJ729">
        <v>32</v>
      </c>
      <c r="GK729">
        <v>4</v>
      </c>
      <c r="GL729">
        <v>3</v>
      </c>
      <c r="GM729">
        <v>4</v>
      </c>
      <c r="GN729">
        <v>0</v>
      </c>
      <c r="GO729">
        <v>2</v>
      </c>
      <c r="GP729">
        <v>1</v>
      </c>
      <c r="GQ729">
        <v>0</v>
      </c>
      <c r="GR729">
        <v>0</v>
      </c>
      <c r="GS729">
        <v>2</v>
      </c>
      <c r="GT729">
        <v>1</v>
      </c>
      <c r="GU729">
        <v>0</v>
      </c>
      <c r="GV729">
        <v>0</v>
      </c>
      <c r="GW729">
        <v>1</v>
      </c>
      <c r="GX729">
        <v>0</v>
      </c>
      <c r="GY729">
        <v>0</v>
      </c>
      <c r="GZ729">
        <v>0</v>
      </c>
      <c r="HA729">
        <v>1</v>
      </c>
      <c r="HB729">
        <v>3</v>
      </c>
      <c r="HC729">
        <v>54</v>
      </c>
      <c r="HD729">
        <v>0</v>
      </c>
      <c r="HE729">
        <v>0</v>
      </c>
      <c r="HF729">
        <v>0</v>
      </c>
      <c r="HG729">
        <v>0</v>
      </c>
      <c r="HH729">
        <v>0</v>
      </c>
      <c r="HI729">
        <v>0</v>
      </c>
      <c r="HJ729">
        <v>0</v>
      </c>
      <c r="HK729">
        <v>0</v>
      </c>
      <c r="HL729">
        <v>0</v>
      </c>
      <c r="HM729">
        <v>0</v>
      </c>
      <c r="HN729">
        <v>0</v>
      </c>
      <c r="HO729">
        <v>0</v>
      </c>
      <c r="HP729">
        <v>0</v>
      </c>
      <c r="HQ729">
        <v>0</v>
      </c>
      <c r="HR729">
        <v>0</v>
      </c>
      <c r="HS729">
        <v>0</v>
      </c>
      <c r="HT729">
        <v>0</v>
      </c>
      <c r="HU729">
        <v>0</v>
      </c>
      <c r="HV729">
        <v>0</v>
      </c>
      <c r="HW729">
        <v>0</v>
      </c>
      <c r="HX729">
        <v>0</v>
      </c>
      <c r="HY729">
        <v>0</v>
      </c>
      <c r="HZ729">
        <v>0</v>
      </c>
      <c r="IA729">
        <v>0</v>
      </c>
      <c r="IB729">
        <v>0</v>
      </c>
      <c r="IC729">
        <v>0</v>
      </c>
      <c r="ID729">
        <v>0</v>
      </c>
      <c r="IE729">
        <v>0</v>
      </c>
      <c r="IF729">
        <v>0</v>
      </c>
      <c r="IG729">
        <v>0</v>
      </c>
      <c r="IH729">
        <v>0</v>
      </c>
      <c r="II729">
        <v>0</v>
      </c>
      <c r="IJ729">
        <v>0</v>
      </c>
      <c r="IK729">
        <v>0</v>
      </c>
      <c r="IL729">
        <v>0</v>
      </c>
      <c r="IM729">
        <v>0</v>
      </c>
      <c r="IN729">
        <v>0</v>
      </c>
      <c r="IO729">
        <v>0</v>
      </c>
      <c r="IP729">
        <v>0</v>
      </c>
      <c r="IQ729">
        <v>0</v>
      </c>
      <c r="IR729">
        <v>0</v>
      </c>
      <c r="IS729">
        <v>0</v>
      </c>
      <c r="IT729">
        <v>0</v>
      </c>
      <c r="IU729">
        <v>0</v>
      </c>
      <c r="IV729">
        <v>0</v>
      </c>
      <c r="IW729">
        <v>1</v>
      </c>
      <c r="IX729">
        <v>0</v>
      </c>
      <c r="IY729">
        <v>0</v>
      </c>
      <c r="IZ729">
        <v>0</v>
      </c>
      <c r="JA729">
        <v>0</v>
      </c>
      <c r="JB729">
        <v>0</v>
      </c>
      <c r="JC729">
        <v>0</v>
      </c>
      <c r="JD729">
        <v>0</v>
      </c>
      <c r="JE729">
        <v>0</v>
      </c>
      <c r="JF729">
        <v>0</v>
      </c>
      <c r="JG729">
        <v>0</v>
      </c>
      <c r="JH729">
        <v>0</v>
      </c>
      <c r="JI729">
        <v>0</v>
      </c>
      <c r="JJ729">
        <v>0</v>
      </c>
      <c r="JK729">
        <v>0</v>
      </c>
      <c r="JL729">
        <v>1</v>
      </c>
      <c r="JM729">
        <v>0</v>
      </c>
      <c r="JN729">
        <v>0</v>
      </c>
      <c r="JO729">
        <v>0</v>
      </c>
      <c r="JP729">
        <v>1</v>
      </c>
    </row>
    <row r="730" spans="1:276">
      <c r="A730" t="s">
        <v>142</v>
      </c>
      <c r="B730" t="s">
        <v>116</v>
      </c>
      <c r="C730" t="str">
        <f>"102003"</f>
        <v>102003</v>
      </c>
      <c r="D730" t="s">
        <v>141</v>
      </c>
      <c r="E730">
        <v>26</v>
      </c>
      <c r="F730">
        <v>926</v>
      </c>
      <c r="G730">
        <v>691</v>
      </c>
      <c r="H730">
        <v>247</v>
      </c>
      <c r="I730">
        <v>444</v>
      </c>
      <c r="J730">
        <v>1</v>
      </c>
      <c r="K730">
        <v>6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444</v>
      </c>
      <c r="T730">
        <v>0</v>
      </c>
      <c r="U730">
        <v>0</v>
      </c>
      <c r="V730">
        <v>444</v>
      </c>
      <c r="W730">
        <v>12</v>
      </c>
      <c r="X730">
        <v>11</v>
      </c>
      <c r="Y730">
        <v>1</v>
      </c>
      <c r="Z730">
        <v>0</v>
      </c>
      <c r="AA730">
        <v>432</v>
      </c>
      <c r="AB730">
        <v>156</v>
      </c>
      <c r="AC730">
        <v>37</v>
      </c>
      <c r="AD730">
        <v>26</v>
      </c>
      <c r="AE730">
        <v>7</v>
      </c>
      <c r="AF730">
        <v>5</v>
      </c>
      <c r="AG730">
        <v>53</v>
      </c>
      <c r="AH730">
        <v>5</v>
      </c>
      <c r="AI730">
        <v>1</v>
      </c>
      <c r="AJ730">
        <v>8</v>
      </c>
      <c r="AK730">
        <v>3</v>
      </c>
      <c r="AL730">
        <v>0</v>
      </c>
      <c r="AM730">
        <v>3</v>
      </c>
      <c r="AN730">
        <v>0</v>
      </c>
      <c r="AO730">
        <v>0</v>
      </c>
      <c r="AP730">
        <v>0</v>
      </c>
      <c r="AQ730">
        <v>3</v>
      </c>
      <c r="AR730">
        <v>0</v>
      </c>
      <c r="AS730">
        <v>0</v>
      </c>
      <c r="AT730">
        <v>1</v>
      </c>
      <c r="AU730">
        <v>0</v>
      </c>
      <c r="AV730">
        <v>0</v>
      </c>
      <c r="AW730">
        <v>1</v>
      </c>
      <c r="AX730">
        <v>1</v>
      </c>
      <c r="AY730">
        <v>1</v>
      </c>
      <c r="AZ730">
        <v>1</v>
      </c>
      <c r="BA730">
        <v>156</v>
      </c>
      <c r="BB730">
        <v>126</v>
      </c>
      <c r="BC730">
        <v>13</v>
      </c>
      <c r="BD730">
        <v>22</v>
      </c>
      <c r="BE730">
        <v>0</v>
      </c>
      <c r="BF730">
        <v>3</v>
      </c>
      <c r="BG730">
        <v>1</v>
      </c>
      <c r="BH730">
        <v>1</v>
      </c>
      <c r="BI730">
        <v>1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1</v>
      </c>
      <c r="BR730">
        <v>0</v>
      </c>
      <c r="BS730">
        <v>0</v>
      </c>
      <c r="BT730">
        <v>0</v>
      </c>
      <c r="BU730">
        <v>0</v>
      </c>
      <c r="BV730">
        <v>2</v>
      </c>
      <c r="BW730">
        <v>0</v>
      </c>
      <c r="BX730">
        <v>0</v>
      </c>
      <c r="BY730">
        <v>1</v>
      </c>
      <c r="BZ730">
        <v>81</v>
      </c>
      <c r="CA730">
        <v>126</v>
      </c>
      <c r="CB730">
        <v>17</v>
      </c>
      <c r="CC730">
        <v>11</v>
      </c>
      <c r="CD730">
        <v>0</v>
      </c>
      <c r="CE730">
        <v>0</v>
      </c>
      <c r="CF730">
        <v>2</v>
      </c>
      <c r="CG730">
        <v>0</v>
      </c>
      <c r="CH730">
        <v>0</v>
      </c>
      <c r="CI730">
        <v>1</v>
      </c>
      <c r="CJ730">
        <v>0</v>
      </c>
      <c r="CK730">
        <v>1</v>
      </c>
      <c r="CL730">
        <v>0</v>
      </c>
      <c r="CM730">
        <v>0</v>
      </c>
      <c r="CN730">
        <v>1</v>
      </c>
      <c r="CO730">
        <v>0</v>
      </c>
      <c r="CP730">
        <v>1</v>
      </c>
      <c r="CQ730">
        <v>17</v>
      </c>
      <c r="CR730">
        <v>23</v>
      </c>
      <c r="CS730">
        <v>14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1</v>
      </c>
      <c r="DA730">
        <v>1</v>
      </c>
      <c r="DB730">
        <v>2</v>
      </c>
      <c r="DC730">
        <v>0</v>
      </c>
      <c r="DD730">
        <v>1</v>
      </c>
      <c r="DE730">
        <v>0</v>
      </c>
      <c r="DF730">
        <v>0</v>
      </c>
      <c r="DG730">
        <v>1</v>
      </c>
      <c r="DH730">
        <v>1</v>
      </c>
      <c r="DI730">
        <v>0</v>
      </c>
      <c r="DJ730">
        <v>0</v>
      </c>
      <c r="DK730">
        <v>0</v>
      </c>
      <c r="DL730">
        <v>1</v>
      </c>
      <c r="DM730">
        <v>0</v>
      </c>
      <c r="DN730">
        <v>1</v>
      </c>
      <c r="DO730">
        <v>0</v>
      </c>
      <c r="DP730">
        <v>0</v>
      </c>
      <c r="DQ730">
        <v>23</v>
      </c>
      <c r="DR730">
        <v>10</v>
      </c>
      <c r="DS730">
        <v>0</v>
      </c>
      <c r="DT730">
        <v>1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9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10</v>
      </c>
      <c r="ER730">
        <v>21</v>
      </c>
      <c r="ES730">
        <v>6</v>
      </c>
      <c r="ET730">
        <v>1</v>
      </c>
      <c r="EU730">
        <v>0</v>
      </c>
      <c r="EV730">
        <v>1</v>
      </c>
      <c r="EW730">
        <v>1</v>
      </c>
      <c r="EX730">
        <v>0</v>
      </c>
      <c r="EY730">
        <v>0</v>
      </c>
      <c r="EZ730">
        <v>1</v>
      </c>
      <c r="FA730">
        <v>1</v>
      </c>
      <c r="FB730">
        <v>6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4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0</v>
      </c>
      <c r="FO730">
        <v>0</v>
      </c>
      <c r="FP730">
        <v>21</v>
      </c>
      <c r="FQ730">
        <v>42</v>
      </c>
      <c r="FR730">
        <v>17</v>
      </c>
      <c r="FS730">
        <v>9</v>
      </c>
      <c r="FT730">
        <v>1</v>
      </c>
      <c r="FU730">
        <v>2</v>
      </c>
      <c r="FV730">
        <v>0</v>
      </c>
      <c r="FW730">
        <v>2</v>
      </c>
      <c r="FX730">
        <v>1</v>
      </c>
      <c r="FY730">
        <v>0</v>
      </c>
      <c r="FZ730">
        <v>4</v>
      </c>
      <c r="GA730">
        <v>4</v>
      </c>
      <c r="GB730">
        <v>0</v>
      </c>
      <c r="GC730">
        <v>1</v>
      </c>
      <c r="GD730">
        <v>0</v>
      </c>
      <c r="GE730">
        <v>0</v>
      </c>
      <c r="GF730">
        <v>0</v>
      </c>
      <c r="GG730">
        <v>1</v>
      </c>
      <c r="GH730">
        <v>42</v>
      </c>
      <c r="GI730">
        <v>32</v>
      </c>
      <c r="GJ730">
        <v>14</v>
      </c>
      <c r="GK730">
        <v>1</v>
      </c>
      <c r="GL730">
        <v>2</v>
      </c>
      <c r="GM730">
        <v>6</v>
      </c>
      <c r="GN730">
        <v>0</v>
      </c>
      <c r="GO730">
        <v>1</v>
      </c>
      <c r="GP730">
        <v>0</v>
      </c>
      <c r="GQ730">
        <v>0</v>
      </c>
      <c r="GR730">
        <v>3</v>
      </c>
      <c r="GS730">
        <v>0</v>
      </c>
      <c r="GT730">
        <v>2</v>
      </c>
      <c r="GU730">
        <v>0</v>
      </c>
      <c r="GV730">
        <v>0</v>
      </c>
      <c r="GW730">
        <v>0</v>
      </c>
      <c r="GX730">
        <v>0</v>
      </c>
      <c r="GY730">
        <v>0</v>
      </c>
      <c r="GZ730">
        <v>0</v>
      </c>
      <c r="HA730">
        <v>1</v>
      </c>
      <c r="HB730">
        <v>2</v>
      </c>
      <c r="HC730">
        <v>32</v>
      </c>
      <c r="HD730">
        <v>4</v>
      </c>
      <c r="HE730">
        <v>0</v>
      </c>
      <c r="HF730">
        <v>0</v>
      </c>
      <c r="HG730">
        <v>0</v>
      </c>
      <c r="HH730">
        <v>1</v>
      </c>
      <c r="HI730">
        <v>1</v>
      </c>
      <c r="HJ730">
        <v>0</v>
      </c>
      <c r="HK730">
        <v>0</v>
      </c>
      <c r="HL730">
        <v>0</v>
      </c>
      <c r="HM730">
        <v>0</v>
      </c>
      <c r="HN730">
        <v>0</v>
      </c>
      <c r="HO730">
        <v>0</v>
      </c>
      <c r="HP730">
        <v>1</v>
      </c>
      <c r="HQ730">
        <v>0</v>
      </c>
      <c r="HR730">
        <v>1</v>
      </c>
      <c r="HS730">
        <v>0</v>
      </c>
      <c r="HT730">
        <v>0</v>
      </c>
      <c r="HU730">
        <v>0</v>
      </c>
      <c r="HV730">
        <v>0</v>
      </c>
      <c r="HW730">
        <v>0</v>
      </c>
      <c r="HX730">
        <v>0</v>
      </c>
      <c r="HY730">
        <v>4</v>
      </c>
      <c r="HZ730">
        <v>0</v>
      </c>
      <c r="IA730">
        <v>0</v>
      </c>
      <c r="IB730">
        <v>0</v>
      </c>
      <c r="IC730">
        <v>0</v>
      </c>
      <c r="ID730">
        <v>0</v>
      </c>
      <c r="IE730">
        <v>0</v>
      </c>
      <c r="IF730">
        <v>0</v>
      </c>
      <c r="IG730">
        <v>0</v>
      </c>
      <c r="IH730">
        <v>0</v>
      </c>
      <c r="II730">
        <v>0</v>
      </c>
      <c r="IJ730">
        <v>0</v>
      </c>
      <c r="IK730">
        <v>0</v>
      </c>
      <c r="IL730">
        <v>0</v>
      </c>
      <c r="IM730">
        <v>0</v>
      </c>
      <c r="IN730">
        <v>0</v>
      </c>
      <c r="IO730">
        <v>0</v>
      </c>
      <c r="IP730">
        <v>0</v>
      </c>
      <c r="IQ730">
        <v>0</v>
      </c>
      <c r="IR730">
        <v>0</v>
      </c>
      <c r="IS730">
        <v>0</v>
      </c>
      <c r="IT730">
        <v>0</v>
      </c>
      <c r="IU730">
        <v>0</v>
      </c>
      <c r="IV730">
        <v>0</v>
      </c>
      <c r="IW730">
        <v>1</v>
      </c>
      <c r="IX730">
        <v>1</v>
      </c>
      <c r="IY730">
        <v>0</v>
      </c>
      <c r="IZ730">
        <v>0</v>
      </c>
      <c r="JA730">
        <v>0</v>
      </c>
      <c r="JB730">
        <v>0</v>
      </c>
      <c r="JC730">
        <v>0</v>
      </c>
      <c r="JD730">
        <v>0</v>
      </c>
      <c r="JE730">
        <v>0</v>
      </c>
      <c r="JF730">
        <v>0</v>
      </c>
      <c r="JG730">
        <v>0</v>
      </c>
      <c r="JH730">
        <v>0</v>
      </c>
      <c r="JI730">
        <v>0</v>
      </c>
      <c r="JJ730">
        <v>0</v>
      </c>
      <c r="JK730">
        <v>0</v>
      </c>
      <c r="JL730">
        <v>0</v>
      </c>
      <c r="JM730">
        <v>0</v>
      </c>
      <c r="JN730">
        <v>0</v>
      </c>
      <c r="JO730">
        <v>0</v>
      </c>
      <c r="JP730">
        <v>1</v>
      </c>
    </row>
    <row r="731" spans="1:276">
      <c r="A731" t="s">
        <v>140</v>
      </c>
      <c r="B731" t="s">
        <v>116</v>
      </c>
      <c r="C731" t="str">
        <f>"102003"</f>
        <v>102003</v>
      </c>
      <c r="D731" t="s">
        <v>139</v>
      </c>
      <c r="E731">
        <v>27</v>
      </c>
      <c r="F731">
        <v>666</v>
      </c>
      <c r="G731">
        <v>501</v>
      </c>
      <c r="H731">
        <v>179</v>
      </c>
      <c r="I731">
        <v>322</v>
      </c>
      <c r="J731">
        <v>0</v>
      </c>
      <c r="K731">
        <v>4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321</v>
      </c>
      <c r="T731">
        <v>0</v>
      </c>
      <c r="U731">
        <v>0</v>
      </c>
      <c r="V731">
        <v>321</v>
      </c>
      <c r="W731">
        <v>5</v>
      </c>
      <c r="X731">
        <v>3</v>
      </c>
      <c r="Y731">
        <v>2</v>
      </c>
      <c r="Z731">
        <v>0</v>
      </c>
      <c r="AA731">
        <v>316</v>
      </c>
      <c r="AB731">
        <v>114</v>
      </c>
      <c r="AC731">
        <v>39</v>
      </c>
      <c r="AD731">
        <v>8</v>
      </c>
      <c r="AE731">
        <v>5</v>
      </c>
      <c r="AF731">
        <v>1</v>
      </c>
      <c r="AG731">
        <v>37</v>
      </c>
      <c r="AH731">
        <v>3</v>
      </c>
      <c r="AI731">
        <v>3</v>
      </c>
      <c r="AJ731">
        <v>4</v>
      </c>
      <c r="AK731">
        <v>1</v>
      </c>
      <c r="AL731">
        <v>1</v>
      </c>
      <c r="AM731">
        <v>4</v>
      </c>
      <c r="AN731">
        <v>1</v>
      </c>
      <c r="AO731">
        <v>0</v>
      </c>
      <c r="AP731">
        <v>0</v>
      </c>
      <c r="AQ731">
        <v>1</v>
      </c>
      <c r="AR731">
        <v>0</v>
      </c>
      <c r="AS731">
        <v>0</v>
      </c>
      <c r="AT731">
        <v>0</v>
      </c>
      <c r="AU731">
        <v>2</v>
      </c>
      <c r="AV731">
        <v>2</v>
      </c>
      <c r="AW731">
        <v>0</v>
      </c>
      <c r="AX731">
        <v>2</v>
      </c>
      <c r="AY731">
        <v>0</v>
      </c>
      <c r="AZ731">
        <v>0</v>
      </c>
      <c r="BA731">
        <v>114</v>
      </c>
      <c r="BB731">
        <v>87</v>
      </c>
      <c r="BC731">
        <v>11</v>
      </c>
      <c r="BD731">
        <v>22</v>
      </c>
      <c r="BE731">
        <v>1</v>
      </c>
      <c r="BF731">
        <v>1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1</v>
      </c>
      <c r="BR731">
        <v>0</v>
      </c>
      <c r="BS731">
        <v>0</v>
      </c>
      <c r="BT731">
        <v>0</v>
      </c>
      <c r="BU731">
        <v>0</v>
      </c>
      <c r="BV731">
        <v>1</v>
      </c>
      <c r="BW731">
        <v>0</v>
      </c>
      <c r="BX731">
        <v>0</v>
      </c>
      <c r="BY731">
        <v>3</v>
      </c>
      <c r="BZ731">
        <v>47</v>
      </c>
      <c r="CA731">
        <v>87</v>
      </c>
      <c r="CB731">
        <v>17</v>
      </c>
      <c r="CC731">
        <v>6</v>
      </c>
      <c r="CD731">
        <v>3</v>
      </c>
      <c r="CE731">
        <v>1</v>
      </c>
      <c r="CF731">
        <v>1</v>
      </c>
      <c r="CG731">
        <v>0</v>
      </c>
      <c r="CH731">
        <v>0</v>
      </c>
      <c r="CI731">
        <v>1</v>
      </c>
      <c r="CJ731">
        <v>2</v>
      </c>
      <c r="CK731">
        <v>0</v>
      </c>
      <c r="CL731">
        <v>0</v>
      </c>
      <c r="CM731">
        <v>1</v>
      </c>
      <c r="CN731">
        <v>0</v>
      </c>
      <c r="CO731">
        <v>0</v>
      </c>
      <c r="CP731">
        <v>2</v>
      </c>
      <c r="CQ731">
        <v>17</v>
      </c>
      <c r="CR731">
        <v>20</v>
      </c>
      <c r="CS731">
        <v>8</v>
      </c>
      <c r="CT731">
        <v>4</v>
      </c>
      <c r="CU731">
        <v>0</v>
      </c>
      <c r="CV731">
        <v>1</v>
      </c>
      <c r="CW731">
        <v>1</v>
      </c>
      <c r="CX731">
        <v>0</v>
      </c>
      <c r="CY731">
        <v>0</v>
      </c>
      <c r="CZ731">
        <v>0</v>
      </c>
      <c r="DA731">
        <v>1</v>
      </c>
      <c r="DB731">
        <v>1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1</v>
      </c>
      <c r="DI731">
        <v>0</v>
      </c>
      <c r="DJ731">
        <v>0</v>
      </c>
      <c r="DK731">
        <v>0</v>
      </c>
      <c r="DL731">
        <v>1</v>
      </c>
      <c r="DM731">
        <v>0</v>
      </c>
      <c r="DN731">
        <v>1</v>
      </c>
      <c r="DO731">
        <v>1</v>
      </c>
      <c r="DP731">
        <v>0</v>
      </c>
      <c r="DQ731">
        <v>20</v>
      </c>
      <c r="DR731">
        <v>9</v>
      </c>
      <c r="DS731">
        <v>2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1</v>
      </c>
      <c r="EA731">
        <v>4</v>
      </c>
      <c r="EB731">
        <v>0</v>
      </c>
      <c r="EC731">
        <v>1</v>
      </c>
      <c r="ED731">
        <v>0</v>
      </c>
      <c r="EE731">
        <v>1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9</v>
      </c>
      <c r="ER731">
        <v>21</v>
      </c>
      <c r="ES731">
        <v>9</v>
      </c>
      <c r="ET731">
        <v>0</v>
      </c>
      <c r="EU731">
        <v>4</v>
      </c>
      <c r="EV731">
        <v>1</v>
      </c>
      <c r="EW731">
        <v>3</v>
      </c>
      <c r="EX731">
        <v>0</v>
      </c>
      <c r="EY731">
        <v>1</v>
      </c>
      <c r="EZ731">
        <v>0</v>
      </c>
      <c r="FA731">
        <v>0</v>
      </c>
      <c r="FB731">
        <v>1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2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0</v>
      </c>
      <c r="FO731">
        <v>0</v>
      </c>
      <c r="FP731">
        <v>21</v>
      </c>
      <c r="FQ731">
        <v>27</v>
      </c>
      <c r="FR731">
        <v>7</v>
      </c>
      <c r="FS731">
        <v>4</v>
      </c>
      <c r="FT731">
        <v>0</v>
      </c>
      <c r="FU731">
        <v>0</v>
      </c>
      <c r="FV731">
        <v>0</v>
      </c>
      <c r="FW731">
        <v>0</v>
      </c>
      <c r="FX731">
        <v>1</v>
      </c>
      <c r="FY731">
        <v>0</v>
      </c>
      <c r="FZ731">
        <v>2</v>
      </c>
      <c r="GA731">
        <v>2</v>
      </c>
      <c r="GB731">
        <v>2</v>
      </c>
      <c r="GC731">
        <v>1</v>
      </c>
      <c r="GD731">
        <v>0</v>
      </c>
      <c r="GE731">
        <v>1</v>
      </c>
      <c r="GF731">
        <v>3</v>
      </c>
      <c r="GG731">
        <v>4</v>
      </c>
      <c r="GH731">
        <v>27</v>
      </c>
      <c r="GI731">
        <v>19</v>
      </c>
      <c r="GJ731">
        <v>7</v>
      </c>
      <c r="GK731">
        <v>2</v>
      </c>
      <c r="GL731">
        <v>2</v>
      </c>
      <c r="GM731">
        <v>3</v>
      </c>
      <c r="GN731">
        <v>0</v>
      </c>
      <c r="GO731">
        <v>2</v>
      </c>
      <c r="GP731">
        <v>0</v>
      </c>
      <c r="GQ731">
        <v>0</v>
      </c>
      <c r="GR731">
        <v>0</v>
      </c>
      <c r="GS731">
        <v>1</v>
      </c>
      <c r="GT731">
        <v>1</v>
      </c>
      <c r="GU731">
        <v>0</v>
      </c>
      <c r="GV731">
        <v>0</v>
      </c>
      <c r="GW731">
        <v>0</v>
      </c>
      <c r="GX731">
        <v>0</v>
      </c>
      <c r="GY731">
        <v>1</v>
      </c>
      <c r="GZ731">
        <v>0</v>
      </c>
      <c r="HA731">
        <v>0</v>
      </c>
      <c r="HB731">
        <v>0</v>
      </c>
      <c r="HC731">
        <v>19</v>
      </c>
      <c r="HD731">
        <v>2</v>
      </c>
      <c r="HE731">
        <v>0</v>
      </c>
      <c r="HF731">
        <v>0</v>
      </c>
      <c r="HG731">
        <v>1</v>
      </c>
      <c r="HH731">
        <v>0</v>
      </c>
      <c r="HI731">
        <v>0</v>
      </c>
      <c r="HJ731">
        <v>0</v>
      </c>
      <c r="HK731">
        <v>0</v>
      </c>
      <c r="HL731">
        <v>0</v>
      </c>
      <c r="HM731">
        <v>0</v>
      </c>
      <c r="HN731">
        <v>0</v>
      </c>
      <c r="HO731">
        <v>0</v>
      </c>
      <c r="HP731">
        <v>0</v>
      </c>
      <c r="HQ731">
        <v>0</v>
      </c>
      <c r="HR731">
        <v>1</v>
      </c>
      <c r="HS731">
        <v>0</v>
      </c>
      <c r="HT731">
        <v>0</v>
      </c>
      <c r="HU731">
        <v>0</v>
      </c>
      <c r="HV731">
        <v>0</v>
      </c>
      <c r="HW731">
        <v>0</v>
      </c>
      <c r="HX731">
        <v>0</v>
      </c>
      <c r="HY731">
        <v>2</v>
      </c>
      <c r="HZ731">
        <v>0</v>
      </c>
      <c r="IA731">
        <v>0</v>
      </c>
      <c r="IB731">
        <v>0</v>
      </c>
      <c r="IC731">
        <v>0</v>
      </c>
      <c r="ID731">
        <v>0</v>
      </c>
      <c r="IE731">
        <v>0</v>
      </c>
      <c r="IF731">
        <v>0</v>
      </c>
      <c r="IG731">
        <v>0</v>
      </c>
      <c r="IH731">
        <v>0</v>
      </c>
      <c r="II731">
        <v>0</v>
      </c>
      <c r="IJ731">
        <v>0</v>
      </c>
      <c r="IK731">
        <v>0</v>
      </c>
      <c r="IL731">
        <v>0</v>
      </c>
      <c r="IM731">
        <v>0</v>
      </c>
      <c r="IN731">
        <v>0</v>
      </c>
      <c r="IO731">
        <v>0</v>
      </c>
      <c r="IP731">
        <v>0</v>
      </c>
      <c r="IQ731">
        <v>0</v>
      </c>
      <c r="IR731">
        <v>0</v>
      </c>
      <c r="IS731">
        <v>0</v>
      </c>
      <c r="IT731">
        <v>0</v>
      </c>
      <c r="IU731">
        <v>0</v>
      </c>
      <c r="IV731">
        <v>0</v>
      </c>
      <c r="IW731">
        <v>0</v>
      </c>
      <c r="IX731">
        <v>0</v>
      </c>
      <c r="IY731">
        <v>0</v>
      </c>
      <c r="IZ731">
        <v>0</v>
      </c>
      <c r="JA731">
        <v>0</v>
      </c>
      <c r="JB731">
        <v>0</v>
      </c>
      <c r="JC731">
        <v>0</v>
      </c>
      <c r="JD731">
        <v>0</v>
      </c>
      <c r="JE731">
        <v>0</v>
      </c>
      <c r="JF731">
        <v>0</v>
      </c>
      <c r="JG731">
        <v>0</v>
      </c>
      <c r="JH731">
        <v>0</v>
      </c>
      <c r="JI731">
        <v>0</v>
      </c>
      <c r="JJ731">
        <v>0</v>
      </c>
      <c r="JK731">
        <v>0</v>
      </c>
      <c r="JL731">
        <v>0</v>
      </c>
      <c r="JM731">
        <v>0</v>
      </c>
      <c r="JN731">
        <v>0</v>
      </c>
      <c r="JO731">
        <v>0</v>
      </c>
      <c r="JP731">
        <v>0</v>
      </c>
    </row>
    <row r="732" spans="1:276">
      <c r="A732" t="s">
        <v>138</v>
      </c>
      <c r="B732" t="s">
        <v>116</v>
      </c>
      <c r="C732" t="str">
        <f>"102003"</f>
        <v>102003</v>
      </c>
      <c r="D732" t="s">
        <v>136</v>
      </c>
      <c r="E732">
        <v>28</v>
      </c>
      <c r="F732">
        <v>1435</v>
      </c>
      <c r="G732">
        <v>1050</v>
      </c>
      <c r="H732">
        <v>270</v>
      </c>
      <c r="I732">
        <v>780</v>
      </c>
      <c r="J732">
        <v>0</v>
      </c>
      <c r="K732">
        <v>2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780</v>
      </c>
      <c r="T732">
        <v>0</v>
      </c>
      <c r="U732">
        <v>0</v>
      </c>
      <c r="V732">
        <v>780</v>
      </c>
      <c r="W732">
        <v>12</v>
      </c>
      <c r="X732">
        <v>7</v>
      </c>
      <c r="Y732">
        <v>5</v>
      </c>
      <c r="Z732">
        <v>0</v>
      </c>
      <c r="AA732">
        <v>768</v>
      </c>
      <c r="AB732">
        <v>300</v>
      </c>
      <c r="AC732">
        <v>103</v>
      </c>
      <c r="AD732">
        <v>36</v>
      </c>
      <c r="AE732">
        <v>6</v>
      </c>
      <c r="AF732">
        <v>9</v>
      </c>
      <c r="AG732">
        <v>98</v>
      </c>
      <c r="AH732">
        <v>8</v>
      </c>
      <c r="AI732">
        <v>5</v>
      </c>
      <c r="AJ732">
        <v>19</v>
      </c>
      <c r="AK732">
        <v>4</v>
      </c>
      <c r="AL732">
        <v>0</v>
      </c>
      <c r="AM732">
        <v>0</v>
      </c>
      <c r="AN732">
        <v>1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2</v>
      </c>
      <c r="AW732">
        <v>1</v>
      </c>
      <c r="AX732">
        <v>3</v>
      </c>
      <c r="AY732">
        <v>1</v>
      </c>
      <c r="AZ732">
        <v>4</v>
      </c>
      <c r="BA732">
        <v>300</v>
      </c>
      <c r="BB732">
        <v>198</v>
      </c>
      <c r="BC732">
        <v>31</v>
      </c>
      <c r="BD732">
        <v>47</v>
      </c>
      <c r="BE732">
        <v>2</v>
      </c>
      <c r="BF732">
        <v>0</v>
      </c>
      <c r="BG732">
        <v>1</v>
      </c>
      <c r="BH732">
        <v>1</v>
      </c>
      <c r="BI732">
        <v>1</v>
      </c>
      <c r="BJ732">
        <v>1</v>
      </c>
      <c r="BK732">
        <v>1</v>
      </c>
      <c r="BL732">
        <v>0</v>
      </c>
      <c r="BM732">
        <v>0</v>
      </c>
      <c r="BN732">
        <v>0</v>
      </c>
      <c r="BO732">
        <v>1</v>
      </c>
      <c r="BP732">
        <v>0</v>
      </c>
      <c r="BQ732">
        <v>1</v>
      </c>
      <c r="BR732">
        <v>0</v>
      </c>
      <c r="BS732">
        <v>0</v>
      </c>
      <c r="BT732">
        <v>0</v>
      </c>
      <c r="BU732">
        <v>1</v>
      </c>
      <c r="BV732">
        <v>3</v>
      </c>
      <c r="BW732">
        <v>0</v>
      </c>
      <c r="BX732">
        <v>2</v>
      </c>
      <c r="BY732">
        <v>2</v>
      </c>
      <c r="BZ732">
        <v>103</v>
      </c>
      <c r="CA732">
        <v>198</v>
      </c>
      <c r="CB732">
        <v>34</v>
      </c>
      <c r="CC732">
        <v>17</v>
      </c>
      <c r="CD732">
        <v>4</v>
      </c>
      <c r="CE732">
        <v>4</v>
      </c>
      <c r="CF732">
        <v>2</v>
      </c>
      <c r="CG732">
        <v>2</v>
      </c>
      <c r="CH732">
        <v>0</v>
      </c>
      <c r="CI732">
        <v>0</v>
      </c>
      <c r="CJ732">
        <v>0</v>
      </c>
      <c r="CK732">
        <v>1</v>
      </c>
      <c r="CL732">
        <v>0</v>
      </c>
      <c r="CM732">
        <v>0</v>
      </c>
      <c r="CN732">
        <v>3</v>
      </c>
      <c r="CO732">
        <v>0</v>
      </c>
      <c r="CP732">
        <v>1</v>
      </c>
      <c r="CQ732">
        <v>34</v>
      </c>
      <c r="CR732">
        <v>37</v>
      </c>
      <c r="CS732">
        <v>17</v>
      </c>
      <c r="CT732">
        <v>3</v>
      </c>
      <c r="CU732">
        <v>4</v>
      </c>
      <c r="CV732">
        <v>1</v>
      </c>
      <c r="CW732">
        <v>1</v>
      </c>
      <c r="CX732">
        <v>0</v>
      </c>
      <c r="CY732">
        <v>2</v>
      </c>
      <c r="CZ732">
        <v>1</v>
      </c>
      <c r="DA732">
        <v>1</v>
      </c>
      <c r="DB732">
        <v>1</v>
      </c>
      <c r="DC732">
        <v>0</v>
      </c>
      <c r="DD732">
        <v>1</v>
      </c>
      <c r="DE732">
        <v>1</v>
      </c>
      <c r="DF732">
        <v>0</v>
      </c>
      <c r="DG732">
        <v>0</v>
      </c>
      <c r="DH732">
        <v>0</v>
      </c>
      <c r="DI732">
        <v>0</v>
      </c>
      <c r="DJ732">
        <v>1</v>
      </c>
      <c r="DK732">
        <v>0</v>
      </c>
      <c r="DL732">
        <v>0</v>
      </c>
      <c r="DM732">
        <v>1</v>
      </c>
      <c r="DN732">
        <v>0</v>
      </c>
      <c r="DO732">
        <v>0</v>
      </c>
      <c r="DP732">
        <v>2</v>
      </c>
      <c r="DQ732">
        <v>37</v>
      </c>
      <c r="DR732">
        <v>21</v>
      </c>
      <c r="DS732">
        <v>7</v>
      </c>
      <c r="DT732">
        <v>2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6</v>
      </c>
      <c r="EB732">
        <v>0</v>
      </c>
      <c r="EC732">
        <v>0</v>
      </c>
      <c r="ED732">
        <v>0</v>
      </c>
      <c r="EE732">
        <v>1</v>
      </c>
      <c r="EF732">
        <v>1</v>
      </c>
      <c r="EG732">
        <v>0</v>
      </c>
      <c r="EH732">
        <v>1</v>
      </c>
      <c r="EI732">
        <v>0</v>
      </c>
      <c r="EJ732">
        <v>0</v>
      </c>
      <c r="EK732">
        <v>1</v>
      </c>
      <c r="EL732">
        <v>1</v>
      </c>
      <c r="EM732">
        <v>0</v>
      </c>
      <c r="EN732">
        <v>0</v>
      </c>
      <c r="EO732">
        <v>1</v>
      </c>
      <c r="EP732">
        <v>0</v>
      </c>
      <c r="EQ732">
        <v>21</v>
      </c>
      <c r="ER732">
        <v>41</v>
      </c>
      <c r="ES732">
        <v>11</v>
      </c>
      <c r="ET732">
        <v>0</v>
      </c>
      <c r="EU732">
        <v>3</v>
      </c>
      <c r="EV732">
        <v>1</v>
      </c>
      <c r="EW732">
        <v>5</v>
      </c>
      <c r="EX732">
        <v>1</v>
      </c>
      <c r="EY732">
        <v>3</v>
      </c>
      <c r="EZ732">
        <v>0</v>
      </c>
      <c r="FA732">
        <v>0</v>
      </c>
      <c r="FB732">
        <v>5</v>
      </c>
      <c r="FC732">
        <v>0</v>
      </c>
      <c r="FD732">
        <v>1</v>
      </c>
      <c r="FE732">
        <v>0</v>
      </c>
      <c r="FF732">
        <v>1</v>
      </c>
      <c r="FG732">
        <v>0</v>
      </c>
      <c r="FH732">
        <v>1</v>
      </c>
      <c r="FI732">
        <v>2</v>
      </c>
      <c r="FJ732">
        <v>0</v>
      </c>
      <c r="FK732">
        <v>1</v>
      </c>
      <c r="FL732">
        <v>2</v>
      </c>
      <c r="FM732">
        <v>1</v>
      </c>
      <c r="FN732">
        <v>0</v>
      </c>
      <c r="FO732">
        <v>3</v>
      </c>
      <c r="FP732">
        <v>41</v>
      </c>
      <c r="FQ732">
        <v>59</v>
      </c>
      <c r="FR732">
        <v>23</v>
      </c>
      <c r="FS732">
        <v>15</v>
      </c>
      <c r="FT732">
        <v>2</v>
      </c>
      <c r="FU732">
        <v>0</v>
      </c>
      <c r="FV732">
        <v>0</v>
      </c>
      <c r="FW732">
        <v>0</v>
      </c>
      <c r="FX732">
        <v>0</v>
      </c>
      <c r="FY732">
        <v>0</v>
      </c>
      <c r="FZ732">
        <v>3</v>
      </c>
      <c r="GA732">
        <v>5</v>
      </c>
      <c r="GB732">
        <v>1</v>
      </c>
      <c r="GC732">
        <v>2</v>
      </c>
      <c r="GD732">
        <v>2</v>
      </c>
      <c r="GE732">
        <v>0</v>
      </c>
      <c r="GF732">
        <v>0</v>
      </c>
      <c r="GG732">
        <v>6</v>
      </c>
      <c r="GH732">
        <v>59</v>
      </c>
      <c r="GI732">
        <v>70</v>
      </c>
      <c r="GJ732">
        <v>35</v>
      </c>
      <c r="GK732">
        <v>3</v>
      </c>
      <c r="GL732">
        <v>3</v>
      </c>
      <c r="GM732">
        <v>11</v>
      </c>
      <c r="GN732">
        <v>0</v>
      </c>
      <c r="GO732">
        <v>2</v>
      </c>
      <c r="GP732">
        <v>0</v>
      </c>
      <c r="GQ732">
        <v>1</v>
      </c>
      <c r="GR732">
        <v>3</v>
      </c>
      <c r="GS732">
        <v>1</v>
      </c>
      <c r="GT732">
        <v>4</v>
      </c>
      <c r="GU732">
        <v>2</v>
      </c>
      <c r="GV732">
        <v>1</v>
      </c>
      <c r="GW732">
        <v>0</v>
      </c>
      <c r="GX732">
        <v>0</v>
      </c>
      <c r="GY732">
        <v>0</v>
      </c>
      <c r="GZ732">
        <v>0</v>
      </c>
      <c r="HA732">
        <v>0</v>
      </c>
      <c r="HB732">
        <v>4</v>
      </c>
      <c r="HC732">
        <v>70</v>
      </c>
      <c r="HD732">
        <v>6</v>
      </c>
      <c r="HE732">
        <v>0</v>
      </c>
      <c r="HF732">
        <v>0</v>
      </c>
      <c r="HG732">
        <v>2</v>
      </c>
      <c r="HH732">
        <v>0</v>
      </c>
      <c r="HI732">
        <v>1</v>
      </c>
      <c r="HJ732">
        <v>0</v>
      </c>
      <c r="HK732">
        <v>1</v>
      </c>
      <c r="HL732">
        <v>0</v>
      </c>
      <c r="HM732">
        <v>0</v>
      </c>
      <c r="HN732">
        <v>0</v>
      </c>
      <c r="HO732">
        <v>0</v>
      </c>
      <c r="HP732">
        <v>0</v>
      </c>
      <c r="HQ732">
        <v>0</v>
      </c>
      <c r="HR732">
        <v>0</v>
      </c>
      <c r="HS732">
        <v>0</v>
      </c>
      <c r="HT732">
        <v>0</v>
      </c>
      <c r="HU732">
        <v>0</v>
      </c>
      <c r="HV732">
        <v>1</v>
      </c>
      <c r="HW732">
        <v>1</v>
      </c>
      <c r="HX732">
        <v>0</v>
      </c>
      <c r="HY732">
        <v>6</v>
      </c>
      <c r="HZ732">
        <v>1</v>
      </c>
      <c r="IA732">
        <v>0</v>
      </c>
      <c r="IB732">
        <v>0</v>
      </c>
      <c r="IC732">
        <v>0</v>
      </c>
      <c r="ID732">
        <v>0</v>
      </c>
      <c r="IE732">
        <v>0</v>
      </c>
      <c r="IF732">
        <v>0</v>
      </c>
      <c r="IG732">
        <v>0</v>
      </c>
      <c r="IH732">
        <v>0</v>
      </c>
      <c r="II732">
        <v>0</v>
      </c>
      <c r="IJ732">
        <v>0</v>
      </c>
      <c r="IK732">
        <v>0</v>
      </c>
      <c r="IL732">
        <v>0</v>
      </c>
      <c r="IM732">
        <v>0</v>
      </c>
      <c r="IN732">
        <v>1</v>
      </c>
      <c r="IO732">
        <v>0</v>
      </c>
      <c r="IP732">
        <v>0</v>
      </c>
      <c r="IQ732">
        <v>0</v>
      </c>
      <c r="IR732">
        <v>0</v>
      </c>
      <c r="IS732">
        <v>0</v>
      </c>
      <c r="IT732">
        <v>0</v>
      </c>
      <c r="IU732">
        <v>0</v>
      </c>
      <c r="IV732">
        <v>1</v>
      </c>
      <c r="IW732">
        <v>1</v>
      </c>
      <c r="IX732">
        <v>0</v>
      </c>
      <c r="IY732">
        <v>0</v>
      </c>
      <c r="IZ732">
        <v>0</v>
      </c>
      <c r="JA732">
        <v>0</v>
      </c>
      <c r="JB732">
        <v>0</v>
      </c>
      <c r="JC732">
        <v>0</v>
      </c>
      <c r="JD732">
        <v>0</v>
      </c>
      <c r="JE732">
        <v>0</v>
      </c>
      <c r="JF732">
        <v>0</v>
      </c>
      <c r="JG732">
        <v>0</v>
      </c>
      <c r="JH732">
        <v>0</v>
      </c>
      <c r="JI732">
        <v>0</v>
      </c>
      <c r="JJ732">
        <v>0</v>
      </c>
      <c r="JK732">
        <v>0</v>
      </c>
      <c r="JL732">
        <v>0</v>
      </c>
      <c r="JM732">
        <v>1</v>
      </c>
      <c r="JN732">
        <v>0</v>
      </c>
      <c r="JO732">
        <v>0</v>
      </c>
      <c r="JP732">
        <v>1</v>
      </c>
    </row>
    <row r="733" spans="1:276">
      <c r="A733" t="s">
        <v>137</v>
      </c>
      <c r="B733" t="s">
        <v>116</v>
      </c>
      <c r="C733" t="str">
        <f>"102003"</f>
        <v>102003</v>
      </c>
      <c r="D733" t="s">
        <v>136</v>
      </c>
      <c r="E733">
        <v>29</v>
      </c>
      <c r="F733">
        <v>1428</v>
      </c>
      <c r="G733">
        <v>1050</v>
      </c>
      <c r="H733">
        <v>210</v>
      </c>
      <c r="I733">
        <v>840</v>
      </c>
      <c r="J733">
        <v>0</v>
      </c>
      <c r="K733">
        <v>4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840</v>
      </c>
      <c r="T733">
        <v>0</v>
      </c>
      <c r="U733">
        <v>0</v>
      </c>
      <c r="V733">
        <v>840</v>
      </c>
      <c r="W733">
        <v>23</v>
      </c>
      <c r="X733">
        <v>14</v>
      </c>
      <c r="Y733">
        <v>9</v>
      </c>
      <c r="Z733">
        <v>0</v>
      </c>
      <c r="AA733">
        <v>817</v>
      </c>
      <c r="AB733">
        <v>309</v>
      </c>
      <c r="AC733">
        <v>83</v>
      </c>
      <c r="AD733">
        <v>42</v>
      </c>
      <c r="AE733">
        <v>10</v>
      </c>
      <c r="AF733">
        <v>7</v>
      </c>
      <c r="AG733">
        <v>98</v>
      </c>
      <c r="AH733">
        <v>7</v>
      </c>
      <c r="AI733">
        <v>0</v>
      </c>
      <c r="AJ733">
        <v>18</v>
      </c>
      <c r="AK733">
        <v>9</v>
      </c>
      <c r="AL733">
        <v>2</v>
      </c>
      <c r="AM733">
        <v>2</v>
      </c>
      <c r="AN733">
        <v>0</v>
      </c>
      <c r="AO733">
        <v>5</v>
      </c>
      <c r="AP733">
        <v>2</v>
      </c>
      <c r="AQ733">
        <v>0</v>
      </c>
      <c r="AR733">
        <v>5</v>
      </c>
      <c r="AS733">
        <v>0</v>
      </c>
      <c r="AT733">
        <v>0</v>
      </c>
      <c r="AU733">
        <v>1</v>
      </c>
      <c r="AV733">
        <v>2</v>
      </c>
      <c r="AW733">
        <v>1</v>
      </c>
      <c r="AX733">
        <v>7</v>
      </c>
      <c r="AY733">
        <v>2</v>
      </c>
      <c r="AZ733">
        <v>6</v>
      </c>
      <c r="BA733">
        <v>309</v>
      </c>
      <c r="BB733">
        <v>212</v>
      </c>
      <c r="BC733">
        <v>37</v>
      </c>
      <c r="BD733">
        <v>49</v>
      </c>
      <c r="BE733">
        <v>6</v>
      </c>
      <c r="BF733">
        <v>1</v>
      </c>
      <c r="BG733">
        <v>4</v>
      </c>
      <c r="BH733">
        <v>1</v>
      </c>
      <c r="BI733">
        <v>1</v>
      </c>
      <c r="BJ733">
        <v>2</v>
      </c>
      <c r="BK733">
        <v>2</v>
      </c>
      <c r="BL733">
        <v>1</v>
      </c>
      <c r="BM733">
        <v>0</v>
      </c>
      <c r="BN733">
        <v>1</v>
      </c>
      <c r="BO733">
        <v>1</v>
      </c>
      <c r="BP733">
        <v>0</v>
      </c>
      <c r="BQ733">
        <v>1</v>
      </c>
      <c r="BR733">
        <v>0</v>
      </c>
      <c r="BS733">
        <v>0</v>
      </c>
      <c r="BT733">
        <v>0</v>
      </c>
      <c r="BU733">
        <v>1</v>
      </c>
      <c r="BV733">
        <v>0</v>
      </c>
      <c r="BW733">
        <v>0</v>
      </c>
      <c r="BX733">
        <v>0</v>
      </c>
      <c r="BY733">
        <v>1</v>
      </c>
      <c r="BZ733">
        <v>103</v>
      </c>
      <c r="CA733">
        <v>212</v>
      </c>
      <c r="CB733">
        <v>37</v>
      </c>
      <c r="CC733">
        <v>17</v>
      </c>
      <c r="CD733">
        <v>6</v>
      </c>
      <c r="CE733">
        <v>1</v>
      </c>
      <c r="CF733">
        <v>4</v>
      </c>
      <c r="CG733">
        <v>1</v>
      </c>
      <c r="CH733">
        <v>2</v>
      </c>
      <c r="CI733">
        <v>1</v>
      </c>
      <c r="CJ733">
        <v>0</v>
      </c>
      <c r="CK733">
        <v>2</v>
      </c>
      <c r="CL733">
        <v>1</v>
      </c>
      <c r="CM733">
        <v>0</v>
      </c>
      <c r="CN733">
        <v>1</v>
      </c>
      <c r="CO733">
        <v>1</v>
      </c>
      <c r="CP733">
        <v>0</v>
      </c>
      <c r="CQ733">
        <v>37</v>
      </c>
      <c r="CR733">
        <v>37</v>
      </c>
      <c r="CS733">
        <v>17</v>
      </c>
      <c r="CT733">
        <v>2</v>
      </c>
      <c r="CU733">
        <v>2</v>
      </c>
      <c r="CV733">
        <v>2</v>
      </c>
      <c r="CW733">
        <v>2</v>
      </c>
      <c r="CX733">
        <v>0</v>
      </c>
      <c r="CY733">
        <v>2</v>
      </c>
      <c r="CZ733">
        <v>0</v>
      </c>
      <c r="DA733">
        <v>1</v>
      </c>
      <c r="DB733">
        <v>1</v>
      </c>
      <c r="DC733">
        <v>0</v>
      </c>
      <c r="DD733">
        <v>0</v>
      </c>
      <c r="DE733">
        <v>1</v>
      </c>
      <c r="DF733">
        <v>0</v>
      </c>
      <c r="DG733">
        <v>0</v>
      </c>
      <c r="DH733">
        <v>0</v>
      </c>
      <c r="DI733">
        <v>0</v>
      </c>
      <c r="DJ733">
        <v>1</v>
      </c>
      <c r="DK733">
        <v>0</v>
      </c>
      <c r="DL733">
        <v>1</v>
      </c>
      <c r="DM733">
        <v>1</v>
      </c>
      <c r="DN733">
        <v>2</v>
      </c>
      <c r="DO733">
        <v>1</v>
      </c>
      <c r="DP733">
        <v>1</v>
      </c>
      <c r="DQ733">
        <v>37</v>
      </c>
      <c r="DR733">
        <v>23</v>
      </c>
      <c r="DS733">
        <v>7</v>
      </c>
      <c r="DT733">
        <v>1</v>
      </c>
      <c r="DU733">
        <v>0</v>
      </c>
      <c r="DV733">
        <v>0</v>
      </c>
      <c r="DW733">
        <v>1</v>
      </c>
      <c r="DX733">
        <v>1</v>
      </c>
      <c r="DY733">
        <v>0</v>
      </c>
      <c r="DZ733">
        <v>0</v>
      </c>
      <c r="EA733">
        <v>9</v>
      </c>
      <c r="EB733">
        <v>0</v>
      </c>
      <c r="EC733">
        <v>0</v>
      </c>
      <c r="ED733">
        <v>0</v>
      </c>
      <c r="EE733">
        <v>1</v>
      </c>
      <c r="EF733">
        <v>0</v>
      </c>
      <c r="EG733">
        <v>0</v>
      </c>
      <c r="EH733">
        <v>1</v>
      </c>
      <c r="EI733">
        <v>0</v>
      </c>
      <c r="EJ733">
        <v>0</v>
      </c>
      <c r="EK733">
        <v>1</v>
      </c>
      <c r="EL733">
        <v>0</v>
      </c>
      <c r="EM733">
        <v>0</v>
      </c>
      <c r="EN733">
        <v>0</v>
      </c>
      <c r="EO733">
        <v>0</v>
      </c>
      <c r="EP733">
        <v>1</v>
      </c>
      <c r="EQ733">
        <v>23</v>
      </c>
      <c r="ER733">
        <v>56</v>
      </c>
      <c r="ES733">
        <v>27</v>
      </c>
      <c r="ET733">
        <v>1</v>
      </c>
      <c r="EU733">
        <v>1</v>
      </c>
      <c r="EV733">
        <v>0</v>
      </c>
      <c r="EW733">
        <v>11</v>
      </c>
      <c r="EX733">
        <v>0</v>
      </c>
      <c r="EY733">
        <v>1</v>
      </c>
      <c r="EZ733">
        <v>0</v>
      </c>
      <c r="FA733">
        <v>2</v>
      </c>
      <c r="FB733">
        <v>4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2</v>
      </c>
      <c r="FI733">
        <v>4</v>
      </c>
      <c r="FJ733">
        <v>0</v>
      </c>
      <c r="FK733">
        <v>1</v>
      </c>
      <c r="FL733">
        <v>0</v>
      </c>
      <c r="FM733">
        <v>0</v>
      </c>
      <c r="FN733">
        <v>2</v>
      </c>
      <c r="FO733">
        <v>0</v>
      </c>
      <c r="FP733">
        <v>56</v>
      </c>
      <c r="FQ733">
        <v>61</v>
      </c>
      <c r="FR733">
        <v>15</v>
      </c>
      <c r="FS733">
        <v>22</v>
      </c>
      <c r="FT733">
        <v>5</v>
      </c>
      <c r="FU733">
        <v>0</v>
      </c>
      <c r="FV733">
        <v>1</v>
      </c>
      <c r="FW733">
        <v>0</v>
      </c>
      <c r="FX733">
        <v>1</v>
      </c>
      <c r="FY733">
        <v>1</v>
      </c>
      <c r="FZ733">
        <v>3</v>
      </c>
      <c r="GA733">
        <v>3</v>
      </c>
      <c r="GB733">
        <v>3</v>
      </c>
      <c r="GC733">
        <v>1</v>
      </c>
      <c r="GD733">
        <v>2</v>
      </c>
      <c r="GE733">
        <v>1</v>
      </c>
      <c r="GF733">
        <v>2</v>
      </c>
      <c r="GG733">
        <v>1</v>
      </c>
      <c r="GH733">
        <v>61</v>
      </c>
      <c r="GI733">
        <v>74</v>
      </c>
      <c r="GJ733">
        <v>36</v>
      </c>
      <c r="GK733">
        <v>3</v>
      </c>
      <c r="GL733">
        <v>2</v>
      </c>
      <c r="GM733">
        <v>12</v>
      </c>
      <c r="GN733">
        <v>0</v>
      </c>
      <c r="GO733">
        <v>2</v>
      </c>
      <c r="GP733">
        <v>1</v>
      </c>
      <c r="GQ733">
        <v>3</v>
      </c>
      <c r="GR733">
        <v>4</v>
      </c>
      <c r="GS733">
        <v>2</v>
      </c>
      <c r="GT733">
        <v>0</v>
      </c>
      <c r="GU733">
        <v>0</v>
      </c>
      <c r="GV733">
        <v>1</v>
      </c>
      <c r="GW733">
        <v>1</v>
      </c>
      <c r="GX733">
        <v>0</v>
      </c>
      <c r="GY733">
        <v>0</v>
      </c>
      <c r="GZ733">
        <v>0</v>
      </c>
      <c r="HA733">
        <v>0</v>
      </c>
      <c r="HB733">
        <v>7</v>
      </c>
      <c r="HC733">
        <v>74</v>
      </c>
      <c r="HD733">
        <v>3</v>
      </c>
      <c r="HE733">
        <v>2</v>
      </c>
      <c r="HF733">
        <v>0</v>
      </c>
      <c r="HG733">
        <v>0</v>
      </c>
      <c r="HH733">
        <v>0</v>
      </c>
      <c r="HI733">
        <v>0</v>
      </c>
      <c r="HJ733">
        <v>0</v>
      </c>
      <c r="HK733">
        <v>0</v>
      </c>
      <c r="HL733">
        <v>1</v>
      </c>
      <c r="HM733">
        <v>0</v>
      </c>
      <c r="HN733">
        <v>0</v>
      </c>
      <c r="HO733">
        <v>0</v>
      </c>
      <c r="HP733">
        <v>0</v>
      </c>
      <c r="HQ733">
        <v>0</v>
      </c>
      <c r="HR733">
        <v>0</v>
      </c>
      <c r="HS733">
        <v>0</v>
      </c>
      <c r="HT733">
        <v>0</v>
      </c>
      <c r="HU733">
        <v>0</v>
      </c>
      <c r="HV733">
        <v>0</v>
      </c>
      <c r="HW733">
        <v>0</v>
      </c>
      <c r="HX733">
        <v>0</v>
      </c>
      <c r="HY733">
        <v>3</v>
      </c>
      <c r="HZ733">
        <v>0</v>
      </c>
      <c r="IA733">
        <v>0</v>
      </c>
      <c r="IB733">
        <v>0</v>
      </c>
      <c r="IC733">
        <v>0</v>
      </c>
      <c r="ID733">
        <v>0</v>
      </c>
      <c r="IE733">
        <v>0</v>
      </c>
      <c r="IF733">
        <v>0</v>
      </c>
      <c r="IG733">
        <v>0</v>
      </c>
      <c r="IH733">
        <v>0</v>
      </c>
      <c r="II733">
        <v>0</v>
      </c>
      <c r="IJ733">
        <v>0</v>
      </c>
      <c r="IK733">
        <v>0</v>
      </c>
      <c r="IL733">
        <v>0</v>
      </c>
      <c r="IM733">
        <v>0</v>
      </c>
      <c r="IN733">
        <v>0</v>
      </c>
      <c r="IO733">
        <v>0</v>
      </c>
      <c r="IP733">
        <v>0</v>
      </c>
      <c r="IQ733">
        <v>0</v>
      </c>
      <c r="IR733">
        <v>0</v>
      </c>
      <c r="IS733">
        <v>0</v>
      </c>
      <c r="IT733">
        <v>0</v>
      </c>
      <c r="IU733">
        <v>0</v>
      </c>
      <c r="IV733">
        <v>0</v>
      </c>
      <c r="IW733">
        <v>5</v>
      </c>
      <c r="IX733">
        <v>1</v>
      </c>
      <c r="IY733">
        <v>0</v>
      </c>
      <c r="IZ733">
        <v>0</v>
      </c>
      <c r="JA733">
        <v>0</v>
      </c>
      <c r="JB733">
        <v>0</v>
      </c>
      <c r="JC733">
        <v>0</v>
      </c>
      <c r="JD733">
        <v>0</v>
      </c>
      <c r="JE733">
        <v>0</v>
      </c>
      <c r="JF733">
        <v>1</v>
      </c>
      <c r="JG733">
        <v>0</v>
      </c>
      <c r="JH733">
        <v>0</v>
      </c>
      <c r="JI733">
        <v>0</v>
      </c>
      <c r="JJ733">
        <v>0</v>
      </c>
      <c r="JK733">
        <v>1</v>
      </c>
      <c r="JL733">
        <v>1</v>
      </c>
      <c r="JM733">
        <v>1</v>
      </c>
      <c r="JN733">
        <v>0</v>
      </c>
      <c r="JO733">
        <v>0</v>
      </c>
      <c r="JP733">
        <v>5</v>
      </c>
    </row>
    <row r="734" spans="1:276">
      <c r="A734" t="s">
        <v>135</v>
      </c>
      <c r="B734" t="s">
        <v>116</v>
      </c>
      <c r="C734" t="str">
        <f>"102003"</f>
        <v>102003</v>
      </c>
      <c r="D734" t="s">
        <v>134</v>
      </c>
      <c r="E734">
        <v>30</v>
      </c>
      <c r="F734">
        <v>1240</v>
      </c>
      <c r="G734">
        <v>900</v>
      </c>
      <c r="H734">
        <v>179</v>
      </c>
      <c r="I734">
        <v>721</v>
      </c>
      <c r="J734">
        <v>1</v>
      </c>
      <c r="K734">
        <v>4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721</v>
      </c>
      <c r="T734">
        <v>0</v>
      </c>
      <c r="U734">
        <v>0</v>
      </c>
      <c r="V734">
        <v>721</v>
      </c>
      <c r="W734">
        <v>8</v>
      </c>
      <c r="X734">
        <v>5</v>
      </c>
      <c r="Y734">
        <v>3</v>
      </c>
      <c r="Z734">
        <v>0</v>
      </c>
      <c r="AA734">
        <v>713</v>
      </c>
      <c r="AB734">
        <v>281</v>
      </c>
      <c r="AC734">
        <v>73</v>
      </c>
      <c r="AD734">
        <v>27</v>
      </c>
      <c r="AE734">
        <v>13</v>
      </c>
      <c r="AF734">
        <v>4</v>
      </c>
      <c r="AG734">
        <v>95</v>
      </c>
      <c r="AH734">
        <v>12</v>
      </c>
      <c r="AI734">
        <v>0</v>
      </c>
      <c r="AJ734">
        <v>21</v>
      </c>
      <c r="AK734">
        <v>1</v>
      </c>
      <c r="AL734">
        <v>3</v>
      </c>
      <c r="AM734">
        <v>3</v>
      </c>
      <c r="AN734">
        <v>7</v>
      </c>
      <c r="AO734">
        <v>0</v>
      </c>
      <c r="AP734">
        <v>0</v>
      </c>
      <c r="AQ734">
        <v>1</v>
      </c>
      <c r="AR734">
        <v>0</v>
      </c>
      <c r="AS734">
        <v>0</v>
      </c>
      <c r="AT734">
        <v>0</v>
      </c>
      <c r="AU734">
        <v>1</v>
      </c>
      <c r="AV734">
        <v>4</v>
      </c>
      <c r="AW734">
        <v>3</v>
      </c>
      <c r="AX734">
        <v>1</v>
      </c>
      <c r="AY734">
        <v>8</v>
      </c>
      <c r="AZ734">
        <v>4</v>
      </c>
      <c r="BA734">
        <v>281</v>
      </c>
      <c r="BB734">
        <v>168</v>
      </c>
      <c r="BC734">
        <v>24</v>
      </c>
      <c r="BD734">
        <v>41</v>
      </c>
      <c r="BE734">
        <v>4</v>
      </c>
      <c r="BF734">
        <v>3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1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1</v>
      </c>
      <c r="BU734">
        <v>0</v>
      </c>
      <c r="BV734">
        <v>0</v>
      </c>
      <c r="BW734">
        <v>0</v>
      </c>
      <c r="BX734">
        <v>0</v>
      </c>
      <c r="BY734">
        <v>3</v>
      </c>
      <c r="BZ734">
        <v>91</v>
      </c>
      <c r="CA734">
        <v>168</v>
      </c>
      <c r="CB734">
        <v>23</v>
      </c>
      <c r="CC734">
        <v>11</v>
      </c>
      <c r="CD734">
        <v>2</v>
      </c>
      <c r="CE734">
        <v>1</v>
      </c>
      <c r="CF734">
        <v>1</v>
      </c>
      <c r="CG734">
        <v>1</v>
      </c>
      <c r="CH734">
        <v>0</v>
      </c>
      <c r="CI734">
        <v>1</v>
      </c>
      <c r="CJ734">
        <v>0</v>
      </c>
      <c r="CK734">
        <v>0</v>
      </c>
      <c r="CL734">
        <v>0</v>
      </c>
      <c r="CM734">
        <v>1</v>
      </c>
      <c r="CN734">
        <v>3</v>
      </c>
      <c r="CO734">
        <v>0</v>
      </c>
      <c r="CP734">
        <v>2</v>
      </c>
      <c r="CQ734">
        <v>23</v>
      </c>
      <c r="CR734">
        <v>31</v>
      </c>
      <c r="CS734">
        <v>12</v>
      </c>
      <c r="CT734">
        <v>5</v>
      </c>
      <c r="CU734">
        <v>1</v>
      </c>
      <c r="CV734">
        <v>1</v>
      </c>
      <c r="CW734">
        <v>2</v>
      </c>
      <c r="CX734">
        <v>1</v>
      </c>
      <c r="CY734">
        <v>0</v>
      </c>
      <c r="CZ734">
        <v>2</v>
      </c>
      <c r="DA734">
        <v>1</v>
      </c>
      <c r="DB734">
        <v>1</v>
      </c>
      <c r="DC734">
        <v>0</v>
      </c>
      <c r="DD734">
        <v>0</v>
      </c>
      <c r="DE734">
        <v>0</v>
      </c>
      <c r="DF734">
        <v>0</v>
      </c>
      <c r="DG734">
        <v>1</v>
      </c>
      <c r="DH734">
        <v>0</v>
      </c>
      <c r="DI734">
        <v>1</v>
      </c>
      <c r="DJ734">
        <v>0</v>
      </c>
      <c r="DK734">
        <v>0</v>
      </c>
      <c r="DL734">
        <v>0</v>
      </c>
      <c r="DM734">
        <v>2</v>
      </c>
      <c r="DN734">
        <v>0</v>
      </c>
      <c r="DO734">
        <v>0</v>
      </c>
      <c r="DP734">
        <v>1</v>
      </c>
      <c r="DQ734">
        <v>31</v>
      </c>
      <c r="DR734">
        <v>19</v>
      </c>
      <c r="DS734">
        <v>7</v>
      </c>
      <c r="DT734">
        <v>3</v>
      </c>
      <c r="DU734">
        <v>0</v>
      </c>
      <c r="DV734">
        <v>0</v>
      </c>
      <c r="DW734">
        <v>2</v>
      </c>
      <c r="DX734">
        <v>0</v>
      </c>
      <c r="DY734">
        <v>0</v>
      </c>
      <c r="DZ734">
        <v>0</v>
      </c>
      <c r="EA734">
        <v>3</v>
      </c>
      <c r="EB734">
        <v>1</v>
      </c>
      <c r="EC734">
        <v>0</v>
      </c>
      <c r="ED734">
        <v>0</v>
      </c>
      <c r="EE734">
        <v>1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2</v>
      </c>
      <c r="EM734">
        <v>0</v>
      </c>
      <c r="EN734">
        <v>0</v>
      </c>
      <c r="EO734">
        <v>0</v>
      </c>
      <c r="EP734">
        <v>0</v>
      </c>
      <c r="EQ734">
        <v>19</v>
      </c>
      <c r="ER734">
        <v>59</v>
      </c>
      <c r="ES734">
        <v>11</v>
      </c>
      <c r="ET734">
        <v>0</v>
      </c>
      <c r="EU734">
        <v>1</v>
      </c>
      <c r="EV734">
        <v>0</v>
      </c>
      <c r="EW734">
        <v>14</v>
      </c>
      <c r="EX734">
        <v>0</v>
      </c>
      <c r="EY734">
        <v>5</v>
      </c>
      <c r="EZ734">
        <v>2</v>
      </c>
      <c r="FA734">
        <v>0</v>
      </c>
      <c r="FB734">
        <v>6</v>
      </c>
      <c r="FC734">
        <v>0</v>
      </c>
      <c r="FD734">
        <v>0</v>
      </c>
      <c r="FE734">
        <v>2</v>
      </c>
      <c r="FF734">
        <v>1</v>
      </c>
      <c r="FG734">
        <v>0</v>
      </c>
      <c r="FH734">
        <v>13</v>
      </c>
      <c r="FI734">
        <v>0</v>
      </c>
      <c r="FJ734">
        <v>0</v>
      </c>
      <c r="FK734">
        <v>0</v>
      </c>
      <c r="FL734">
        <v>0</v>
      </c>
      <c r="FM734">
        <v>1</v>
      </c>
      <c r="FN734">
        <v>1</v>
      </c>
      <c r="FO734">
        <v>2</v>
      </c>
      <c r="FP734">
        <v>59</v>
      </c>
      <c r="FQ734">
        <v>73</v>
      </c>
      <c r="FR734">
        <v>29</v>
      </c>
      <c r="FS734">
        <v>10</v>
      </c>
      <c r="FT734">
        <v>2</v>
      </c>
      <c r="FU734">
        <v>5</v>
      </c>
      <c r="FV734">
        <v>4</v>
      </c>
      <c r="FW734">
        <v>5</v>
      </c>
      <c r="FX734">
        <v>5</v>
      </c>
      <c r="FY734">
        <v>0</v>
      </c>
      <c r="FZ734">
        <v>2</v>
      </c>
      <c r="GA734">
        <v>3</v>
      </c>
      <c r="GB734">
        <v>0</v>
      </c>
      <c r="GC734">
        <v>1</v>
      </c>
      <c r="GD734">
        <v>3</v>
      </c>
      <c r="GE734">
        <v>1</v>
      </c>
      <c r="GF734">
        <v>0</v>
      </c>
      <c r="GG734">
        <v>3</v>
      </c>
      <c r="GH734">
        <v>73</v>
      </c>
      <c r="GI734">
        <v>53</v>
      </c>
      <c r="GJ734">
        <v>19</v>
      </c>
      <c r="GK734">
        <v>3</v>
      </c>
      <c r="GL734">
        <v>3</v>
      </c>
      <c r="GM734">
        <v>6</v>
      </c>
      <c r="GN734">
        <v>0</v>
      </c>
      <c r="GO734">
        <v>3</v>
      </c>
      <c r="GP734">
        <v>2</v>
      </c>
      <c r="GQ734">
        <v>0</v>
      </c>
      <c r="GR734">
        <v>2</v>
      </c>
      <c r="GS734">
        <v>0</v>
      </c>
      <c r="GT734">
        <v>2</v>
      </c>
      <c r="GU734">
        <v>1</v>
      </c>
      <c r="GV734">
        <v>0</v>
      </c>
      <c r="GW734">
        <v>1</v>
      </c>
      <c r="GX734">
        <v>0</v>
      </c>
      <c r="GY734">
        <v>0</v>
      </c>
      <c r="GZ734">
        <v>0</v>
      </c>
      <c r="HA734">
        <v>2</v>
      </c>
      <c r="HB734">
        <v>9</v>
      </c>
      <c r="HC734">
        <v>53</v>
      </c>
      <c r="HD734">
        <v>2</v>
      </c>
      <c r="HE734">
        <v>1</v>
      </c>
      <c r="HF734">
        <v>0</v>
      </c>
      <c r="HG734">
        <v>0</v>
      </c>
      <c r="HH734">
        <v>0</v>
      </c>
      <c r="HI734">
        <v>1</v>
      </c>
      <c r="HJ734">
        <v>0</v>
      </c>
      <c r="HK734">
        <v>0</v>
      </c>
      <c r="HL734">
        <v>0</v>
      </c>
      <c r="HM734">
        <v>0</v>
      </c>
      <c r="HN734">
        <v>0</v>
      </c>
      <c r="HO734">
        <v>0</v>
      </c>
      <c r="HP734">
        <v>0</v>
      </c>
      <c r="HQ734">
        <v>0</v>
      </c>
      <c r="HR734">
        <v>0</v>
      </c>
      <c r="HS734">
        <v>0</v>
      </c>
      <c r="HT734">
        <v>0</v>
      </c>
      <c r="HU734">
        <v>0</v>
      </c>
      <c r="HV734">
        <v>0</v>
      </c>
      <c r="HW734">
        <v>0</v>
      </c>
      <c r="HX734">
        <v>0</v>
      </c>
      <c r="HY734">
        <v>2</v>
      </c>
      <c r="HZ734">
        <v>3</v>
      </c>
      <c r="IA734">
        <v>1</v>
      </c>
      <c r="IB734">
        <v>0</v>
      </c>
      <c r="IC734">
        <v>0</v>
      </c>
      <c r="ID734">
        <v>0</v>
      </c>
      <c r="IE734">
        <v>0</v>
      </c>
      <c r="IF734">
        <v>0</v>
      </c>
      <c r="IG734">
        <v>0</v>
      </c>
      <c r="IH734">
        <v>0</v>
      </c>
      <c r="II734">
        <v>0</v>
      </c>
      <c r="IJ734">
        <v>0</v>
      </c>
      <c r="IK734">
        <v>0</v>
      </c>
      <c r="IL734">
        <v>0</v>
      </c>
      <c r="IM734">
        <v>0</v>
      </c>
      <c r="IN734">
        <v>0</v>
      </c>
      <c r="IO734">
        <v>0</v>
      </c>
      <c r="IP734">
        <v>0</v>
      </c>
      <c r="IQ734">
        <v>0</v>
      </c>
      <c r="IR734">
        <v>0</v>
      </c>
      <c r="IS734">
        <v>0</v>
      </c>
      <c r="IT734">
        <v>0</v>
      </c>
      <c r="IU734">
        <v>2</v>
      </c>
      <c r="IV734">
        <v>3</v>
      </c>
      <c r="IW734">
        <v>1</v>
      </c>
      <c r="IX734">
        <v>1</v>
      </c>
      <c r="IY734">
        <v>0</v>
      </c>
      <c r="IZ734">
        <v>0</v>
      </c>
      <c r="JA734">
        <v>0</v>
      </c>
      <c r="JB734">
        <v>0</v>
      </c>
      <c r="JC734">
        <v>0</v>
      </c>
      <c r="JD734">
        <v>0</v>
      </c>
      <c r="JE734">
        <v>0</v>
      </c>
      <c r="JF734">
        <v>0</v>
      </c>
      <c r="JG734">
        <v>0</v>
      </c>
      <c r="JH734">
        <v>0</v>
      </c>
      <c r="JI734">
        <v>0</v>
      </c>
      <c r="JJ734">
        <v>0</v>
      </c>
      <c r="JK734">
        <v>0</v>
      </c>
      <c r="JL734">
        <v>0</v>
      </c>
      <c r="JM734">
        <v>0</v>
      </c>
      <c r="JN734">
        <v>0</v>
      </c>
      <c r="JO734">
        <v>0</v>
      </c>
      <c r="JP734">
        <v>1</v>
      </c>
    </row>
    <row r="735" spans="1:276">
      <c r="A735" t="s">
        <v>133</v>
      </c>
      <c r="B735" t="s">
        <v>116</v>
      </c>
      <c r="C735" t="str">
        <f>"102003"</f>
        <v>102003</v>
      </c>
      <c r="D735" t="s">
        <v>131</v>
      </c>
      <c r="E735">
        <v>31</v>
      </c>
      <c r="F735">
        <v>1065</v>
      </c>
      <c r="G735">
        <v>794</v>
      </c>
      <c r="H735">
        <v>227</v>
      </c>
      <c r="I735">
        <v>567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567</v>
      </c>
      <c r="T735">
        <v>0</v>
      </c>
      <c r="U735">
        <v>0</v>
      </c>
      <c r="V735">
        <v>567</v>
      </c>
      <c r="W735">
        <v>16</v>
      </c>
      <c r="X735">
        <v>12</v>
      </c>
      <c r="Y735">
        <v>4</v>
      </c>
      <c r="Z735">
        <v>0</v>
      </c>
      <c r="AA735">
        <v>551</v>
      </c>
      <c r="AB735">
        <v>227</v>
      </c>
      <c r="AC735">
        <v>47</v>
      </c>
      <c r="AD735">
        <v>25</v>
      </c>
      <c r="AE735">
        <v>5</v>
      </c>
      <c r="AF735">
        <v>1</v>
      </c>
      <c r="AG735">
        <v>98</v>
      </c>
      <c r="AH735">
        <v>2</v>
      </c>
      <c r="AI735">
        <v>1</v>
      </c>
      <c r="AJ735">
        <v>22</v>
      </c>
      <c r="AK735">
        <v>2</v>
      </c>
      <c r="AL735">
        <v>1</v>
      </c>
      <c r="AM735">
        <v>2</v>
      </c>
      <c r="AN735">
        <v>1</v>
      </c>
      <c r="AO735">
        <v>0</v>
      </c>
      <c r="AP735">
        <v>1</v>
      </c>
      <c r="AQ735">
        <v>0</v>
      </c>
      <c r="AR735">
        <v>4</v>
      </c>
      <c r="AS735">
        <v>0</v>
      </c>
      <c r="AT735">
        <v>1</v>
      </c>
      <c r="AU735">
        <v>1</v>
      </c>
      <c r="AV735">
        <v>2</v>
      </c>
      <c r="AW735">
        <v>4</v>
      </c>
      <c r="AX735">
        <v>3</v>
      </c>
      <c r="AY735">
        <v>1</v>
      </c>
      <c r="AZ735">
        <v>3</v>
      </c>
      <c r="BA735">
        <v>227</v>
      </c>
      <c r="BB735">
        <v>127</v>
      </c>
      <c r="BC735">
        <v>23</v>
      </c>
      <c r="BD735">
        <v>24</v>
      </c>
      <c r="BE735">
        <v>4</v>
      </c>
      <c r="BF735">
        <v>3</v>
      </c>
      <c r="BG735">
        <v>2</v>
      </c>
      <c r="BH735">
        <v>0</v>
      </c>
      <c r="BI735">
        <v>0</v>
      </c>
      <c r="BJ735">
        <v>0</v>
      </c>
      <c r="BK735">
        <v>0</v>
      </c>
      <c r="BL735">
        <v>1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2</v>
      </c>
      <c r="BZ735">
        <v>68</v>
      </c>
      <c r="CA735">
        <v>127</v>
      </c>
      <c r="CB735">
        <v>24</v>
      </c>
      <c r="CC735">
        <v>17</v>
      </c>
      <c r="CD735">
        <v>0</v>
      </c>
      <c r="CE735">
        <v>2</v>
      </c>
      <c r="CF735">
        <v>0</v>
      </c>
      <c r="CG735">
        <v>0</v>
      </c>
      <c r="CH735">
        <v>1</v>
      </c>
      <c r="CI735">
        <v>0</v>
      </c>
      <c r="CJ735">
        <v>0</v>
      </c>
      <c r="CK735">
        <v>0</v>
      </c>
      <c r="CL735">
        <v>0</v>
      </c>
      <c r="CM735">
        <v>1</v>
      </c>
      <c r="CN735">
        <v>1</v>
      </c>
      <c r="CO735">
        <v>2</v>
      </c>
      <c r="CP735">
        <v>0</v>
      </c>
      <c r="CQ735">
        <v>24</v>
      </c>
      <c r="CR735">
        <v>19</v>
      </c>
      <c r="CS735">
        <v>9</v>
      </c>
      <c r="CT735">
        <v>1</v>
      </c>
      <c r="CU735">
        <v>2</v>
      </c>
      <c r="CV735">
        <v>2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1</v>
      </c>
      <c r="DE735">
        <v>0</v>
      </c>
      <c r="DF735">
        <v>0</v>
      </c>
      <c r="DG735">
        <v>1</v>
      </c>
      <c r="DH735">
        <v>0</v>
      </c>
      <c r="DI735">
        <v>0</v>
      </c>
      <c r="DJ735">
        <v>1</v>
      </c>
      <c r="DK735">
        <v>0</v>
      </c>
      <c r="DL735">
        <v>0</v>
      </c>
      <c r="DM735">
        <v>1</v>
      </c>
      <c r="DN735">
        <v>1</v>
      </c>
      <c r="DO735">
        <v>0</v>
      </c>
      <c r="DP735">
        <v>0</v>
      </c>
      <c r="DQ735">
        <v>19</v>
      </c>
      <c r="DR735">
        <v>8</v>
      </c>
      <c r="DS735">
        <v>1</v>
      </c>
      <c r="DT735">
        <v>1</v>
      </c>
      <c r="DU735">
        <v>2</v>
      </c>
      <c r="DV735">
        <v>0</v>
      </c>
      <c r="DW735">
        <v>2</v>
      </c>
      <c r="DX735">
        <v>0</v>
      </c>
      <c r="DY735">
        <v>0</v>
      </c>
      <c r="DZ735">
        <v>0</v>
      </c>
      <c r="EA735">
        <v>1</v>
      </c>
      <c r="EB735">
        <v>0</v>
      </c>
      <c r="EC735">
        <v>0</v>
      </c>
      <c r="ED735">
        <v>0</v>
      </c>
      <c r="EE735">
        <v>1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8</v>
      </c>
      <c r="ER735">
        <v>45</v>
      </c>
      <c r="ES735">
        <v>23</v>
      </c>
      <c r="ET735">
        <v>1</v>
      </c>
      <c r="EU735">
        <v>0</v>
      </c>
      <c r="EV735">
        <v>1</v>
      </c>
      <c r="EW735">
        <v>1</v>
      </c>
      <c r="EX735">
        <v>1</v>
      </c>
      <c r="EY735">
        <v>2</v>
      </c>
      <c r="EZ735">
        <v>0</v>
      </c>
      <c r="FA735">
        <v>0</v>
      </c>
      <c r="FB735">
        <v>1</v>
      </c>
      <c r="FC735">
        <v>2</v>
      </c>
      <c r="FD735">
        <v>1</v>
      </c>
      <c r="FE735">
        <v>1</v>
      </c>
      <c r="FF735">
        <v>0</v>
      </c>
      <c r="FG735">
        <v>0</v>
      </c>
      <c r="FH735">
        <v>9</v>
      </c>
      <c r="FI735">
        <v>1</v>
      </c>
      <c r="FJ735">
        <v>0</v>
      </c>
      <c r="FK735">
        <v>1</v>
      </c>
      <c r="FL735">
        <v>0</v>
      </c>
      <c r="FM735">
        <v>0</v>
      </c>
      <c r="FN735">
        <v>0</v>
      </c>
      <c r="FO735">
        <v>0</v>
      </c>
      <c r="FP735">
        <v>45</v>
      </c>
      <c r="FQ735">
        <v>50</v>
      </c>
      <c r="FR735">
        <v>21</v>
      </c>
      <c r="FS735">
        <v>9</v>
      </c>
      <c r="FT735">
        <v>1</v>
      </c>
      <c r="FU735">
        <v>0</v>
      </c>
      <c r="FV735">
        <v>4</v>
      </c>
      <c r="FW735">
        <v>2</v>
      </c>
      <c r="FX735">
        <v>1</v>
      </c>
      <c r="FY735">
        <v>1</v>
      </c>
      <c r="FZ735">
        <v>0</v>
      </c>
      <c r="GA735">
        <v>2</v>
      </c>
      <c r="GB735">
        <v>2</v>
      </c>
      <c r="GC735">
        <v>1</v>
      </c>
      <c r="GD735">
        <v>1</v>
      </c>
      <c r="GE735">
        <v>0</v>
      </c>
      <c r="GF735">
        <v>2</v>
      </c>
      <c r="GG735">
        <v>3</v>
      </c>
      <c r="GH735">
        <v>50</v>
      </c>
      <c r="GI735">
        <v>37</v>
      </c>
      <c r="GJ735">
        <v>14</v>
      </c>
      <c r="GK735">
        <v>2</v>
      </c>
      <c r="GL735">
        <v>0</v>
      </c>
      <c r="GM735">
        <v>8</v>
      </c>
      <c r="GN735">
        <v>2</v>
      </c>
      <c r="GO735">
        <v>0</v>
      </c>
      <c r="GP735">
        <v>0</v>
      </c>
      <c r="GQ735">
        <v>1</v>
      </c>
      <c r="GR735">
        <v>4</v>
      </c>
      <c r="GS735">
        <v>1</v>
      </c>
      <c r="GT735">
        <v>0</v>
      </c>
      <c r="GU735">
        <v>1</v>
      </c>
      <c r="GV735">
        <v>1</v>
      </c>
      <c r="GW735">
        <v>0</v>
      </c>
      <c r="GX735">
        <v>0</v>
      </c>
      <c r="GY735">
        <v>0</v>
      </c>
      <c r="GZ735">
        <v>1</v>
      </c>
      <c r="HA735">
        <v>0</v>
      </c>
      <c r="HB735">
        <v>2</v>
      </c>
      <c r="HC735">
        <v>37</v>
      </c>
      <c r="HD735">
        <v>2</v>
      </c>
      <c r="HE735">
        <v>2</v>
      </c>
      <c r="HF735">
        <v>0</v>
      </c>
      <c r="HG735">
        <v>0</v>
      </c>
      <c r="HH735">
        <v>0</v>
      </c>
      <c r="HI735">
        <v>0</v>
      </c>
      <c r="HJ735">
        <v>0</v>
      </c>
      <c r="HK735">
        <v>0</v>
      </c>
      <c r="HL735">
        <v>0</v>
      </c>
      <c r="HM735">
        <v>0</v>
      </c>
      <c r="HN735">
        <v>0</v>
      </c>
      <c r="HO735">
        <v>0</v>
      </c>
      <c r="HP735">
        <v>0</v>
      </c>
      <c r="HQ735">
        <v>0</v>
      </c>
      <c r="HR735">
        <v>0</v>
      </c>
      <c r="HS735">
        <v>0</v>
      </c>
      <c r="HT735">
        <v>0</v>
      </c>
      <c r="HU735">
        <v>0</v>
      </c>
      <c r="HV735">
        <v>0</v>
      </c>
      <c r="HW735">
        <v>0</v>
      </c>
      <c r="HX735">
        <v>0</v>
      </c>
      <c r="HY735">
        <v>2</v>
      </c>
      <c r="HZ735">
        <v>0</v>
      </c>
      <c r="IA735">
        <v>0</v>
      </c>
      <c r="IB735">
        <v>0</v>
      </c>
      <c r="IC735">
        <v>0</v>
      </c>
      <c r="ID735">
        <v>0</v>
      </c>
      <c r="IE735">
        <v>0</v>
      </c>
      <c r="IF735">
        <v>0</v>
      </c>
      <c r="IG735">
        <v>0</v>
      </c>
      <c r="IH735">
        <v>0</v>
      </c>
      <c r="II735">
        <v>0</v>
      </c>
      <c r="IJ735">
        <v>0</v>
      </c>
      <c r="IK735">
        <v>0</v>
      </c>
      <c r="IL735">
        <v>0</v>
      </c>
      <c r="IM735">
        <v>0</v>
      </c>
      <c r="IN735">
        <v>0</v>
      </c>
      <c r="IO735">
        <v>0</v>
      </c>
      <c r="IP735">
        <v>0</v>
      </c>
      <c r="IQ735">
        <v>0</v>
      </c>
      <c r="IR735">
        <v>0</v>
      </c>
      <c r="IS735">
        <v>0</v>
      </c>
      <c r="IT735">
        <v>0</v>
      </c>
      <c r="IU735">
        <v>0</v>
      </c>
      <c r="IV735">
        <v>0</v>
      </c>
      <c r="IW735">
        <v>12</v>
      </c>
      <c r="IX735">
        <v>0</v>
      </c>
      <c r="IY735">
        <v>4</v>
      </c>
      <c r="IZ735">
        <v>0</v>
      </c>
      <c r="JA735">
        <v>1</v>
      </c>
      <c r="JB735">
        <v>0</v>
      </c>
      <c r="JC735">
        <v>0</v>
      </c>
      <c r="JD735">
        <v>0</v>
      </c>
      <c r="JE735">
        <v>0</v>
      </c>
      <c r="JF735">
        <v>0</v>
      </c>
      <c r="JG735">
        <v>0</v>
      </c>
      <c r="JH735">
        <v>1</v>
      </c>
      <c r="JI735">
        <v>0</v>
      </c>
      <c r="JJ735">
        <v>0</v>
      </c>
      <c r="JK735">
        <v>1</v>
      </c>
      <c r="JL735">
        <v>0</v>
      </c>
      <c r="JM735">
        <v>0</v>
      </c>
      <c r="JN735">
        <v>0</v>
      </c>
      <c r="JO735">
        <v>5</v>
      </c>
      <c r="JP735">
        <v>12</v>
      </c>
    </row>
    <row r="736" spans="1:276">
      <c r="A736" t="s">
        <v>132</v>
      </c>
      <c r="B736" t="s">
        <v>116</v>
      </c>
      <c r="C736" t="str">
        <f>"102003"</f>
        <v>102003</v>
      </c>
      <c r="D736" t="s">
        <v>131</v>
      </c>
      <c r="E736">
        <v>32</v>
      </c>
      <c r="F736">
        <v>1072</v>
      </c>
      <c r="G736">
        <v>799</v>
      </c>
      <c r="H736">
        <v>221</v>
      </c>
      <c r="I736">
        <v>578</v>
      </c>
      <c r="J736">
        <v>0</v>
      </c>
      <c r="K736">
        <v>5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578</v>
      </c>
      <c r="T736">
        <v>0</v>
      </c>
      <c r="U736">
        <v>0</v>
      </c>
      <c r="V736">
        <v>578</v>
      </c>
      <c r="W736">
        <v>12</v>
      </c>
      <c r="X736">
        <v>9</v>
      </c>
      <c r="Y736">
        <v>3</v>
      </c>
      <c r="Z736">
        <v>0</v>
      </c>
      <c r="AA736">
        <v>566</v>
      </c>
      <c r="AB736">
        <v>241</v>
      </c>
      <c r="AC736">
        <v>71</v>
      </c>
      <c r="AD736">
        <v>26</v>
      </c>
      <c r="AE736">
        <v>7</v>
      </c>
      <c r="AF736">
        <v>6</v>
      </c>
      <c r="AG736">
        <v>92</v>
      </c>
      <c r="AH736">
        <v>12</v>
      </c>
      <c r="AI736">
        <v>2</v>
      </c>
      <c r="AJ736">
        <v>13</v>
      </c>
      <c r="AK736">
        <v>1</v>
      </c>
      <c r="AL736">
        <v>0</v>
      </c>
      <c r="AM736">
        <v>0</v>
      </c>
      <c r="AN736">
        <v>2</v>
      </c>
      <c r="AO736">
        <v>1</v>
      </c>
      <c r="AP736">
        <v>0</v>
      </c>
      <c r="AQ736">
        <v>1</v>
      </c>
      <c r="AR736">
        <v>2</v>
      </c>
      <c r="AS736">
        <v>0</v>
      </c>
      <c r="AT736">
        <v>0</v>
      </c>
      <c r="AU736">
        <v>0</v>
      </c>
      <c r="AV736">
        <v>0</v>
      </c>
      <c r="AW736">
        <v>2</v>
      </c>
      <c r="AX736">
        <v>0</v>
      </c>
      <c r="AY736">
        <v>1</v>
      </c>
      <c r="AZ736">
        <v>2</v>
      </c>
      <c r="BA736">
        <v>241</v>
      </c>
      <c r="BB736">
        <v>132</v>
      </c>
      <c r="BC736">
        <v>9</v>
      </c>
      <c r="BD736">
        <v>25</v>
      </c>
      <c r="BE736">
        <v>4</v>
      </c>
      <c r="BF736">
        <v>2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2</v>
      </c>
      <c r="BM736">
        <v>0</v>
      </c>
      <c r="BN736">
        <v>0</v>
      </c>
      <c r="BO736">
        <v>1</v>
      </c>
      <c r="BP736">
        <v>2</v>
      </c>
      <c r="BQ736">
        <v>0</v>
      </c>
      <c r="BR736">
        <v>1</v>
      </c>
      <c r="BS736">
        <v>0</v>
      </c>
      <c r="BT736">
        <v>1</v>
      </c>
      <c r="BU736">
        <v>2</v>
      </c>
      <c r="BV736">
        <v>0</v>
      </c>
      <c r="BW736">
        <v>0</v>
      </c>
      <c r="BX736">
        <v>1</v>
      </c>
      <c r="BY736">
        <v>1</v>
      </c>
      <c r="BZ736">
        <v>81</v>
      </c>
      <c r="CA736">
        <v>132</v>
      </c>
      <c r="CB736">
        <v>26</v>
      </c>
      <c r="CC736">
        <v>11</v>
      </c>
      <c r="CD736">
        <v>2</v>
      </c>
      <c r="CE736">
        <v>3</v>
      </c>
      <c r="CF736">
        <v>0</v>
      </c>
      <c r="CG736">
        <v>0</v>
      </c>
      <c r="CH736">
        <v>0</v>
      </c>
      <c r="CI736">
        <v>1</v>
      </c>
      <c r="CJ736">
        <v>2</v>
      </c>
      <c r="CK736">
        <v>0</v>
      </c>
      <c r="CL736">
        <v>1</v>
      </c>
      <c r="CM736">
        <v>2</v>
      </c>
      <c r="CN736">
        <v>1</v>
      </c>
      <c r="CO736">
        <v>0</v>
      </c>
      <c r="CP736">
        <v>3</v>
      </c>
      <c r="CQ736">
        <v>26</v>
      </c>
      <c r="CR736">
        <v>17</v>
      </c>
      <c r="CS736">
        <v>10</v>
      </c>
      <c r="CT736">
        <v>2</v>
      </c>
      <c r="CU736">
        <v>0</v>
      </c>
      <c r="CV736">
        <v>0</v>
      </c>
      <c r="CW736">
        <v>0</v>
      </c>
      <c r="CX736">
        <v>0</v>
      </c>
      <c r="CY736">
        <v>2</v>
      </c>
      <c r="CZ736">
        <v>0</v>
      </c>
      <c r="DA736">
        <v>0</v>
      </c>
      <c r="DB736">
        <v>1</v>
      </c>
      <c r="DC736">
        <v>0</v>
      </c>
      <c r="DD736">
        <v>0</v>
      </c>
      <c r="DE736">
        <v>0</v>
      </c>
      <c r="DF736">
        <v>0</v>
      </c>
      <c r="DG736">
        <v>1</v>
      </c>
      <c r="DH736">
        <v>0</v>
      </c>
      <c r="DI736">
        <v>1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17</v>
      </c>
      <c r="DR736">
        <v>17</v>
      </c>
      <c r="DS736">
        <v>1</v>
      </c>
      <c r="DT736">
        <v>0</v>
      </c>
      <c r="DU736">
        <v>1</v>
      </c>
      <c r="DV736">
        <v>2</v>
      </c>
      <c r="DW736">
        <v>0</v>
      </c>
      <c r="DX736">
        <v>1</v>
      </c>
      <c r="DY736">
        <v>0</v>
      </c>
      <c r="DZ736">
        <v>0</v>
      </c>
      <c r="EA736">
        <v>10</v>
      </c>
      <c r="EB736">
        <v>0</v>
      </c>
      <c r="EC736">
        <v>0</v>
      </c>
      <c r="ED736">
        <v>0</v>
      </c>
      <c r="EE736">
        <v>1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1</v>
      </c>
      <c r="EP736">
        <v>0</v>
      </c>
      <c r="EQ736">
        <v>17</v>
      </c>
      <c r="ER736">
        <v>25</v>
      </c>
      <c r="ES736">
        <v>11</v>
      </c>
      <c r="ET736">
        <v>2</v>
      </c>
      <c r="EU736">
        <v>2</v>
      </c>
      <c r="EV736">
        <v>1</v>
      </c>
      <c r="EW736">
        <v>2</v>
      </c>
      <c r="EX736">
        <v>0</v>
      </c>
      <c r="EY736">
        <v>3</v>
      </c>
      <c r="EZ736">
        <v>0</v>
      </c>
      <c r="FA736">
        <v>0</v>
      </c>
      <c r="FB736">
        <v>2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2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0</v>
      </c>
      <c r="FO736">
        <v>0</v>
      </c>
      <c r="FP736">
        <v>25</v>
      </c>
      <c r="FQ736">
        <v>49</v>
      </c>
      <c r="FR736">
        <v>13</v>
      </c>
      <c r="FS736">
        <v>13</v>
      </c>
      <c r="FT736">
        <v>2</v>
      </c>
      <c r="FU736">
        <v>0</v>
      </c>
      <c r="FV736">
        <v>2</v>
      </c>
      <c r="FW736">
        <v>2</v>
      </c>
      <c r="FX736">
        <v>1</v>
      </c>
      <c r="FY736">
        <v>0</v>
      </c>
      <c r="FZ736">
        <v>4</v>
      </c>
      <c r="GA736">
        <v>1</v>
      </c>
      <c r="GB736">
        <v>1</v>
      </c>
      <c r="GC736">
        <v>2</v>
      </c>
      <c r="GD736">
        <v>2</v>
      </c>
      <c r="GE736">
        <v>2</v>
      </c>
      <c r="GF736">
        <v>2</v>
      </c>
      <c r="GG736">
        <v>2</v>
      </c>
      <c r="GH736">
        <v>49</v>
      </c>
      <c r="GI736">
        <v>49</v>
      </c>
      <c r="GJ736">
        <v>18</v>
      </c>
      <c r="GK736">
        <v>1</v>
      </c>
      <c r="GL736">
        <v>3</v>
      </c>
      <c r="GM736">
        <v>6</v>
      </c>
      <c r="GN736">
        <v>2</v>
      </c>
      <c r="GO736">
        <v>1</v>
      </c>
      <c r="GP736">
        <v>1</v>
      </c>
      <c r="GQ736">
        <v>3</v>
      </c>
      <c r="GR736">
        <v>2</v>
      </c>
      <c r="GS736">
        <v>2</v>
      </c>
      <c r="GT736">
        <v>1</v>
      </c>
      <c r="GU736">
        <v>1</v>
      </c>
      <c r="GV736">
        <v>0</v>
      </c>
      <c r="GW736">
        <v>1</v>
      </c>
      <c r="GX736">
        <v>0</v>
      </c>
      <c r="GY736">
        <v>0</v>
      </c>
      <c r="GZ736">
        <v>0</v>
      </c>
      <c r="HA736">
        <v>1</v>
      </c>
      <c r="HB736">
        <v>6</v>
      </c>
      <c r="HC736">
        <v>49</v>
      </c>
      <c r="HD736">
        <v>6</v>
      </c>
      <c r="HE736">
        <v>4</v>
      </c>
      <c r="HF736">
        <v>1</v>
      </c>
      <c r="HG736">
        <v>0</v>
      </c>
      <c r="HH736">
        <v>0</v>
      </c>
      <c r="HI736">
        <v>0</v>
      </c>
      <c r="HJ736">
        <v>0</v>
      </c>
      <c r="HK736">
        <v>0</v>
      </c>
      <c r="HL736">
        <v>1</v>
      </c>
      <c r="HM736">
        <v>0</v>
      </c>
      <c r="HN736">
        <v>0</v>
      </c>
      <c r="HO736">
        <v>0</v>
      </c>
      <c r="HP736">
        <v>0</v>
      </c>
      <c r="HQ736">
        <v>0</v>
      </c>
      <c r="HR736">
        <v>0</v>
      </c>
      <c r="HS736">
        <v>0</v>
      </c>
      <c r="HT736">
        <v>0</v>
      </c>
      <c r="HU736">
        <v>0</v>
      </c>
      <c r="HV736">
        <v>0</v>
      </c>
      <c r="HW736">
        <v>0</v>
      </c>
      <c r="HX736">
        <v>0</v>
      </c>
      <c r="HY736">
        <v>6</v>
      </c>
      <c r="HZ736">
        <v>1</v>
      </c>
      <c r="IA736">
        <v>1</v>
      </c>
      <c r="IB736">
        <v>0</v>
      </c>
      <c r="IC736">
        <v>0</v>
      </c>
      <c r="ID736">
        <v>0</v>
      </c>
      <c r="IE736">
        <v>0</v>
      </c>
      <c r="IF736">
        <v>0</v>
      </c>
      <c r="IG736">
        <v>0</v>
      </c>
      <c r="IH736">
        <v>0</v>
      </c>
      <c r="II736">
        <v>0</v>
      </c>
      <c r="IJ736">
        <v>0</v>
      </c>
      <c r="IK736">
        <v>0</v>
      </c>
      <c r="IL736">
        <v>0</v>
      </c>
      <c r="IM736">
        <v>0</v>
      </c>
      <c r="IN736">
        <v>0</v>
      </c>
      <c r="IO736">
        <v>0</v>
      </c>
      <c r="IP736">
        <v>0</v>
      </c>
      <c r="IQ736">
        <v>0</v>
      </c>
      <c r="IR736">
        <v>0</v>
      </c>
      <c r="IS736">
        <v>0</v>
      </c>
      <c r="IT736">
        <v>0</v>
      </c>
      <c r="IU736">
        <v>0</v>
      </c>
      <c r="IV736">
        <v>1</v>
      </c>
      <c r="IW736">
        <v>3</v>
      </c>
      <c r="IX736">
        <v>0</v>
      </c>
      <c r="IY736">
        <v>0</v>
      </c>
      <c r="IZ736">
        <v>0</v>
      </c>
      <c r="JA736">
        <v>0</v>
      </c>
      <c r="JB736">
        <v>0</v>
      </c>
      <c r="JC736">
        <v>0</v>
      </c>
      <c r="JD736">
        <v>0</v>
      </c>
      <c r="JE736">
        <v>0</v>
      </c>
      <c r="JF736">
        <v>0</v>
      </c>
      <c r="JG736">
        <v>0</v>
      </c>
      <c r="JH736">
        <v>0</v>
      </c>
      <c r="JI736">
        <v>0</v>
      </c>
      <c r="JJ736">
        <v>0</v>
      </c>
      <c r="JK736">
        <v>3</v>
      </c>
      <c r="JL736">
        <v>0</v>
      </c>
      <c r="JM736">
        <v>0</v>
      </c>
      <c r="JN736">
        <v>0</v>
      </c>
      <c r="JO736">
        <v>0</v>
      </c>
      <c r="JP736">
        <v>3</v>
      </c>
    </row>
    <row r="737" spans="1:276">
      <c r="A737" t="s">
        <v>130</v>
      </c>
      <c r="B737" t="s">
        <v>116</v>
      </c>
      <c r="C737" t="str">
        <f>"102003"</f>
        <v>102003</v>
      </c>
      <c r="D737" t="s">
        <v>128</v>
      </c>
      <c r="E737">
        <v>33</v>
      </c>
      <c r="F737">
        <v>1222</v>
      </c>
      <c r="G737">
        <v>900</v>
      </c>
      <c r="H737">
        <v>217</v>
      </c>
      <c r="I737">
        <v>683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683</v>
      </c>
      <c r="T737">
        <v>0</v>
      </c>
      <c r="U737">
        <v>0</v>
      </c>
      <c r="V737">
        <v>683</v>
      </c>
      <c r="W737">
        <v>14</v>
      </c>
      <c r="X737">
        <v>7</v>
      </c>
      <c r="Y737">
        <v>7</v>
      </c>
      <c r="Z737">
        <v>0</v>
      </c>
      <c r="AA737">
        <v>669</v>
      </c>
      <c r="AB737">
        <v>235</v>
      </c>
      <c r="AC737">
        <v>77</v>
      </c>
      <c r="AD737">
        <v>16</v>
      </c>
      <c r="AE737">
        <v>5</v>
      </c>
      <c r="AF737">
        <v>6</v>
      </c>
      <c r="AG737">
        <v>91</v>
      </c>
      <c r="AH737">
        <v>3</v>
      </c>
      <c r="AI737">
        <v>1</v>
      </c>
      <c r="AJ737">
        <v>15</v>
      </c>
      <c r="AK737">
        <v>2</v>
      </c>
      <c r="AL737">
        <v>1</v>
      </c>
      <c r="AM737">
        <v>1</v>
      </c>
      <c r="AN737">
        <v>3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1</v>
      </c>
      <c r="AW737">
        <v>5</v>
      </c>
      <c r="AX737">
        <v>3</v>
      </c>
      <c r="AY737">
        <v>3</v>
      </c>
      <c r="AZ737">
        <v>2</v>
      </c>
      <c r="BA737">
        <v>235</v>
      </c>
      <c r="BB737">
        <v>151</v>
      </c>
      <c r="BC737">
        <v>18</v>
      </c>
      <c r="BD737">
        <v>31</v>
      </c>
      <c r="BE737">
        <v>3</v>
      </c>
      <c r="BF737">
        <v>2</v>
      </c>
      <c r="BG737">
        <v>0</v>
      </c>
      <c r="BH737">
        <v>0</v>
      </c>
      <c r="BI737">
        <v>0</v>
      </c>
      <c r="BJ737">
        <v>0</v>
      </c>
      <c r="BK737">
        <v>1</v>
      </c>
      <c r="BL737">
        <v>2</v>
      </c>
      <c r="BM737">
        <v>0</v>
      </c>
      <c r="BN737">
        <v>1</v>
      </c>
      <c r="BO737">
        <v>0</v>
      </c>
      <c r="BP737">
        <v>3</v>
      </c>
      <c r="BQ737">
        <v>2</v>
      </c>
      <c r="BR737">
        <v>1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1</v>
      </c>
      <c r="BY737">
        <v>2</v>
      </c>
      <c r="BZ737">
        <v>84</v>
      </c>
      <c r="CA737">
        <v>151</v>
      </c>
      <c r="CB737">
        <v>45</v>
      </c>
      <c r="CC737">
        <v>30</v>
      </c>
      <c r="CD737">
        <v>1</v>
      </c>
      <c r="CE737">
        <v>3</v>
      </c>
      <c r="CF737">
        <v>0</v>
      </c>
      <c r="CG737">
        <v>0</v>
      </c>
      <c r="CH737">
        <v>0</v>
      </c>
      <c r="CI737">
        <v>3</v>
      </c>
      <c r="CJ737">
        <v>1</v>
      </c>
      <c r="CK737">
        <v>0</v>
      </c>
      <c r="CL737">
        <v>1</v>
      </c>
      <c r="CM737">
        <v>0</v>
      </c>
      <c r="CN737">
        <v>2</v>
      </c>
      <c r="CO737">
        <v>0</v>
      </c>
      <c r="CP737">
        <v>4</v>
      </c>
      <c r="CQ737">
        <v>45</v>
      </c>
      <c r="CR737">
        <v>38</v>
      </c>
      <c r="CS737">
        <v>16</v>
      </c>
      <c r="CT737">
        <v>3</v>
      </c>
      <c r="CU737">
        <v>1</v>
      </c>
      <c r="CV737">
        <v>1</v>
      </c>
      <c r="CW737">
        <v>1</v>
      </c>
      <c r="CX737">
        <v>0</v>
      </c>
      <c r="CY737">
        <v>0</v>
      </c>
      <c r="CZ737">
        <v>1</v>
      </c>
      <c r="DA737">
        <v>3</v>
      </c>
      <c r="DB737">
        <v>1</v>
      </c>
      <c r="DC737">
        <v>0</v>
      </c>
      <c r="DD737">
        <v>1</v>
      </c>
      <c r="DE737">
        <v>1</v>
      </c>
      <c r="DF737">
        <v>0</v>
      </c>
      <c r="DG737">
        <v>0</v>
      </c>
      <c r="DH737">
        <v>4</v>
      </c>
      <c r="DI737">
        <v>1</v>
      </c>
      <c r="DJ737">
        <v>0</v>
      </c>
      <c r="DK737">
        <v>1</v>
      </c>
      <c r="DL737">
        <v>0</v>
      </c>
      <c r="DM737">
        <v>0</v>
      </c>
      <c r="DN737">
        <v>1</v>
      </c>
      <c r="DO737">
        <v>2</v>
      </c>
      <c r="DP737">
        <v>0</v>
      </c>
      <c r="DQ737">
        <v>38</v>
      </c>
      <c r="DR737">
        <v>16</v>
      </c>
      <c r="DS737">
        <v>4</v>
      </c>
      <c r="DT737">
        <v>1</v>
      </c>
      <c r="DU737">
        <v>0</v>
      </c>
      <c r="DV737">
        <v>1</v>
      </c>
      <c r="DW737">
        <v>1</v>
      </c>
      <c r="DX737">
        <v>1</v>
      </c>
      <c r="DY737">
        <v>0</v>
      </c>
      <c r="DZ737">
        <v>0</v>
      </c>
      <c r="EA737">
        <v>5</v>
      </c>
      <c r="EB737">
        <v>0</v>
      </c>
      <c r="EC737">
        <v>0</v>
      </c>
      <c r="ED737">
        <v>1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1</v>
      </c>
      <c r="EN737">
        <v>0</v>
      </c>
      <c r="EO737">
        <v>1</v>
      </c>
      <c r="EP737">
        <v>0</v>
      </c>
      <c r="EQ737">
        <v>16</v>
      </c>
      <c r="ER737">
        <v>52</v>
      </c>
      <c r="ES737">
        <v>15</v>
      </c>
      <c r="ET737">
        <v>0</v>
      </c>
      <c r="EU737">
        <v>2</v>
      </c>
      <c r="EV737">
        <v>1</v>
      </c>
      <c r="EW737">
        <v>17</v>
      </c>
      <c r="EX737">
        <v>2</v>
      </c>
      <c r="EY737">
        <v>2</v>
      </c>
      <c r="EZ737">
        <v>0</v>
      </c>
      <c r="FA737">
        <v>0</v>
      </c>
      <c r="FB737">
        <v>5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5</v>
      </c>
      <c r="FI737">
        <v>0</v>
      </c>
      <c r="FJ737">
        <v>0</v>
      </c>
      <c r="FK737">
        <v>1</v>
      </c>
      <c r="FL737">
        <v>2</v>
      </c>
      <c r="FM737">
        <v>0</v>
      </c>
      <c r="FN737">
        <v>0</v>
      </c>
      <c r="FO737">
        <v>0</v>
      </c>
      <c r="FP737">
        <v>52</v>
      </c>
      <c r="FQ737">
        <v>67</v>
      </c>
      <c r="FR737">
        <v>25</v>
      </c>
      <c r="FS737">
        <v>19</v>
      </c>
      <c r="FT737">
        <v>3</v>
      </c>
      <c r="FU737">
        <v>1</v>
      </c>
      <c r="FV737">
        <v>2</v>
      </c>
      <c r="FW737">
        <v>1</v>
      </c>
      <c r="FX737">
        <v>0</v>
      </c>
      <c r="FY737">
        <v>0</v>
      </c>
      <c r="FZ737">
        <v>4</v>
      </c>
      <c r="GA737">
        <v>1</v>
      </c>
      <c r="GB737">
        <v>3</v>
      </c>
      <c r="GC737">
        <v>1</v>
      </c>
      <c r="GD737">
        <v>1</v>
      </c>
      <c r="GE737">
        <v>0</v>
      </c>
      <c r="GF737">
        <v>2</v>
      </c>
      <c r="GG737">
        <v>4</v>
      </c>
      <c r="GH737">
        <v>67</v>
      </c>
      <c r="GI737">
        <v>45</v>
      </c>
      <c r="GJ737">
        <v>18</v>
      </c>
      <c r="GK737">
        <v>4</v>
      </c>
      <c r="GL737">
        <v>2</v>
      </c>
      <c r="GM737">
        <v>5</v>
      </c>
      <c r="GN737">
        <v>1</v>
      </c>
      <c r="GO737">
        <v>0</v>
      </c>
      <c r="GP737">
        <v>0</v>
      </c>
      <c r="GQ737">
        <v>2</v>
      </c>
      <c r="GR737">
        <v>1</v>
      </c>
      <c r="GS737">
        <v>2</v>
      </c>
      <c r="GT737">
        <v>0</v>
      </c>
      <c r="GU737">
        <v>0</v>
      </c>
      <c r="GV737">
        <v>1</v>
      </c>
      <c r="GW737">
        <v>0</v>
      </c>
      <c r="GX737">
        <v>0</v>
      </c>
      <c r="GY737">
        <v>1</v>
      </c>
      <c r="GZ737">
        <v>1</v>
      </c>
      <c r="HA737">
        <v>0</v>
      </c>
      <c r="HB737">
        <v>7</v>
      </c>
      <c r="HC737">
        <v>45</v>
      </c>
      <c r="HD737">
        <v>8</v>
      </c>
      <c r="HE737">
        <v>2</v>
      </c>
      <c r="HF737">
        <v>0</v>
      </c>
      <c r="HG737">
        <v>1</v>
      </c>
      <c r="HH737">
        <v>1</v>
      </c>
      <c r="HI737">
        <v>0</v>
      </c>
      <c r="HJ737">
        <v>0</v>
      </c>
      <c r="HK737">
        <v>1</v>
      </c>
      <c r="HL737">
        <v>2</v>
      </c>
      <c r="HM737">
        <v>0</v>
      </c>
      <c r="HN737">
        <v>0</v>
      </c>
      <c r="HO737">
        <v>0</v>
      </c>
      <c r="HP737">
        <v>0</v>
      </c>
      <c r="HQ737">
        <v>0</v>
      </c>
      <c r="HR737">
        <v>0</v>
      </c>
      <c r="HS737">
        <v>0</v>
      </c>
      <c r="HT737">
        <v>0</v>
      </c>
      <c r="HU737">
        <v>0</v>
      </c>
      <c r="HV737">
        <v>1</v>
      </c>
      <c r="HW737">
        <v>0</v>
      </c>
      <c r="HX737">
        <v>0</v>
      </c>
      <c r="HY737">
        <v>8</v>
      </c>
      <c r="HZ737">
        <v>0</v>
      </c>
      <c r="IA737">
        <v>0</v>
      </c>
      <c r="IB737">
        <v>0</v>
      </c>
      <c r="IC737">
        <v>0</v>
      </c>
      <c r="ID737">
        <v>0</v>
      </c>
      <c r="IE737">
        <v>0</v>
      </c>
      <c r="IF737">
        <v>0</v>
      </c>
      <c r="IG737">
        <v>0</v>
      </c>
      <c r="IH737">
        <v>0</v>
      </c>
      <c r="II737">
        <v>0</v>
      </c>
      <c r="IJ737">
        <v>0</v>
      </c>
      <c r="IK737">
        <v>0</v>
      </c>
      <c r="IL737">
        <v>0</v>
      </c>
      <c r="IM737">
        <v>0</v>
      </c>
      <c r="IN737">
        <v>0</v>
      </c>
      <c r="IO737">
        <v>0</v>
      </c>
      <c r="IP737">
        <v>0</v>
      </c>
      <c r="IQ737">
        <v>0</v>
      </c>
      <c r="IR737">
        <v>0</v>
      </c>
      <c r="IS737">
        <v>0</v>
      </c>
      <c r="IT737">
        <v>0</v>
      </c>
      <c r="IU737">
        <v>0</v>
      </c>
      <c r="IV737">
        <v>0</v>
      </c>
      <c r="IW737">
        <v>12</v>
      </c>
      <c r="IX737">
        <v>2</v>
      </c>
      <c r="IY737">
        <v>4</v>
      </c>
      <c r="IZ737">
        <v>0</v>
      </c>
      <c r="JA737">
        <v>0</v>
      </c>
      <c r="JB737">
        <v>0</v>
      </c>
      <c r="JC737">
        <v>0</v>
      </c>
      <c r="JD737">
        <v>0</v>
      </c>
      <c r="JE737">
        <v>0</v>
      </c>
      <c r="JF737">
        <v>0</v>
      </c>
      <c r="JG737">
        <v>0</v>
      </c>
      <c r="JH737">
        <v>0</v>
      </c>
      <c r="JI737">
        <v>0</v>
      </c>
      <c r="JJ737">
        <v>0</v>
      </c>
      <c r="JK737">
        <v>6</v>
      </c>
      <c r="JL737">
        <v>0</v>
      </c>
      <c r="JM737">
        <v>0</v>
      </c>
      <c r="JN737">
        <v>0</v>
      </c>
      <c r="JO737">
        <v>0</v>
      </c>
      <c r="JP737">
        <v>12</v>
      </c>
    </row>
    <row r="738" spans="1:276">
      <c r="A738" t="s">
        <v>129</v>
      </c>
      <c r="B738" t="s">
        <v>116</v>
      </c>
      <c r="C738" t="str">
        <f>"102003"</f>
        <v>102003</v>
      </c>
      <c r="D738" t="s">
        <v>128</v>
      </c>
      <c r="E738">
        <v>34</v>
      </c>
      <c r="F738">
        <v>996</v>
      </c>
      <c r="G738">
        <v>749</v>
      </c>
      <c r="H738">
        <v>182</v>
      </c>
      <c r="I738">
        <v>567</v>
      </c>
      <c r="J738">
        <v>0</v>
      </c>
      <c r="K738">
        <v>5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567</v>
      </c>
      <c r="T738">
        <v>0</v>
      </c>
      <c r="U738">
        <v>0</v>
      </c>
      <c r="V738">
        <v>567</v>
      </c>
      <c r="W738">
        <v>12</v>
      </c>
      <c r="X738">
        <v>6</v>
      </c>
      <c r="Y738">
        <v>6</v>
      </c>
      <c r="Z738">
        <v>0</v>
      </c>
      <c r="AA738">
        <v>555</v>
      </c>
      <c r="AB738">
        <v>216</v>
      </c>
      <c r="AC738">
        <v>55</v>
      </c>
      <c r="AD738">
        <v>15</v>
      </c>
      <c r="AE738">
        <v>6</v>
      </c>
      <c r="AF738">
        <v>9</v>
      </c>
      <c r="AG738">
        <v>91</v>
      </c>
      <c r="AH738">
        <v>6</v>
      </c>
      <c r="AI738">
        <v>0</v>
      </c>
      <c r="AJ738">
        <v>8</v>
      </c>
      <c r="AK738">
        <v>2</v>
      </c>
      <c r="AL738">
        <v>2</v>
      </c>
      <c r="AM738">
        <v>2</v>
      </c>
      <c r="AN738">
        <v>1</v>
      </c>
      <c r="AO738">
        <v>0</v>
      </c>
      <c r="AP738">
        <v>0</v>
      </c>
      <c r="AQ738">
        <v>0</v>
      </c>
      <c r="AR738">
        <v>1</v>
      </c>
      <c r="AS738">
        <v>0</v>
      </c>
      <c r="AT738">
        <v>2</v>
      </c>
      <c r="AU738">
        <v>3</v>
      </c>
      <c r="AV738">
        <v>0</v>
      </c>
      <c r="AW738">
        <v>4</v>
      </c>
      <c r="AX738">
        <v>4</v>
      </c>
      <c r="AY738">
        <v>4</v>
      </c>
      <c r="AZ738">
        <v>1</v>
      </c>
      <c r="BA738">
        <v>216</v>
      </c>
      <c r="BB738">
        <v>143</v>
      </c>
      <c r="BC738">
        <v>18</v>
      </c>
      <c r="BD738">
        <v>34</v>
      </c>
      <c r="BE738">
        <v>6</v>
      </c>
      <c r="BF738">
        <v>4</v>
      </c>
      <c r="BG738">
        <v>2</v>
      </c>
      <c r="BH738">
        <v>2</v>
      </c>
      <c r="BI738">
        <v>1</v>
      </c>
      <c r="BJ738">
        <v>1</v>
      </c>
      <c r="BK738">
        <v>0</v>
      </c>
      <c r="BL738">
        <v>1</v>
      </c>
      <c r="BM738">
        <v>0</v>
      </c>
      <c r="BN738">
        <v>0</v>
      </c>
      <c r="BO738">
        <v>1</v>
      </c>
      <c r="BP738">
        <v>2</v>
      </c>
      <c r="BQ738">
        <v>2</v>
      </c>
      <c r="BR738">
        <v>0</v>
      </c>
      <c r="BS738">
        <v>1</v>
      </c>
      <c r="BT738">
        <v>0</v>
      </c>
      <c r="BU738">
        <v>2</v>
      </c>
      <c r="BV738">
        <v>1</v>
      </c>
      <c r="BW738">
        <v>0</v>
      </c>
      <c r="BX738">
        <v>1</v>
      </c>
      <c r="BY738">
        <v>0</v>
      </c>
      <c r="BZ738">
        <v>64</v>
      </c>
      <c r="CA738">
        <v>143</v>
      </c>
      <c r="CB738">
        <v>31</v>
      </c>
      <c r="CC738">
        <v>18</v>
      </c>
      <c r="CD738">
        <v>2</v>
      </c>
      <c r="CE738">
        <v>1</v>
      </c>
      <c r="CF738">
        <v>0</v>
      </c>
      <c r="CG738">
        <v>2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1</v>
      </c>
      <c r="CN738">
        <v>4</v>
      </c>
      <c r="CO738">
        <v>0</v>
      </c>
      <c r="CP738">
        <v>3</v>
      </c>
      <c r="CQ738">
        <v>31</v>
      </c>
      <c r="CR738">
        <v>16</v>
      </c>
      <c r="CS738">
        <v>10</v>
      </c>
      <c r="CT738">
        <v>2</v>
      </c>
      <c r="CU738">
        <v>1</v>
      </c>
      <c r="CV738">
        <v>1</v>
      </c>
      <c r="CW738">
        <v>0</v>
      </c>
      <c r="CX738">
        <v>1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1</v>
      </c>
      <c r="DQ738">
        <v>16</v>
      </c>
      <c r="DR738">
        <v>16</v>
      </c>
      <c r="DS738">
        <v>2</v>
      </c>
      <c r="DT738">
        <v>1</v>
      </c>
      <c r="DU738">
        <v>0</v>
      </c>
      <c r="DV738">
        <v>1</v>
      </c>
      <c r="DW738">
        <v>1</v>
      </c>
      <c r="DX738">
        <v>0</v>
      </c>
      <c r="DY738">
        <v>0</v>
      </c>
      <c r="DZ738">
        <v>0</v>
      </c>
      <c r="EA738">
        <v>6</v>
      </c>
      <c r="EB738">
        <v>2</v>
      </c>
      <c r="EC738">
        <v>0</v>
      </c>
      <c r="ED738">
        <v>0</v>
      </c>
      <c r="EE738">
        <v>1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1</v>
      </c>
      <c r="EO738">
        <v>0</v>
      </c>
      <c r="EP738">
        <v>1</v>
      </c>
      <c r="EQ738">
        <v>16</v>
      </c>
      <c r="ER738">
        <v>62</v>
      </c>
      <c r="ES738">
        <v>17</v>
      </c>
      <c r="ET738">
        <v>3</v>
      </c>
      <c r="EU738">
        <v>2</v>
      </c>
      <c r="EV738">
        <v>0</v>
      </c>
      <c r="EW738">
        <v>21</v>
      </c>
      <c r="EX738">
        <v>2</v>
      </c>
      <c r="EY738">
        <v>0</v>
      </c>
      <c r="EZ738">
        <v>0</v>
      </c>
      <c r="FA738">
        <v>0</v>
      </c>
      <c r="FB738">
        <v>2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9</v>
      </c>
      <c r="FI738">
        <v>1</v>
      </c>
      <c r="FJ738">
        <v>0</v>
      </c>
      <c r="FK738">
        <v>1</v>
      </c>
      <c r="FL738">
        <v>0</v>
      </c>
      <c r="FM738">
        <v>0</v>
      </c>
      <c r="FN738">
        <v>0</v>
      </c>
      <c r="FO738">
        <v>4</v>
      </c>
      <c r="FP738">
        <v>62</v>
      </c>
      <c r="FQ738">
        <v>34</v>
      </c>
      <c r="FR738">
        <v>14</v>
      </c>
      <c r="FS738">
        <v>4</v>
      </c>
      <c r="FT738">
        <v>0</v>
      </c>
      <c r="FU738">
        <v>1</v>
      </c>
      <c r="FV738">
        <v>2</v>
      </c>
      <c r="FW738">
        <v>1</v>
      </c>
      <c r="FX738">
        <v>2</v>
      </c>
      <c r="FY738">
        <v>0</v>
      </c>
      <c r="FZ738">
        <v>2</v>
      </c>
      <c r="GA738">
        <v>2</v>
      </c>
      <c r="GB738">
        <v>1</v>
      </c>
      <c r="GC738">
        <v>1</v>
      </c>
      <c r="GD738">
        <v>0</v>
      </c>
      <c r="GE738">
        <v>0</v>
      </c>
      <c r="GF738">
        <v>2</v>
      </c>
      <c r="GG738">
        <v>2</v>
      </c>
      <c r="GH738">
        <v>34</v>
      </c>
      <c r="GI738">
        <v>33</v>
      </c>
      <c r="GJ738">
        <v>15</v>
      </c>
      <c r="GK738">
        <v>0</v>
      </c>
      <c r="GL738">
        <v>3</v>
      </c>
      <c r="GM738">
        <v>9</v>
      </c>
      <c r="GN738">
        <v>1</v>
      </c>
      <c r="GO738">
        <v>1</v>
      </c>
      <c r="GP738">
        <v>1</v>
      </c>
      <c r="GQ738">
        <v>1</v>
      </c>
      <c r="GR738">
        <v>0</v>
      </c>
      <c r="GS738">
        <v>1</v>
      </c>
      <c r="GT738">
        <v>1</v>
      </c>
      <c r="GU738">
        <v>0</v>
      </c>
      <c r="GV738">
        <v>0</v>
      </c>
      <c r="GW738">
        <v>0</v>
      </c>
      <c r="GX738">
        <v>0</v>
      </c>
      <c r="GY738">
        <v>0</v>
      </c>
      <c r="GZ738">
        <v>0</v>
      </c>
      <c r="HA738">
        <v>0</v>
      </c>
      <c r="HB738">
        <v>0</v>
      </c>
      <c r="HC738">
        <v>33</v>
      </c>
      <c r="HD738">
        <v>3</v>
      </c>
      <c r="HE738">
        <v>0</v>
      </c>
      <c r="HF738">
        <v>0</v>
      </c>
      <c r="HG738">
        <v>0</v>
      </c>
      <c r="HH738">
        <v>0</v>
      </c>
      <c r="HI738">
        <v>0</v>
      </c>
      <c r="HJ738">
        <v>0</v>
      </c>
      <c r="HK738">
        <v>0</v>
      </c>
      <c r="HL738">
        <v>0</v>
      </c>
      <c r="HM738">
        <v>0</v>
      </c>
      <c r="HN738">
        <v>0</v>
      </c>
      <c r="HO738">
        <v>0</v>
      </c>
      <c r="HP738">
        <v>0</v>
      </c>
      <c r="HQ738">
        <v>0</v>
      </c>
      <c r="HR738">
        <v>1</v>
      </c>
      <c r="HS738">
        <v>0</v>
      </c>
      <c r="HT738">
        <v>1</v>
      </c>
      <c r="HU738">
        <v>0</v>
      </c>
      <c r="HV738">
        <v>0</v>
      </c>
      <c r="HW738">
        <v>1</v>
      </c>
      <c r="HX738">
        <v>0</v>
      </c>
      <c r="HY738">
        <v>3</v>
      </c>
      <c r="HZ738">
        <v>1</v>
      </c>
      <c r="IA738">
        <v>0</v>
      </c>
      <c r="IB738">
        <v>0</v>
      </c>
      <c r="IC738">
        <v>0</v>
      </c>
      <c r="ID738">
        <v>0</v>
      </c>
      <c r="IE738">
        <v>0</v>
      </c>
      <c r="IF738">
        <v>1</v>
      </c>
      <c r="IG738">
        <v>0</v>
      </c>
      <c r="IH738">
        <v>0</v>
      </c>
      <c r="II738">
        <v>0</v>
      </c>
      <c r="IJ738">
        <v>0</v>
      </c>
      <c r="IK738">
        <v>0</v>
      </c>
      <c r="IL738">
        <v>0</v>
      </c>
      <c r="IM738">
        <v>0</v>
      </c>
      <c r="IN738">
        <v>0</v>
      </c>
      <c r="IO738">
        <v>0</v>
      </c>
      <c r="IP738">
        <v>0</v>
      </c>
      <c r="IQ738">
        <v>0</v>
      </c>
      <c r="IR738">
        <v>0</v>
      </c>
      <c r="IS738">
        <v>0</v>
      </c>
      <c r="IT738">
        <v>0</v>
      </c>
      <c r="IU738">
        <v>0</v>
      </c>
      <c r="IV738">
        <v>1</v>
      </c>
      <c r="IW738">
        <v>0</v>
      </c>
      <c r="IX738">
        <v>0</v>
      </c>
      <c r="IY738">
        <v>0</v>
      </c>
      <c r="IZ738">
        <v>0</v>
      </c>
      <c r="JA738">
        <v>0</v>
      </c>
      <c r="JB738">
        <v>0</v>
      </c>
      <c r="JC738">
        <v>0</v>
      </c>
      <c r="JD738">
        <v>0</v>
      </c>
      <c r="JE738">
        <v>0</v>
      </c>
      <c r="JF738">
        <v>0</v>
      </c>
      <c r="JG738">
        <v>0</v>
      </c>
      <c r="JH738">
        <v>0</v>
      </c>
      <c r="JI738">
        <v>0</v>
      </c>
      <c r="JJ738">
        <v>0</v>
      </c>
      <c r="JK738">
        <v>0</v>
      </c>
      <c r="JL738">
        <v>0</v>
      </c>
      <c r="JM738">
        <v>0</v>
      </c>
      <c r="JN738">
        <v>0</v>
      </c>
      <c r="JO738">
        <v>0</v>
      </c>
      <c r="JP738">
        <v>0</v>
      </c>
    </row>
    <row r="739" spans="1:276">
      <c r="A739" t="s">
        <v>127</v>
      </c>
      <c r="B739" t="s">
        <v>116</v>
      </c>
      <c r="C739" t="str">
        <f>"102003"</f>
        <v>102003</v>
      </c>
      <c r="D739" t="s">
        <v>126</v>
      </c>
      <c r="E739">
        <v>35</v>
      </c>
      <c r="F739">
        <v>1558</v>
      </c>
      <c r="G739">
        <v>1147</v>
      </c>
      <c r="H739">
        <v>271</v>
      </c>
      <c r="I739">
        <v>876</v>
      </c>
      <c r="J739">
        <v>0</v>
      </c>
      <c r="K739">
        <v>8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876</v>
      </c>
      <c r="T739">
        <v>0</v>
      </c>
      <c r="U739">
        <v>0</v>
      </c>
      <c r="V739">
        <v>876</v>
      </c>
      <c r="W739">
        <v>11</v>
      </c>
      <c r="X739">
        <v>5</v>
      </c>
      <c r="Y739">
        <v>6</v>
      </c>
      <c r="Z739">
        <v>0</v>
      </c>
      <c r="AA739">
        <v>865</v>
      </c>
      <c r="AB739">
        <v>293</v>
      </c>
      <c r="AC739">
        <v>69</v>
      </c>
      <c r="AD739">
        <v>29</v>
      </c>
      <c r="AE739">
        <v>6</v>
      </c>
      <c r="AF739">
        <v>11</v>
      </c>
      <c r="AG739">
        <v>115</v>
      </c>
      <c r="AH739">
        <v>7</v>
      </c>
      <c r="AI739">
        <v>2</v>
      </c>
      <c r="AJ739">
        <v>19</v>
      </c>
      <c r="AK739">
        <v>7</v>
      </c>
      <c r="AL739">
        <v>3</v>
      </c>
      <c r="AM739">
        <v>1</v>
      </c>
      <c r="AN739">
        <v>3</v>
      </c>
      <c r="AO739">
        <v>0</v>
      </c>
      <c r="AP739">
        <v>0</v>
      </c>
      <c r="AQ739">
        <v>2</v>
      </c>
      <c r="AR739">
        <v>0</v>
      </c>
      <c r="AS739">
        <v>0</v>
      </c>
      <c r="AT739">
        <v>1</v>
      </c>
      <c r="AU739">
        <v>4</v>
      </c>
      <c r="AV739">
        <v>1</v>
      </c>
      <c r="AW739">
        <v>3</v>
      </c>
      <c r="AX739">
        <v>2</v>
      </c>
      <c r="AY739">
        <v>3</v>
      </c>
      <c r="AZ739">
        <v>5</v>
      </c>
      <c r="BA739">
        <v>293</v>
      </c>
      <c r="BB739">
        <v>259</v>
      </c>
      <c r="BC739">
        <v>53</v>
      </c>
      <c r="BD739">
        <v>56</v>
      </c>
      <c r="BE739">
        <v>12</v>
      </c>
      <c r="BF739">
        <v>4</v>
      </c>
      <c r="BG739">
        <v>2</v>
      </c>
      <c r="BH739">
        <v>2</v>
      </c>
      <c r="BI739">
        <v>0</v>
      </c>
      <c r="BJ739">
        <v>2</v>
      </c>
      <c r="BK739">
        <v>0</v>
      </c>
      <c r="BL739">
        <v>1</v>
      </c>
      <c r="BM739">
        <v>2</v>
      </c>
      <c r="BN739">
        <v>0</v>
      </c>
      <c r="BO739">
        <v>1</v>
      </c>
      <c r="BP739">
        <v>1</v>
      </c>
      <c r="BQ739">
        <v>2</v>
      </c>
      <c r="BR739">
        <v>1</v>
      </c>
      <c r="BS739">
        <v>2</v>
      </c>
      <c r="BT739">
        <v>2</v>
      </c>
      <c r="BU739">
        <v>2</v>
      </c>
      <c r="BV739">
        <v>2</v>
      </c>
      <c r="BW739">
        <v>0</v>
      </c>
      <c r="BX739">
        <v>0</v>
      </c>
      <c r="BY739">
        <v>1</v>
      </c>
      <c r="BZ739">
        <v>111</v>
      </c>
      <c r="CA739">
        <v>259</v>
      </c>
      <c r="CB739">
        <v>45</v>
      </c>
      <c r="CC739">
        <v>23</v>
      </c>
      <c r="CD739">
        <v>3</v>
      </c>
      <c r="CE739">
        <v>3</v>
      </c>
      <c r="CF739">
        <v>4</v>
      </c>
      <c r="CG739">
        <v>0</v>
      </c>
      <c r="CH739">
        <v>1</v>
      </c>
      <c r="CI739">
        <v>3</v>
      </c>
      <c r="CJ739">
        <v>0</v>
      </c>
      <c r="CK739">
        <v>1</v>
      </c>
      <c r="CL739">
        <v>2</v>
      </c>
      <c r="CM739">
        <v>0</v>
      </c>
      <c r="CN739">
        <v>1</v>
      </c>
      <c r="CO739">
        <v>1</v>
      </c>
      <c r="CP739">
        <v>3</v>
      </c>
      <c r="CQ739">
        <v>45</v>
      </c>
      <c r="CR739">
        <v>40</v>
      </c>
      <c r="CS739">
        <v>20</v>
      </c>
      <c r="CT739">
        <v>3</v>
      </c>
      <c r="CU739">
        <v>3</v>
      </c>
      <c r="CV739">
        <v>2</v>
      </c>
      <c r="CW739">
        <v>1</v>
      </c>
      <c r="CX739">
        <v>1</v>
      </c>
      <c r="CY739">
        <v>0</v>
      </c>
      <c r="CZ739">
        <v>0</v>
      </c>
      <c r="DA739">
        <v>0</v>
      </c>
      <c r="DB739">
        <v>2</v>
      </c>
      <c r="DC739">
        <v>0</v>
      </c>
      <c r="DD739">
        <v>2</v>
      </c>
      <c r="DE739">
        <v>0</v>
      </c>
      <c r="DF739">
        <v>1</v>
      </c>
      <c r="DG739">
        <v>0</v>
      </c>
      <c r="DH739">
        <v>1</v>
      </c>
      <c r="DI739">
        <v>0</v>
      </c>
      <c r="DJ739">
        <v>0</v>
      </c>
      <c r="DK739">
        <v>0</v>
      </c>
      <c r="DL739">
        <v>0</v>
      </c>
      <c r="DM739">
        <v>1</v>
      </c>
      <c r="DN739">
        <v>1</v>
      </c>
      <c r="DO739">
        <v>1</v>
      </c>
      <c r="DP739">
        <v>1</v>
      </c>
      <c r="DQ739">
        <v>40</v>
      </c>
      <c r="DR739">
        <v>24</v>
      </c>
      <c r="DS739">
        <v>1</v>
      </c>
      <c r="DT739">
        <v>1</v>
      </c>
      <c r="DU739">
        <v>0</v>
      </c>
      <c r="DV739">
        <v>0</v>
      </c>
      <c r="DW739">
        <v>3</v>
      </c>
      <c r="DX739">
        <v>0</v>
      </c>
      <c r="DY739">
        <v>0</v>
      </c>
      <c r="DZ739">
        <v>0</v>
      </c>
      <c r="EA739">
        <v>15</v>
      </c>
      <c r="EB739">
        <v>1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1</v>
      </c>
      <c r="EI739">
        <v>0</v>
      </c>
      <c r="EJ739">
        <v>0</v>
      </c>
      <c r="EK739">
        <v>0</v>
      </c>
      <c r="EL739">
        <v>1</v>
      </c>
      <c r="EM739">
        <v>0</v>
      </c>
      <c r="EN739">
        <v>1</v>
      </c>
      <c r="EO739">
        <v>0</v>
      </c>
      <c r="EP739">
        <v>0</v>
      </c>
      <c r="EQ739">
        <v>24</v>
      </c>
      <c r="ER739">
        <v>47</v>
      </c>
      <c r="ES739">
        <v>20</v>
      </c>
      <c r="ET739">
        <v>2</v>
      </c>
      <c r="EU739">
        <v>1</v>
      </c>
      <c r="EV739">
        <v>1</v>
      </c>
      <c r="EW739">
        <v>12</v>
      </c>
      <c r="EX739">
        <v>1</v>
      </c>
      <c r="EY739">
        <v>2</v>
      </c>
      <c r="EZ739">
        <v>0</v>
      </c>
      <c r="FA739">
        <v>1</v>
      </c>
      <c r="FB739">
        <v>0</v>
      </c>
      <c r="FC739">
        <v>0</v>
      </c>
      <c r="FD739">
        <v>1</v>
      </c>
      <c r="FE739">
        <v>0</v>
      </c>
      <c r="FF739">
        <v>0</v>
      </c>
      <c r="FG739">
        <v>0</v>
      </c>
      <c r="FH739">
        <v>2</v>
      </c>
      <c r="FI739">
        <v>0</v>
      </c>
      <c r="FJ739">
        <v>0</v>
      </c>
      <c r="FK739">
        <v>1</v>
      </c>
      <c r="FL739">
        <v>1</v>
      </c>
      <c r="FM739">
        <v>0</v>
      </c>
      <c r="FN739">
        <v>2</v>
      </c>
      <c r="FO739">
        <v>0</v>
      </c>
      <c r="FP739">
        <v>47</v>
      </c>
      <c r="FQ739">
        <v>71</v>
      </c>
      <c r="FR739">
        <v>30</v>
      </c>
      <c r="FS739">
        <v>13</v>
      </c>
      <c r="FT739">
        <v>2</v>
      </c>
      <c r="FU739">
        <v>1</v>
      </c>
      <c r="FV739">
        <v>2</v>
      </c>
      <c r="FW739">
        <v>2</v>
      </c>
      <c r="FX739">
        <v>0</v>
      </c>
      <c r="FY739">
        <v>3</v>
      </c>
      <c r="FZ739">
        <v>2</v>
      </c>
      <c r="GA739">
        <v>1</v>
      </c>
      <c r="GB739">
        <v>5</v>
      </c>
      <c r="GC739">
        <v>4</v>
      </c>
      <c r="GD739">
        <v>0</v>
      </c>
      <c r="GE739">
        <v>0</v>
      </c>
      <c r="GF739">
        <v>1</v>
      </c>
      <c r="GG739">
        <v>5</v>
      </c>
      <c r="GH739">
        <v>71</v>
      </c>
      <c r="GI739">
        <v>79</v>
      </c>
      <c r="GJ739">
        <v>39</v>
      </c>
      <c r="GK739">
        <v>5</v>
      </c>
      <c r="GL739">
        <v>3</v>
      </c>
      <c r="GM739">
        <v>20</v>
      </c>
      <c r="GN739">
        <v>2</v>
      </c>
      <c r="GO739">
        <v>2</v>
      </c>
      <c r="GP739">
        <v>0</v>
      </c>
      <c r="GQ739">
        <v>0</v>
      </c>
      <c r="GR739">
        <v>0</v>
      </c>
      <c r="GS739">
        <v>2</v>
      </c>
      <c r="GT739">
        <v>2</v>
      </c>
      <c r="GU739">
        <v>0</v>
      </c>
      <c r="GV739">
        <v>0</v>
      </c>
      <c r="GW739">
        <v>0</v>
      </c>
      <c r="GX739">
        <v>0</v>
      </c>
      <c r="GY739">
        <v>0</v>
      </c>
      <c r="GZ739">
        <v>1</v>
      </c>
      <c r="HA739">
        <v>0</v>
      </c>
      <c r="HB739">
        <v>3</v>
      </c>
      <c r="HC739">
        <v>79</v>
      </c>
      <c r="HD739">
        <v>5</v>
      </c>
      <c r="HE739">
        <v>1</v>
      </c>
      <c r="HF739">
        <v>0</v>
      </c>
      <c r="HG739">
        <v>0</v>
      </c>
      <c r="HH739">
        <v>0</v>
      </c>
      <c r="HI739">
        <v>0</v>
      </c>
      <c r="HJ739">
        <v>4</v>
      </c>
      <c r="HK739">
        <v>0</v>
      </c>
      <c r="HL739">
        <v>0</v>
      </c>
      <c r="HM739">
        <v>0</v>
      </c>
      <c r="HN739">
        <v>0</v>
      </c>
      <c r="HO739">
        <v>0</v>
      </c>
      <c r="HP739">
        <v>0</v>
      </c>
      <c r="HQ739">
        <v>0</v>
      </c>
      <c r="HR739">
        <v>0</v>
      </c>
      <c r="HS739">
        <v>0</v>
      </c>
      <c r="HT739">
        <v>0</v>
      </c>
      <c r="HU739">
        <v>0</v>
      </c>
      <c r="HV739">
        <v>0</v>
      </c>
      <c r="HW739">
        <v>0</v>
      </c>
      <c r="HX739">
        <v>0</v>
      </c>
      <c r="HY739">
        <v>5</v>
      </c>
      <c r="HZ739">
        <v>0</v>
      </c>
      <c r="IA739">
        <v>0</v>
      </c>
      <c r="IB739">
        <v>0</v>
      </c>
      <c r="IC739">
        <v>0</v>
      </c>
      <c r="ID739">
        <v>0</v>
      </c>
      <c r="IE739">
        <v>0</v>
      </c>
      <c r="IF739">
        <v>0</v>
      </c>
      <c r="IG739">
        <v>0</v>
      </c>
      <c r="IH739">
        <v>0</v>
      </c>
      <c r="II739">
        <v>0</v>
      </c>
      <c r="IJ739">
        <v>0</v>
      </c>
      <c r="IK739">
        <v>0</v>
      </c>
      <c r="IL739">
        <v>0</v>
      </c>
      <c r="IM739">
        <v>0</v>
      </c>
      <c r="IN739">
        <v>0</v>
      </c>
      <c r="IO739">
        <v>0</v>
      </c>
      <c r="IP739">
        <v>0</v>
      </c>
      <c r="IQ739">
        <v>0</v>
      </c>
      <c r="IR739">
        <v>0</v>
      </c>
      <c r="IS739">
        <v>0</v>
      </c>
      <c r="IT739">
        <v>0</v>
      </c>
      <c r="IU739">
        <v>0</v>
      </c>
      <c r="IV739">
        <v>0</v>
      </c>
      <c r="IW739">
        <v>2</v>
      </c>
      <c r="IX739">
        <v>1</v>
      </c>
      <c r="IY739">
        <v>0</v>
      </c>
      <c r="IZ739">
        <v>0</v>
      </c>
      <c r="JA739">
        <v>0</v>
      </c>
      <c r="JB739">
        <v>0</v>
      </c>
      <c r="JC739">
        <v>0</v>
      </c>
      <c r="JD739">
        <v>0</v>
      </c>
      <c r="JE739">
        <v>0</v>
      </c>
      <c r="JF739">
        <v>0</v>
      </c>
      <c r="JG739">
        <v>0</v>
      </c>
      <c r="JH739">
        <v>0</v>
      </c>
      <c r="JI739">
        <v>1</v>
      </c>
      <c r="JJ739">
        <v>0</v>
      </c>
      <c r="JK739">
        <v>0</v>
      </c>
      <c r="JL739">
        <v>0</v>
      </c>
      <c r="JM739">
        <v>0</v>
      </c>
      <c r="JN739">
        <v>0</v>
      </c>
      <c r="JO739">
        <v>0</v>
      </c>
      <c r="JP739">
        <v>2</v>
      </c>
    </row>
    <row r="740" spans="1:276">
      <c r="A740" t="s">
        <v>125</v>
      </c>
      <c r="B740" t="s">
        <v>116</v>
      </c>
      <c r="C740" t="str">
        <f>"102003"</f>
        <v>102003</v>
      </c>
      <c r="D740" t="s">
        <v>124</v>
      </c>
      <c r="E740">
        <v>36</v>
      </c>
      <c r="F740">
        <v>1030</v>
      </c>
      <c r="G740">
        <v>798</v>
      </c>
      <c r="H740">
        <v>183</v>
      </c>
      <c r="I740">
        <v>615</v>
      </c>
      <c r="J740">
        <v>0</v>
      </c>
      <c r="K740">
        <v>4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615</v>
      </c>
      <c r="T740">
        <v>0</v>
      </c>
      <c r="U740">
        <v>0</v>
      </c>
      <c r="V740">
        <v>615</v>
      </c>
      <c r="W740">
        <v>15</v>
      </c>
      <c r="X740">
        <v>6</v>
      </c>
      <c r="Y740">
        <v>9</v>
      </c>
      <c r="Z740">
        <v>0</v>
      </c>
      <c r="AA740">
        <v>600</v>
      </c>
      <c r="AB740">
        <v>182</v>
      </c>
      <c r="AC740">
        <v>70</v>
      </c>
      <c r="AD740">
        <v>24</v>
      </c>
      <c r="AE740">
        <v>3</v>
      </c>
      <c r="AF740">
        <v>3</v>
      </c>
      <c r="AG740">
        <v>56</v>
      </c>
      <c r="AH740">
        <v>3</v>
      </c>
      <c r="AI740">
        <v>0</v>
      </c>
      <c r="AJ740">
        <v>3</v>
      </c>
      <c r="AK740">
        <v>2</v>
      </c>
      <c r="AL740">
        <v>1</v>
      </c>
      <c r="AM740">
        <v>2</v>
      </c>
      <c r="AN740">
        <v>1</v>
      </c>
      <c r="AO740">
        <v>0</v>
      </c>
      <c r="AP740">
        <v>0</v>
      </c>
      <c r="AQ740">
        <v>0</v>
      </c>
      <c r="AR740">
        <v>1</v>
      </c>
      <c r="AS740">
        <v>0</v>
      </c>
      <c r="AT740">
        <v>1</v>
      </c>
      <c r="AU740">
        <v>0</v>
      </c>
      <c r="AV740">
        <v>1</v>
      </c>
      <c r="AW740">
        <v>0</v>
      </c>
      <c r="AX740">
        <v>6</v>
      </c>
      <c r="AY740">
        <v>2</v>
      </c>
      <c r="AZ740">
        <v>3</v>
      </c>
      <c r="BA740">
        <v>182</v>
      </c>
      <c r="BB740">
        <v>194</v>
      </c>
      <c r="BC740">
        <v>48</v>
      </c>
      <c r="BD740">
        <v>55</v>
      </c>
      <c r="BE740">
        <v>8</v>
      </c>
      <c r="BF740">
        <v>1</v>
      </c>
      <c r="BG740">
        <v>3</v>
      </c>
      <c r="BH740">
        <v>1</v>
      </c>
      <c r="BI740">
        <v>0</v>
      </c>
      <c r="BJ740">
        <v>2</v>
      </c>
      <c r="BK740">
        <v>1</v>
      </c>
      <c r="BL740">
        <v>1</v>
      </c>
      <c r="BM740">
        <v>0</v>
      </c>
      <c r="BN740">
        <v>3</v>
      </c>
      <c r="BO740">
        <v>0</v>
      </c>
      <c r="BP740">
        <v>1</v>
      </c>
      <c r="BQ740">
        <v>0</v>
      </c>
      <c r="BR740">
        <v>0</v>
      </c>
      <c r="BS740">
        <v>1</v>
      </c>
      <c r="BT740">
        <v>0</v>
      </c>
      <c r="BU740">
        <v>0</v>
      </c>
      <c r="BV740">
        <v>2</v>
      </c>
      <c r="BW740">
        <v>0</v>
      </c>
      <c r="BX740">
        <v>0</v>
      </c>
      <c r="BY740">
        <v>2</v>
      </c>
      <c r="BZ740">
        <v>65</v>
      </c>
      <c r="CA740">
        <v>194</v>
      </c>
      <c r="CB740">
        <v>24</v>
      </c>
      <c r="CC740">
        <v>13</v>
      </c>
      <c r="CD740">
        <v>1</v>
      </c>
      <c r="CE740">
        <v>0</v>
      </c>
      <c r="CF740">
        <v>2</v>
      </c>
      <c r="CG740">
        <v>0</v>
      </c>
      <c r="CH740">
        <v>3</v>
      </c>
      <c r="CI740">
        <v>1</v>
      </c>
      <c r="CJ740">
        <v>0</v>
      </c>
      <c r="CK740">
        <v>0</v>
      </c>
      <c r="CL740">
        <v>1</v>
      </c>
      <c r="CM740">
        <v>0</v>
      </c>
      <c r="CN740">
        <v>2</v>
      </c>
      <c r="CO740">
        <v>0</v>
      </c>
      <c r="CP740">
        <v>1</v>
      </c>
      <c r="CQ740">
        <v>24</v>
      </c>
      <c r="CR740">
        <v>28</v>
      </c>
      <c r="CS740">
        <v>20</v>
      </c>
      <c r="CT740">
        <v>3</v>
      </c>
      <c r="CU740">
        <v>0</v>
      </c>
      <c r="CV740">
        <v>1</v>
      </c>
      <c r="CW740">
        <v>0</v>
      </c>
      <c r="CX740">
        <v>0</v>
      </c>
      <c r="CY740">
        <v>0</v>
      </c>
      <c r="CZ740">
        <v>0</v>
      </c>
      <c r="DA740">
        <v>1</v>
      </c>
      <c r="DB740">
        <v>0</v>
      </c>
      <c r="DC740">
        <v>0</v>
      </c>
      <c r="DD740">
        <v>1</v>
      </c>
      <c r="DE740">
        <v>1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1</v>
      </c>
      <c r="DP740">
        <v>0</v>
      </c>
      <c r="DQ740">
        <v>28</v>
      </c>
      <c r="DR740">
        <v>17</v>
      </c>
      <c r="DS740">
        <v>3</v>
      </c>
      <c r="DT740">
        <v>2</v>
      </c>
      <c r="DU740">
        <v>2</v>
      </c>
      <c r="DV740">
        <v>1</v>
      </c>
      <c r="DW740">
        <v>0</v>
      </c>
      <c r="DX740">
        <v>0</v>
      </c>
      <c r="DY740">
        <v>0</v>
      </c>
      <c r="DZ740">
        <v>0</v>
      </c>
      <c r="EA740">
        <v>8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1</v>
      </c>
      <c r="EN740">
        <v>0</v>
      </c>
      <c r="EO740">
        <v>0</v>
      </c>
      <c r="EP740">
        <v>0</v>
      </c>
      <c r="EQ740">
        <v>17</v>
      </c>
      <c r="ER740">
        <v>26</v>
      </c>
      <c r="ES740">
        <v>8</v>
      </c>
      <c r="ET740">
        <v>3</v>
      </c>
      <c r="EU740">
        <v>1</v>
      </c>
      <c r="EV740">
        <v>3</v>
      </c>
      <c r="EW740">
        <v>0</v>
      </c>
      <c r="EX740">
        <v>2</v>
      </c>
      <c r="EY740">
        <v>0</v>
      </c>
      <c r="EZ740">
        <v>0</v>
      </c>
      <c r="FA740">
        <v>0</v>
      </c>
      <c r="FB740">
        <v>4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3</v>
      </c>
      <c r="FI740">
        <v>1</v>
      </c>
      <c r="FJ740">
        <v>0</v>
      </c>
      <c r="FK740">
        <v>0</v>
      </c>
      <c r="FL740">
        <v>0</v>
      </c>
      <c r="FM740">
        <v>0</v>
      </c>
      <c r="FN740">
        <v>0</v>
      </c>
      <c r="FO740">
        <v>1</v>
      </c>
      <c r="FP740">
        <v>26</v>
      </c>
      <c r="FQ740">
        <v>53</v>
      </c>
      <c r="FR740">
        <v>18</v>
      </c>
      <c r="FS740">
        <v>6</v>
      </c>
      <c r="FT740">
        <v>3</v>
      </c>
      <c r="FU740">
        <v>1</v>
      </c>
      <c r="FV740">
        <v>3</v>
      </c>
      <c r="FW740">
        <v>1</v>
      </c>
      <c r="FX740">
        <v>4</v>
      </c>
      <c r="FY740">
        <v>1</v>
      </c>
      <c r="FZ740">
        <v>4</v>
      </c>
      <c r="GA740">
        <v>3</v>
      </c>
      <c r="GB740">
        <v>3</v>
      </c>
      <c r="GC740">
        <v>1</v>
      </c>
      <c r="GD740">
        <v>1</v>
      </c>
      <c r="GE740">
        <v>0</v>
      </c>
      <c r="GF740">
        <v>0</v>
      </c>
      <c r="GG740">
        <v>4</v>
      </c>
      <c r="GH740">
        <v>53</v>
      </c>
      <c r="GI740">
        <v>72</v>
      </c>
      <c r="GJ740">
        <v>38</v>
      </c>
      <c r="GK740">
        <v>2</v>
      </c>
      <c r="GL740">
        <v>3</v>
      </c>
      <c r="GM740">
        <v>6</v>
      </c>
      <c r="GN740">
        <v>3</v>
      </c>
      <c r="GO740">
        <v>1</v>
      </c>
      <c r="GP740">
        <v>1</v>
      </c>
      <c r="GQ740">
        <v>2</v>
      </c>
      <c r="GR740">
        <v>3</v>
      </c>
      <c r="GS740">
        <v>1</v>
      </c>
      <c r="GT740">
        <v>2</v>
      </c>
      <c r="GU740">
        <v>2</v>
      </c>
      <c r="GV740">
        <v>3</v>
      </c>
      <c r="GW740">
        <v>0</v>
      </c>
      <c r="GX740">
        <v>0</v>
      </c>
      <c r="GY740">
        <v>0</v>
      </c>
      <c r="GZ740">
        <v>0</v>
      </c>
      <c r="HA740">
        <v>1</v>
      </c>
      <c r="HB740">
        <v>4</v>
      </c>
      <c r="HC740">
        <v>72</v>
      </c>
      <c r="HD740">
        <v>2</v>
      </c>
      <c r="HE740">
        <v>0</v>
      </c>
      <c r="HF740">
        <v>0</v>
      </c>
      <c r="HG740">
        <v>1</v>
      </c>
      <c r="HH740">
        <v>0</v>
      </c>
      <c r="HI740">
        <v>0</v>
      </c>
      <c r="HJ740">
        <v>0</v>
      </c>
      <c r="HK740">
        <v>0</v>
      </c>
      <c r="HL740">
        <v>0</v>
      </c>
      <c r="HM740">
        <v>0</v>
      </c>
      <c r="HN740">
        <v>0</v>
      </c>
      <c r="HO740">
        <v>1</v>
      </c>
      <c r="HP740">
        <v>0</v>
      </c>
      <c r="HQ740">
        <v>0</v>
      </c>
      <c r="HR740">
        <v>0</v>
      </c>
      <c r="HS740">
        <v>0</v>
      </c>
      <c r="HT740">
        <v>0</v>
      </c>
      <c r="HU740">
        <v>0</v>
      </c>
      <c r="HV740">
        <v>0</v>
      </c>
      <c r="HW740">
        <v>0</v>
      </c>
      <c r="HX740">
        <v>0</v>
      </c>
      <c r="HY740">
        <v>2</v>
      </c>
      <c r="HZ740">
        <v>0</v>
      </c>
      <c r="IA740">
        <v>0</v>
      </c>
      <c r="IB740">
        <v>0</v>
      </c>
      <c r="IC740">
        <v>0</v>
      </c>
      <c r="ID740">
        <v>0</v>
      </c>
      <c r="IE740">
        <v>0</v>
      </c>
      <c r="IF740">
        <v>0</v>
      </c>
      <c r="IG740">
        <v>0</v>
      </c>
      <c r="IH740">
        <v>0</v>
      </c>
      <c r="II740">
        <v>0</v>
      </c>
      <c r="IJ740">
        <v>0</v>
      </c>
      <c r="IK740">
        <v>0</v>
      </c>
      <c r="IL740">
        <v>0</v>
      </c>
      <c r="IM740">
        <v>0</v>
      </c>
      <c r="IN740">
        <v>0</v>
      </c>
      <c r="IO740">
        <v>0</v>
      </c>
      <c r="IP740">
        <v>0</v>
      </c>
      <c r="IQ740">
        <v>0</v>
      </c>
      <c r="IR740">
        <v>0</v>
      </c>
      <c r="IS740">
        <v>0</v>
      </c>
      <c r="IT740">
        <v>0</v>
      </c>
      <c r="IU740">
        <v>0</v>
      </c>
      <c r="IV740">
        <v>0</v>
      </c>
      <c r="IW740">
        <v>2</v>
      </c>
      <c r="IX740">
        <v>0</v>
      </c>
      <c r="IY740">
        <v>0</v>
      </c>
      <c r="IZ740">
        <v>0</v>
      </c>
      <c r="JA740">
        <v>0</v>
      </c>
      <c r="JB740">
        <v>0</v>
      </c>
      <c r="JC740">
        <v>0</v>
      </c>
      <c r="JD740">
        <v>0</v>
      </c>
      <c r="JE740">
        <v>0</v>
      </c>
      <c r="JF740">
        <v>0</v>
      </c>
      <c r="JG740">
        <v>0</v>
      </c>
      <c r="JH740">
        <v>1</v>
      </c>
      <c r="JI740">
        <v>0</v>
      </c>
      <c r="JJ740">
        <v>1</v>
      </c>
      <c r="JK740">
        <v>0</v>
      </c>
      <c r="JL740">
        <v>0</v>
      </c>
      <c r="JM740">
        <v>0</v>
      </c>
      <c r="JN740">
        <v>0</v>
      </c>
      <c r="JO740">
        <v>0</v>
      </c>
      <c r="JP740">
        <v>2</v>
      </c>
    </row>
    <row r="741" spans="1:276">
      <c r="A741" t="s">
        <v>123</v>
      </c>
      <c r="B741" t="s">
        <v>116</v>
      </c>
      <c r="C741" t="str">
        <f>"102003"</f>
        <v>102003</v>
      </c>
      <c r="D741" t="s">
        <v>122</v>
      </c>
      <c r="E741">
        <v>37</v>
      </c>
      <c r="F741">
        <v>345</v>
      </c>
      <c r="G741">
        <v>596</v>
      </c>
      <c r="H741">
        <v>507</v>
      </c>
      <c r="I741">
        <v>89</v>
      </c>
      <c r="J741">
        <v>0</v>
      </c>
      <c r="K741">
        <v>2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89</v>
      </c>
      <c r="T741">
        <v>0</v>
      </c>
      <c r="U741">
        <v>0</v>
      </c>
      <c r="V741">
        <v>89</v>
      </c>
      <c r="W741">
        <v>5</v>
      </c>
      <c r="X741">
        <v>4</v>
      </c>
      <c r="Y741">
        <v>1</v>
      </c>
      <c r="Z741">
        <v>0</v>
      </c>
      <c r="AA741">
        <v>84</v>
      </c>
      <c r="AB741">
        <v>32</v>
      </c>
      <c r="AC741">
        <v>12</v>
      </c>
      <c r="AD741">
        <v>1</v>
      </c>
      <c r="AE741">
        <v>1</v>
      </c>
      <c r="AF741">
        <v>0</v>
      </c>
      <c r="AG741">
        <v>9</v>
      </c>
      <c r="AH741">
        <v>1</v>
      </c>
      <c r="AI741">
        <v>0</v>
      </c>
      <c r="AJ741">
        <v>2</v>
      </c>
      <c r="AK741">
        <v>0</v>
      </c>
      <c r="AL741">
        <v>0</v>
      </c>
      <c r="AM741">
        <v>0</v>
      </c>
      <c r="AN741">
        <v>1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1</v>
      </c>
      <c r="AV741">
        <v>0</v>
      </c>
      <c r="AW741">
        <v>2</v>
      </c>
      <c r="AX741">
        <v>2</v>
      </c>
      <c r="AY741">
        <v>0</v>
      </c>
      <c r="AZ741">
        <v>0</v>
      </c>
      <c r="BA741">
        <v>32</v>
      </c>
      <c r="BB741">
        <v>26</v>
      </c>
      <c r="BC741">
        <v>4</v>
      </c>
      <c r="BD741">
        <v>5</v>
      </c>
      <c r="BE741">
        <v>2</v>
      </c>
      <c r="BF741">
        <v>0</v>
      </c>
      <c r="BG741">
        <v>1</v>
      </c>
      <c r="BH741">
        <v>0</v>
      </c>
      <c r="BI741">
        <v>3</v>
      </c>
      <c r="BJ741">
        <v>1</v>
      </c>
      <c r="BK741">
        <v>1</v>
      </c>
      <c r="BL741">
        <v>0</v>
      </c>
      <c r="BM741">
        <v>0</v>
      </c>
      <c r="BN741">
        <v>0</v>
      </c>
      <c r="BO741">
        <v>0</v>
      </c>
      <c r="BP741">
        <v>1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1</v>
      </c>
      <c r="BY741">
        <v>0</v>
      </c>
      <c r="BZ741">
        <v>7</v>
      </c>
      <c r="CA741">
        <v>26</v>
      </c>
      <c r="CB741">
        <v>3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1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1</v>
      </c>
      <c r="CP741">
        <v>1</v>
      </c>
      <c r="CQ741">
        <v>3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3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1</v>
      </c>
      <c r="EB741">
        <v>0</v>
      </c>
      <c r="EC741">
        <v>1</v>
      </c>
      <c r="ED741">
        <v>0</v>
      </c>
      <c r="EE741">
        <v>1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3</v>
      </c>
      <c r="ER741">
        <v>11</v>
      </c>
      <c r="ES741">
        <v>5</v>
      </c>
      <c r="ET741">
        <v>0</v>
      </c>
      <c r="EU741">
        <v>0</v>
      </c>
      <c r="EV741">
        <v>1</v>
      </c>
      <c r="EW741">
        <v>4</v>
      </c>
      <c r="EX741">
        <v>1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0</v>
      </c>
      <c r="FN741">
        <v>0</v>
      </c>
      <c r="FO741">
        <v>0</v>
      </c>
      <c r="FP741">
        <v>11</v>
      </c>
      <c r="FQ741">
        <v>4</v>
      </c>
      <c r="FR741">
        <v>1</v>
      </c>
      <c r="FS741">
        <v>0</v>
      </c>
      <c r="FT741">
        <v>0</v>
      </c>
      <c r="FU741">
        <v>0</v>
      </c>
      <c r="FV741">
        <v>0</v>
      </c>
      <c r="FW741">
        <v>0</v>
      </c>
      <c r="FX741">
        <v>0</v>
      </c>
      <c r="FY741">
        <v>1</v>
      </c>
      <c r="FZ741">
        <v>1</v>
      </c>
      <c r="GA741">
        <v>0</v>
      </c>
      <c r="GB741">
        <v>1</v>
      </c>
      <c r="GC741">
        <v>0</v>
      </c>
      <c r="GD741">
        <v>0</v>
      </c>
      <c r="GE741">
        <v>0</v>
      </c>
      <c r="GF741">
        <v>0</v>
      </c>
      <c r="GG741">
        <v>0</v>
      </c>
      <c r="GH741">
        <v>4</v>
      </c>
      <c r="GI741">
        <v>4</v>
      </c>
      <c r="GJ741">
        <v>4</v>
      </c>
      <c r="GK741">
        <v>0</v>
      </c>
      <c r="GL741">
        <v>0</v>
      </c>
      <c r="GM741">
        <v>0</v>
      </c>
      <c r="GN741">
        <v>0</v>
      </c>
      <c r="GO741">
        <v>0</v>
      </c>
      <c r="GP741">
        <v>0</v>
      </c>
      <c r="GQ741">
        <v>0</v>
      </c>
      <c r="GR741">
        <v>0</v>
      </c>
      <c r="GS741">
        <v>0</v>
      </c>
      <c r="GT741">
        <v>0</v>
      </c>
      <c r="GU741">
        <v>0</v>
      </c>
      <c r="GV741">
        <v>0</v>
      </c>
      <c r="GW741">
        <v>0</v>
      </c>
      <c r="GX741">
        <v>0</v>
      </c>
      <c r="GY741">
        <v>0</v>
      </c>
      <c r="GZ741">
        <v>0</v>
      </c>
      <c r="HA741">
        <v>0</v>
      </c>
      <c r="HB741">
        <v>0</v>
      </c>
      <c r="HC741">
        <v>4</v>
      </c>
      <c r="HD741">
        <v>1</v>
      </c>
      <c r="HE741">
        <v>1</v>
      </c>
      <c r="HF741">
        <v>0</v>
      </c>
      <c r="HG741">
        <v>0</v>
      </c>
      <c r="HH741">
        <v>0</v>
      </c>
      <c r="HI741">
        <v>0</v>
      </c>
      <c r="HJ741">
        <v>0</v>
      </c>
      <c r="HK741">
        <v>0</v>
      </c>
      <c r="HL741">
        <v>0</v>
      </c>
      <c r="HM741">
        <v>0</v>
      </c>
      <c r="HN741">
        <v>0</v>
      </c>
      <c r="HO741">
        <v>0</v>
      </c>
      <c r="HP741">
        <v>0</v>
      </c>
      <c r="HQ741">
        <v>0</v>
      </c>
      <c r="HR741">
        <v>0</v>
      </c>
      <c r="HS741">
        <v>0</v>
      </c>
      <c r="HT741">
        <v>0</v>
      </c>
      <c r="HU741">
        <v>0</v>
      </c>
      <c r="HV741">
        <v>0</v>
      </c>
      <c r="HW741">
        <v>0</v>
      </c>
      <c r="HX741">
        <v>0</v>
      </c>
      <c r="HY741">
        <v>1</v>
      </c>
      <c r="HZ741">
        <v>0</v>
      </c>
      <c r="IA741">
        <v>0</v>
      </c>
      <c r="IB741">
        <v>0</v>
      </c>
      <c r="IC741">
        <v>0</v>
      </c>
      <c r="ID741">
        <v>0</v>
      </c>
      <c r="IE741">
        <v>0</v>
      </c>
      <c r="IF741">
        <v>0</v>
      </c>
      <c r="IG741">
        <v>0</v>
      </c>
      <c r="IH741">
        <v>0</v>
      </c>
      <c r="II741">
        <v>0</v>
      </c>
      <c r="IJ741">
        <v>0</v>
      </c>
      <c r="IK741">
        <v>0</v>
      </c>
      <c r="IL741">
        <v>0</v>
      </c>
      <c r="IM741">
        <v>0</v>
      </c>
      <c r="IN741">
        <v>0</v>
      </c>
      <c r="IO741">
        <v>0</v>
      </c>
      <c r="IP741">
        <v>0</v>
      </c>
      <c r="IQ741">
        <v>0</v>
      </c>
      <c r="IR741">
        <v>0</v>
      </c>
      <c r="IS741">
        <v>0</v>
      </c>
      <c r="IT741">
        <v>0</v>
      </c>
      <c r="IU741">
        <v>0</v>
      </c>
      <c r="IV741">
        <v>0</v>
      </c>
      <c r="IW741">
        <v>0</v>
      </c>
      <c r="IX741">
        <v>0</v>
      </c>
      <c r="IY741">
        <v>0</v>
      </c>
      <c r="IZ741">
        <v>0</v>
      </c>
      <c r="JA741">
        <v>0</v>
      </c>
      <c r="JB741">
        <v>0</v>
      </c>
      <c r="JC741">
        <v>0</v>
      </c>
      <c r="JD741">
        <v>0</v>
      </c>
      <c r="JE741">
        <v>0</v>
      </c>
      <c r="JF741">
        <v>0</v>
      </c>
      <c r="JG741">
        <v>0</v>
      </c>
      <c r="JH741">
        <v>0</v>
      </c>
      <c r="JI741">
        <v>0</v>
      </c>
      <c r="JJ741">
        <v>0</v>
      </c>
      <c r="JK741">
        <v>0</v>
      </c>
      <c r="JL741">
        <v>0</v>
      </c>
      <c r="JM741">
        <v>0</v>
      </c>
      <c r="JN741">
        <v>0</v>
      </c>
      <c r="JO741">
        <v>0</v>
      </c>
      <c r="JP741">
        <v>0</v>
      </c>
    </row>
    <row r="742" spans="1:276">
      <c r="A742" t="s">
        <v>121</v>
      </c>
      <c r="B742" t="s">
        <v>116</v>
      </c>
      <c r="C742" t="str">
        <f>"102003"</f>
        <v>102003</v>
      </c>
      <c r="D742" t="s">
        <v>120</v>
      </c>
      <c r="E742">
        <v>38</v>
      </c>
      <c r="F742">
        <v>16</v>
      </c>
      <c r="G742">
        <v>40</v>
      </c>
      <c r="H742">
        <v>27</v>
      </c>
      <c r="I742">
        <v>13</v>
      </c>
      <c r="J742">
        <v>0</v>
      </c>
      <c r="K742">
        <v>3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13</v>
      </c>
      <c r="T742">
        <v>0</v>
      </c>
      <c r="U742">
        <v>0</v>
      </c>
      <c r="V742">
        <v>13</v>
      </c>
      <c r="W742">
        <v>0</v>
      </c>
      <c r="X742">
        <v>0</v>
      </c>
      <c r="Y742">
        <v>0</v>
      </c>
      <c r="Z742">
        <v>0</v>
      </c>
      <c r="AA742">
        <v>13</v>
      </c>
      <c r="AB742">
        <v>2</v>
      </c>
      <c r="AC742">
        <v>0</v>
      </c>
      <c r="AD742">
        <v>1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1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2</v>
      </c>
      <c r="BB742">
        <v>3</v>
      </c>
      <c r="BC742">
        <v>0</v>
      </c>
      <c r="BD742">
        <v>1</v>
      </c>
      <c r="BE742">
        <v>0</v>
      </c>
      <c r="BF742">
        <v>0</v>
      </c>
      <c r="BG742">
        <v>0</v>
      </c>
      <c r="BH742">
        <v>1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</v>
      </c>
      <c r="CA742">
        <v>3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2</v>
      </c>
      <c r="CS742">
        <v>2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2</v>
      </c>
      <c r="DR742">
        <v>4</v>
      </c>
      <c r="DS742">
        <v>3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1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4</v>
      </c>
      <c r="ER742">
        <v>2</v>
      </c>
      <c r="ES742">
        <v>2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  <c r="FN742">
        <v>0</v>
      </c>
      <c r="FO742">
        <v>0</v>
      </c>
      <c r="FP742">
        <v>2</v>
      </c>
      <c r="FQ742">
        <v>0</v>
      </c>
      <c r="FR742">
        <v>0</v>
      </c>
      <c r="FS742">
        <v>0</v>
      </c>
      <c r="FT742">
        <v>0</v>
      </c>
      <c r="FU742">
        <v>0</v>
      </c>
      <c r="FV742">
        <v>0</v>
      </c>
      <c r="FW742">
        <v>0</v>
      </c>
      <c r="FX742">
        <v>0</v>
      </c>
      <c r="FY742">
        <v>0</v>
      </c>
      <c r="FZ742">
        <v>0</v>
      </c>
      <c r="GA742">
        <v>0</v>
      </c>
      <c r="GB742">
        <v>0</v>
      </c>
      <c r="GC742">
        <v>0</v>
      </c>
      <c r="GD742">
        <v>0</v>
      </c>
      <c r="GE742">
        <v>0</v>
      </c>
      <c r="GF742">
        <v>0</v>
      </c>
      <c r="GG742">
        <v>0</v>
      </c>
      <c r="GH742">
        <v>0</v>
      </c>
      <c r="GI742">
        <v>0</v>
      </c>
      <c r="GJ742">
        <v>0</v>
      </c>
      <c r="GK742">
        <v>0</v>
      </c>
      <c r="GL742">
        <v>0</v>
      </c>
      <c r="GM742">
        <v>0</v>
      </c>
      <c r="GN742">
        <v>0</v>
      </c>
      <c r="GO742">
        <v>0</v>
      </c>
      <c r="GP742">
        <v>0</v>
      </c>
      <c r="GQ742">
        <v>0</v>
      </c>
      <c r="GR742">
        <v>0</v>
      </c>
      <c r="GS742">
        <v>0</v>
      </c>
      <c r="GT742">
        <v>0</v>
      </c>
      <c r="GU742">
        <v>0</v>
      </c>
      <c r="GV742">
        <v>0</v>
      </c>
      <c r="GW742">
        <v>0</v>
      </c>
      <c r="GX742">
        <v>0</v>
      </c>
      <c r="GY742">
        <v>0</v>
      </c>
      <c r="GZ742">
        <v>0</v>
      </c>
      <c r="HA742">
        <v>0</v>
      </c>
      <c r="HB742">
        <v>0</v>
      </c>
      <c r="HC742">
        <v>0</v>
      </c>
      <c r="HD742">
        <v>0</v>
      </c>
      <c r="HE742">
        <v>0</v>
      </c>
      <c r="HF742">
        <v>0</v>
      </c>
      <c r="HG742">
        <v>0</v>
      </c>
      <c r="HH742">
        <v>0</v>
      </c>
      <c r="HI742">
        <v>0</v>
      </c>
      <c r="HJ742">
        <v>0</v>
      </c>
      <c r="HK742">
        <v>0</v>
      </c>
      <c r="HL742">
        <v>0</v>
      </c>
      <c r="HM742">
        <v>0</v>
      </c>
      <c r="HN742">
        <v>0</v>
      </c>
      <c r="HO742">
        <v>0</v>
      </c>
      <c r="HP742">
        <v>0</v>
      </c>
      <c r="HQ742">
        <v>0</v>
      </c>
      <c r="HR742">
        <v>0</v>
      </c>
      <c r="HS742">
        <v>0</v>
      </c>
      <c r="HT742">
        <v>0</v>
      </c>
      <c r="HU742">
        <v>0</v>
      </c>
      <c r="HV742">
        <v>0</v>
      </c>
      <c r="HW742">
        <v>0</v>
      </c>
      <c r="HX742">
        <v>0</v>
      </c>
      <c r="HY742">
        <v>0</v>
      </c>
      <c r="HZ742">
        <v>0</v>
      </c>
      <c r="IA742">
        <v>0</v>
      </c>
      <c r="IB742">
        <v>0</v>
      </c>
      <c r="IC742">
        <v>0</v>
      </c>
      <c r="ID742">
        <v>0</v>
      </c>
      <c r="IE742">
        <v>0</v>
      </c>
      <c r="IF742">
        <v>0</v>
      </c>
      <c r="IG742">
        <v>0</v>
      </c>
      <c r="IH742">
        <v>0</v>
      </c>
      <c r="II742">
        <v>0</v>
      </c>
      <c r="IJ742">
        <v>0</v>
      </c>
      <c r="IK742">
        <v>0</v>
      </c>
      <c r="IL742">
        <v>0</v>
      </c>
      <c r="IM742">
        <v>0</v>
      </c>
      <c r="IN742">
        <v>0</v>
      </c>
      <c r="IO742">
        <v>0</v>
      </c>
      <c r="IP742">
        <v>0</v>
      </c>
      <c r="IQ742">
        <v>0</v>
      </c>
      <c r="IR742">
        <v>0</v>
      </c>
      <c r="IS742">
        <v>0</v>
      </c>
      <c r="IT742">
        <v>0</v>
      </c>
      <c r="IU742">
        <v>0</v>
      </c>
      <c r="IV742">
        <v>0</v>
      </c>
      <c r="IW742">
        <v>0</v>
      </c>
      <c r="IX742">
        <v>0</v>
      </c>
      <c r="IY742">
        <v>0</v>
      </c>
      <c r="IZ742">
        <v>0</v>
      </c>
      <c r="JA742">
        <v>0</v>
      </c>
      <c r="JB742">
        <v>0</v>
      </c>
      <c r="JC742">
        <v>0</v>
      </c>
      <c r="JD742">
        <v>0</v>
      </c>
      <c r="JE742">
        <v>0</v>
      </c>
      <c r="JF742">
        <v>0</v>
      </c>
      <c r="JG742">
        <v>0</v>
      </c>
      <c r="JH742">
        <v>0</v>
      </c>
      <c r="JI742">
        <v>0</v>
      </c>
      <c r="JJ742">
        <v>0</v>
      </c>
      <c r="JK742">
        <v>0</v>
      </c>
      <c r="JL742">
        <v>0</v>
      </c>
      <c r="JM742">
        <v>0</v>
      </c>
      <c r="JN742">
        <v>0</v>
      </c>
      <c r="JO742">
        <v>0</v>
      </c>
      <c r="JP742">
        <v>0</v>
      </c>
    </row>
    <row r="743" spans="1:276">
      <c r="A743" t="s">
        <v>119</v>
      </c>
      <c r="B743" t="s">
        <v>116</v>
      </c>
      <c r="C743" t="str">
        <f>"102003"</f>
        <v>102003</v>
      </c>
      <c r="D743" t="s">
        <v>118</v>
      </c>
      <c r="E743">
        <v>39</v>
      </c>
      <c r="F743">
        <v>172</v>
      </c>
      <c r="G743">
        <v>169</v>
      </c>
      <c r="H743">
        <v>131</v>
      </c>
      <c r="I743">
        <v>38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38</v>
      </c>
      <c r="T743">
        <v>0</v>
      </c>
      <c r="U743">
        <v>0</v>
      </c>
      <c r="V743">
        <v>38</v>
      </c>
      <c r="W743">
        <v>1</v>
      </c>
      <c r="X743">
        <v>0</v>
      </c>
      <c r="Y743">
        <v>1</v>
      </c>
      <c r="Z743">
        <v>0</v>
      </c>
      <c r="AA743">
        <v>37</v>
      </c>
      <c r="AB743">
        <v>8</v>
      </c>
      <c r="AC743">
        <v>3</v>
      </c>
      <c r="AD743">
        <v>0</v>
      </c>
      <c r="AE743">
        <v>0</v>
      </c>
      <c r="AF743">
        <v>0</v>
      </c>
      <c r="AG743">
        <v>1</v>
      </c>
      <c r="AH743">
        <v>1</v>
      </c>
      <c r="AI743">
        <v>0</v>
      </c>
      <c r="AJ743">
        <v>1</v>
      </c>
      <c r="AK743">
        <v>0</v>
      </c>
      <c r="AL743">
        <v>1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1</v>
      </c>
      <c r="AW743">
        <v>0</v>
      </c>
      <c r="AX743">
        <v>0</v>
      </c>
      <c r="AY743">
        <v>0</v>
      </c>
      <c r="AZ743">
        <v>0</v>
      </c>
      <c r="BA743">
        <v>8</v>
      </c>
      <c r="BB743">
        <v>20</v>
      </c>
      <c r="BC743">
        <v>3</v>
      </c>
      <c r="BD743">
        <v>1</v>
      </c>
      <c r="BE743">
        <v>1</v>
      </c>
      <c r="BF743">
        <v>1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2</v>
      </c>
      <c r="BM743">
        <v>0</v>
      </c>
      <c r="BN743">
        <v>0</v>
      </c>
      <c r="BO743">
        <v>1</v>
      </c>
      <c r="BP743">
        <v>0</v>
      </c>
      <c r="BQ743">
        <v>0</v>
      </c>
      <c r="BR743">
        <v>1</v>
      </c>
      <c r="BS743">
        <v>0</v>
      </c>
      <c r="BT743">
        <v>1</v>
      </c>
      <c r="BU743">
        <v>0</v>
      </c>
      <c r="BV743">
        <v>1</v>
      </c>
      <c r="BW743">
        <v>0</v>
      </c>
      <c r="BX743">
        <v>0</v>
      </c>
      <c r="BY743">
        <v>2</v>
      </c>
      <c r="BZ743">
        <v>6</v>
      </c>
      <c r="CA743">
        <v>20</v>
      </c>
      <c r="CB743">
        <v>2</v>
      </c>
      <c r="CC743">
        <v>1</v>
      </c>
      <c r="CD743">
        <v>1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2</v>
      </c>
      <c r="CR743">
        <v>1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1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1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5</v>
      </c>
      <c r="ES743">
        <v>3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1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1</v>
      </c>
      <c r="FO743">
        <v>0</v>
      </c>
      <c r="FP743">
        <v>5</v>
      </c>
      <c r="FQ743">
        <v>1</v>
      </c>
      <c r="FR743">
        <v>0</v>
      </c>
      <c r="FS743">
        <v>1</v>
      </c>
      <c r="FT743">
        <v>0</v>
      </c>
      <c r="FU743">
        <v>0</v>
      </c>
      <c r="FV743">
        <v>0</v>
      </c>
      <c r="FW743">
        <v>0</v>
      </c>
      <c r="FX743">
        <v>0</v>
      </c>
      <c r="FY743">
        <v>0</v>
      </c>
      <c r="FZ743">
        <v>0</v>
      </c>
      <c r="GA743">
        <v>0</v>
      </c>
      <c r="GB743">
        <v>0</v>
      </c>
      <c r="GC743">
        <v>0</v>
      </c>
      <c r="GD743">
        <v>0</v>
      </c>
      <c r="GE743">
        <v>0</v>
      </c>
      <c r="GF743">
        <v>0</v>
      </c>
      <c r="GG743">
        <v>0</v>
      </c>
      <c r="GH743">
        <v>1</v>
      </c>
      <c r="GI743">
        <v>0</v>
      </c>
      <c r="GJ743">
        <v>0</v>
      </c>
      <c r="GK743">
        <v>0</v>
      </c>
      <c r="GL743">
        <v>0</v>
      </c>
      <c r="GM743">
        <v>0</v>
      </c>
      <c r="GN743">
        <v>0</v>
      </c>
      <c r="GO743">
        <v>0</v>
      </c>
      <c r="GP743">
        <v>0</v>
      </c>
      <c r="GQ743">
        <v>0</v>
      </c>
      <c r="GR743">
        <v>0</v>
      </c>
      <c r="GS743">
        <v>0</v>
      </c>
      <c r="GT743">
        <v>0</v>
      </c>
      <c r="GU743">
        <v>0</v>
      </c>
      <c r="GV743">
        <v>0</v>
      </c>
      <c r="GW743">
        <v>0</v>
      </c>
      <c r="GX743">
        <v>0</v>
      </c>
      <c r="GY743">
        <v>0</v>
      </c>
      <c r="GZ743">
        <v>0</v>
      </c>
      <c r="HA743">
        <v>0</v>
      </c>
      <c r="HB743">
        <v>0</v>
      </c>
      <c r="HC743">
        <v>0</v>
      </c>
      <c r="HD743">
        <v>0</v>
      </c>
      <c r="HE743">
        <v>0</v>
      </c>
      <c r="HF743">
        <v>0</v>
      </c>
      <c r="HG743">
        <v>0</v>
      </c>
      <c r="HH743">
        <v>0</v>
      </c>
      <c r="HI743">
        <v>0</v>
      </c>
      <c r="HJ743">
        <v>0</v>
      </c>
      <c r="HK743">
        <v>0</v>
      </c>
      <c r="HL743">
        <v>0</v>
      </c>
      <c r="HM743">
        <v>0</v>
      </c>
      <c r="HN743">
        <v>0</v>
      </c>
      <c r="HO743">
        <v>0</v>
      </c>
      <c r="HP743">
        <v>0</v>
      </c>
      <c r="HQ743">
        <v>0</v>
      </c>
      <c r="HR743">
        <v>0</v>
      </c>
      <c r="HS743">
        <v>0</v>
      </c>
      <c r="HT743">
        <v>0</v>
      </c>
      <c r="HU743">
        <v>0</v>
      </c>
      <c r="HV743">
        <v>0</v>
      </c>
      <c r="HW743">
        <v>0</v>
      </c>
      <c r="HX743">
        <v>0</v>
      </c>
      <c r="HY743">
        <v>0</v>
      </c>
      <c r="HZ743">
        <v>0</v>
      </c>
      <c r="IA743">
        <v>0</v>
      </c>
      <c r="IB743">
        <v>0</v>
      </c>
      <c r="IC743">
        <v>0</v>
      </c>
      <c r="ID743">
        <v>0</v>
      </c>
      <c r="IE743">
        <v>0</v>
      </c>
      <c r="IF743">
        <v>0</v>
      </c>
      <c r="IG743">
        <v>0</v>
      </c>
      <c r="IH743">
        <v>0</v>
      </c>
      <c r="II743">
        <v>0</v>
      </c>
      <c r="IJ743">
        <v>0</v>
      </c>
      <c r="IK743">
        <v>0</v>
      </c>
      <c r="IL743">
        <v>0</v>
      </c>
      <c r="IM743">
        <v>0</v>
      </c>
      <c r="IN743">
        <v>0</v>
      </c>
      <c r="IO743">
        <v>0</v>
      </c>
      <c r="IP743">
        <v>0</v>
      </c>
      <c r="IQ743">
        <v>0</v>
      </c>
      <c r="IR743">
        <v>0</v>
      </c>
      <c r="IS743">
        <v>0</v>
      </c>
      <c r="IT743">
        <v>0</v>
      </c>
      <c r="IU743">
        <v>0</v>
      </c>
      <c r="IV743">
        <v>0</v>
      </c>
      <c r="IW743">
        <v>0</v>
      </c>
      <c r="IX743">
        <v>0</v>
      </c>
      <c r="IY743">
        <v>0</v>
      </c>
      <c r="IZ743">
        <v>0</v>
      </c>
      <c r="JA743">
        <v>0</v>
      </c>
      <c r="JB743">
        <v>0</v>
      </c>
      <c r="JC743">
        <v>0</v>
      </c>
      <c r="JD743">
        <v>0</v>
      </c>
      <c r="JE743">
        <v>0</v>
      </c>
      <c r="JF743">
        <v>0</v>
      </c>
      <c r="JG743">
        <v>0</v>
      </c>
      <c r="JH743">
        <v>0</v>
      </c>
      <c r="JI743">
        <v>0</v>
      </c>
      <c r="JJ743">
        <v>0</v>
      </c>
      <c r="JK743">
        <v>0</v>
      </c>
      <c r="JL743">
        <v>0</v>
      </c>
      <c r="JM743">
        <v>0</v>
      </c>
      <c r="JN743">
        <v>0</v>
      </c>
      <c r="JO743">
        <v>0</v>
      </c>
      <c r="JP743">
        <v>0</v>
      </c>
    </row>
    <row r="744" spans="1:276">
      <c r="A744" t="s">
        <v>117</v>
      </c>
      <c r="B744" t="s">
        <v>116</v>
      </c>
      <c r="C744" t="str">
        <f>"102003"</f>
        <v>102003</v>
      </c>
      <c r="D744" t="s">
        <v>115</v>
      </c>
      <c r="E744">
        <v>40</v>
      </c>
      <c r="F744">
        <v>86</v>
      </c>
      <c r="G744">
        <v>99</v>
      </c>
      <c r="H744">
        <v>66</v>
      </c>
      <c r="I744">
        <v>33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33</v>
      </c>
      <c r="T744">
        <v>0</v>
      </c>
      <c r="U744">
        <v>0</v>
      </c>
      <c r="V744">
        <v>33</v>
      </c>
      <c r="W744">
        <v>4</v>
      </c>
      <c r="X744">
        <v>0</v>
      </c>
      <c r="Y744">
        <v>4</v>
      </c>
      <c r="Z744">
        <v>0</v>
      </c>
      <c r="AA744">
        <v>29</v>
      </c>
      <c r="AB744">
        <v>15</v>
      </c>
      <c r="AC744">
        <v>8</v>
      </c>
      <c r="AD744">
        <v>0</v>
      </c>
      <c r="AE744">
        <v>1</v>
      </c>
      <c r="AF744">
        <v>0</v>
      </c>
      <c r="AG744">
        <v>2</v>
      </c>
      <c r="AH744">
        <v>0</v>
      </c>
      <c r="AI744">
        <v>0</v>
      </c>
      <c r="AJ744">
        <v>0</v>
      </c>
      <c r="AK744">
        <v>0</v>
      </c>
      <c r="AL744">
        <v>1</v>
      </c>
      <c r="AM744">
        <v>0</v>
      </c>
      <c r="AN744">
        <v>0</v>
      </c>
      <c r="AO744">
        <v>0</v>
      </c>
      <c r="AP744">
        <v>0</v>
      </c>
      <c r="AQ744">
        <v>1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1</v>
      </c>
      <c r="AX744">
        <v>1</v>
      </c>
      <c r="AY744">
        <v>0</v>
      </c>
      <c r="AZ744">
        <v>0</v>
      </c>
      <c r="BA744">
        <v>15</v>
      </c>
      <c r="BB744">
        <v>6</v>
      </c>
      <c r="BC744">
        <v>0</v>
      </c>
      <c r="BD744">
        <v>0</v>
      </c>
      <c r="BE744">
        <v>0</v>
      </c>
      <c r="BF744">
        <v>0</v>
      </c>
      <c r="BG744">
        <v>1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1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1</v>
      </c>
      <c r="BY744">
        <v>0</v>
      </c>
      <c r="BZ744">
        <v>3</v>
      </c>
      <c r="CA744">
        <v>6</v>
      </c>
      <c r="CB744">
        <v>1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1</v>
      </c>
      <c r="CP744">
        <v>0</v>
      </c>
      <c r="CQ744">
        <v>1</v>
      </c>
      <c r="CR744">
        <v>2</v>
      </c>
      <c r="CS744">
        <v>1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1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2</v>
      </c>
      <c r="DR744">
        <v>1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1</v>
      </c>
      <c r="EM744">
        <v>0</v>
      </c>
      <c r="EN744">
        <v>0</v>
      </c>
      <c r="EO744">
        <v>0</v>
      </c>
      <c r="EP744">
        <v>0</v>
      </c>
      <c r="EQ744">
        <v>1</v>
      </c>
      <c r="ER744">
        <v>2</v>
      </c>
      <c r="ES744">
        <v>1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1</v>
      </c>
      <c r="FO744">
        <v>0</v>
      </c>
      <c r="FP744">
        <v>2</v>
      </c>
      <c r="FQ744">
        <v>1</v>
      </c>
      <c r="FR744">
        <v>0</v>
      </c>
      <c r="FS744">
        <v>0</v>
      </c>
      <c r="FT744">
        <v>0</v>
      </c>
      <c r="FU744">
        <v>0</v>
      </c>
      <c r="FV744">
        <v>0</v>
      </c>
      <c r="FW744">
        <v>0</v>
      </c>
      <c r="FX744">
        <v>0</v>
      </c>
      <c r="FY744">
        <v>1</v>
      </c>
      <c r="FZ744">
        <v>0</v>
      </c>
      <c r="GA744">
        <v>0</v>
      </c>
      <c r="GB744">
        <v>0</v>
      </c>
      <c r="GC744">
        <v>0</v>
      </c>
      <c r="GD744">
        <v>0</v>
      </c>
      <c r="GE744">
        <v>0</v>
      </c>
      <c r="GF744">
        <v>0</v>
      </c>
      <c r="GG744">
        <v>0</v>
      </c>
      <c r="GH744">
        <v>1</v>
      </c>
      <c r="GI744">
        <v>0</v>
      </c>
      <c r="GJ744">
        <v>0</v>
      </c>
      <c r="GK744">
        <v>0</v>
      </c>
      <c r="GL744">
        <v>0</v>
      </c>
      <c r="GM744">
        <v>0</v>
      </c>
      <c r="GN744">
        <v>0</v>
      </c>
      <c r="GO744">
        <v>0</v>
      </c>
      <c r="GP744">
        <v>0</v>
      </c>
      <c r="GQ744">
        <v>0</v>
      </c>
      <c r="GR744">
        <v>0</v>
      </c>
      <c r="GS744">
        <v>0</v>
      </c>
      <c r="GT744">
        <v>0</v>
      </c>
      <c r="GU744">
        <v>0</v>
      </c>
      <c r="GV744">
        <v>0</v>
      </c>
      <c r="GW744">
        <v>0</v>
      </c>
      <c r="GX744">
        <v>0</v>
      </c>
      <c r="GY744">
        <v>0</v>
      </c>
      <c r="GZ744">
        <v>0</v>
      </c>
      <c r="HA744">
        <v>0</v>
      </c>
      <c r="HB744">
        <v>0</v>
      </c>
      <c r="HC744">
        <v>0</v>
      </c>
      <c r="HD744">
        <v>0</v>
      </c>
      <c r="HE744">
        <v>0</v>
      </c>
      <c r="HF744">
        <v>0</v>
      </c>
      <c r="HG744">
        <v>0</v>
      </c>
      <c r="HH744">
        <v>0</v>
      </c>
      <c r="HI744">
        <v>0</v>
      </c>
      <c r="HJ744">
        <v>0</v>
      </c>
      <c r="HK744">
        <v>0</v>
      </c>
      <c r="HL744">
        <v>0</v>
      </c>
      <c r="HM744">
        <v>0</v>
      </c>
      <c r="HN744">
        <v>0</v>
      </c>
      <c r="HO744">
        <v>0</v>
      </c>
      <c r="HP744">
        <v>0</v>
      </c>
      <c r="HQ744">
        <v>0</v>
      </c>
      <c r="HR744">
        <v>0</v>
      </c>
      <c r="HS744">
        <v>0</v>
      </c>
      <c r="HT744">
        <v>0</v>
      </c>
      <c r="HU744">
        <v>0</v>
      </c>
      <c r="HV744">
        <v>0</v>
      </c>
      <c r="HW744">
        <v>0</v>
      </c>
      <c r="HX744">
        <v>0</v>
      </c>
      <c r="HY744">
        <v>0</v>
      </c>
      <c r="HZ744">
        <v>0</v>
      </c>
      <c r="IA744">
        <v>0</v>
      </c>
      <c r="IB744">
        <v>0</v>
      </c>
      <c r="IC744">
        <v>0</v>
      </c>
      <c r="ID744">
        <v>0</v>
      </c>
      <c r="IE744">
        <v>0</v>
      </c>
      <c r="IF744">
        <v>0</v>
      </c>
      <c r="IG744">
        <v>0</v>
      </c>
      <c r="IH744">
        <v>0</v>
      </c>
      <c r="II744">
        <v>0</v>
      </c>
      <c r="IJ744">
        <v>0</v>
      </c>
      <c r="IK744">
        <v>0</v>
      </c>
      <c r="IL744">
        <v>0</v>
      </c>
      <c r="IM744">
        <v>0</v>
      </c>
      <c r="IN744">
        <v>0</v>
      </c>
      <c r="IO744">
        <v>0</v>
      </c>
      <c r="IP744">
        <v>0</v>
      </c>
      <c r="IQ744">
        <v>0</v>
      </c>
      <c r="IR744">
        <v>0</v>
      </c>
      <c r="IS744">
        <v>0</v>
      </c>
      <c r="IT744">
        <v>0</v>
      </c>
      <c r="IU744">
        <v>0</v>
      </c>
      <c r="IV744">
        <v>0</v>
      </c>
      <c r="IW744">
        <v>1</v>
      </c>
      <c r="IX744">
        <v>0</v>
      </c>
      <c r="IY744">
        <v>0</v>
      </c>
      <c r="IZ744">
        <v>0</v>
      </c>
      <c r="JA744">
        <v>0</v>
      </c>
      <c r="JB744">
        <v>1</v>
      </c>
      <c r="JC744">
        <v>0</v>
      </c>
      <c r="JD744">
        <v>0</v>
      </c>
      <c r="JE744">
        <v>0</v>
      </c>
      <c r="JF744">
        <v>0</v>
      </c>
      <c r="JG744">
        <v>0</v>
      </c>
      <c r="JH744">
        <v>0</v>
      </c>
      <c r="JI744">
        <v>0</v>
      </c>
      <c r="JJ744">
        <v>0</v>
      </c>
      <c r="JK744">
        <v>0</v>
      </c>
      <c r="JL744">
        <v>0</v>
      </c>
      <c r="JM744">
        <v>0</v>
      </c>
      <c r="JN744">
        <v>0</v>
      </c>
      <c r="JO744">
        <v>0</v>
      </c>
      <c r="JP744">
        <v>1</v>
      </c>
    </row>
    <row r="745" spans="1:276">
      <c r="A745" t="s">
        <v>114</v>
      </c>
      <c r="B745" t="s">
        <v>85</v>
      </c>
      <c r="C745" t="str">
        <f>"102004"</f>
        <v>102004</v>
      </c>
      <c r="D745" t="s">
        <v>113</v>
      </c>
      <c r="E745">
        <v>1</v>
      </c>
      <c r="F745">
        <v>2196</v>
      </c>
      <c r="G745">
        <v>1651</v>
      </c>
      <c r="H745">
        <v>459</v>
      </c>
      <c r="I745">
        <v>1192</v>
      </c>
      <c r="J745">
        <v>1</v>
      </c>
      <c r="K745">
        <v>5</v>
      </c>
      <c r="L745">
        <v>1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1193</v>
      </c>
      <c r="T745">
        <v>1</v>
      </c>
      <c r="U745">
        <v>0</v>
      </c>
      <c r="V745">
        <v>1193</v>
      </c>
      <c r="W745">
        <v>28</v>
      </c>
      <c r="X745">
        <v>21</v>
      </c>
      <c r="Y745">
        <v>7</v>
      </c>
      <c r="Z745">
        <v>0</v>
      </c>
      <c r="AA745">
        <v>1165</v>
      </c>
      <c r="AB745">
        <v>346</v>
      </c>
      <c r="AC745">
        <v>96</v>
      </c>
      <c r="AD745">
        <v>15</v>
      </c>
      <c r="AE745">
        <v>18</v>
      </c>
      <c r="AF745">
        <v>9</v>
      </c>
      <c r="AG745">
        <v>87</v>
      </c>
      <c r="AH745">
        <v>60</v>
      </c>
      <c r="AI745">
        <v>2</v>
      </c>
      <c r="AJ745">
        <v>29</v>
      </c>
      <c r="AK745">
        <v>2</v>
      </c>
      <c r="AL745">
        <v>2</v>
      </c>
      <c r="AM745">
        <v>5</v>
      </c>
      <c r="AN745">
        <v>4</v>
      </c>
      <c r="AO745">
        <v>2</v>
      </c>
      <c r="AP745">
        <v>1</v>
      </c>
      <c r="AQ745">
        <v>0</v>
      </c>
      <c r="AR745">
        <v>0</v>
      </c>
      <c r="AS745">
        <v>3</v>
      </c>
      <c r="AT745">
        <v>1</v>
      </c>
      <c r="AU745">
        <v>0</v>
      </c>
      <c r="AV745">
        <v>3</v>
      </c>
      <c r="AW745">
        <v>2</v>
      </c>
      <c r="AX745">
        <v>3</v>
      </c>
      <c r="AY745">
        <v>0</v>
      </c>
      <c r="AZ745">
        <v>2</v>
      </c>
      <c r="BA745">
        <v>346</v>
      </c>
      <c r="BB745">
        <v>433</v>
      </c>
      <c r="BC745">
        <v>20</v>
      </c>
      <c r="BD745">
        <v>380</v>
      </c>
      <c r="BE745">
        <v>6</v>
      </c>
      <c r="BF745">
        <v>2</v>
      </c>
      <c r="BG745">
        <v>3</v>
      </c>
      <c r="BH745">
        <v>0</v>
      </c>
      <c r="BI745">
        <v>0</v>
      </c>
      <c r="BJ745">
        <v>0</v>
      </c>
      <c r="BK745">
        <v>0</v>
      </c>
      <c r="BL745">
        <v>4</v>
      </c>
      <c r="BM745">
        <v>0</v>
      </c>
      <c r="BN745">
        <v>1</v>
      </c>
      <c r="BO745">
        <v>0</v>
      </c>
      <c r="BP745">
        <v>0</v>
      </c>
      <c r="BQ745">
        <v>2</v>
      </c>
      <c r="BR745">
        <v>0</v>
      </c>
      <c r="BS745">
        <v>0</v>
      </c>
      <c r="BT745">
        <v>1</v>
      </c>
      <c r="BU745">
        <v>0</v>
      </c>
      <c r="BV745">
        <v>0</v>
      </c>
      <c r="BW745">
        <v>0</v>
      </c>
      <c r="BX745">
        <v>0</v>
      </c>
      <c r="BY745">
        <v>2</v>
      </c>
      <c r="BZ745">
        <v>12</v>
      </c>
      <c r="CA745">
        <v>433</v>
      </c>
      <c r="CB745">
        <v>31</v>
      </c>
      <c r="CC745">
        <v>14</v>
      </c>
      <c r="CD745">
        <v>3</v>
      </c>
      <c r="CE745">
        <v>0</v>
      </c>
      <c r="CF745">
        <v>1</v>
      </c>
      <c r="CG745">
        <v>1</v>
      </c>
      <c r="CH745">
        <v>5</v>
      </c>
      <c r="CI745">
        <v>0</v>
      </c>
      <c r="CJ745">
        <v>2</v>
      </c>
      <c r="CK745">
        <v>2</v>
      </c>
      <c r="CL745">
        <v>1</v>
      </c>
      <c r="CM745">
        <v>1</v>
      </c>
      <c r="CN745">
        <v>1</v>
      </c>
      <c r="CO745">
        <v>0</v>
      </c>
      <c r="CP745">
        <v>0</v>
      </c>
      <c r="CQ745">
        <v>31</v>
      </c>
      <c r="CR745">
        <v>80</v>
      </c>
      <c r="CS745">
        <v>42</v>
      </c>
      <c r="CT745">
        <v>4</v>
      </c>
      <c r="CU745">
        <v>4</v>
      </c>
      <c r="CV745">
        <v>0</v>
      </c>
      <c r="CW745">
        <v>3</v>
      </c>
      <c r="CX745">
        <v>4</v>
      </c>
      <c r="CY745">
        <v>4</v>
      </c>
      <c r="CZ745">
        <v>1</v>
      </c>
      <c r="DA745">
        <v>0</v>
      </c>
      <c r="DB745">
        <v>2</v>
      </c>
      <c r="DC745">
        <v>0</v>
      </c>
      <c r="DD745">
        <v>3</v>
      </c>
      <c r="DE745">
        <v>3</v>
      </c>
      <c r="DF745">
        <v>2</v>
      </c>
      <c r="DG745">
        <v>1</v>
      </c>
      <c r="DH745">
        <v>0</v>
      </c>
      <c r="DI745">
        <v>1</v>
      </c>
      <c r="DJ745">
        <v>1</v>
      </c>
      <c r="DK745">
        <v>0</v>
      </c>
      <c r="DL745">
        <v>1</v>
      </c>
      <c r="DM745">
        <v>2</v>
      </c>
      <c r="DN745">
        <v>0</v>
      </c>
      <c r="DO745">
        <v>1</v>
      </c>
      <c r="DP745">
        <v>1</v>
      </c>
      <c r="DQ745">
        <v>80</v>
      </c>
      <c r="DR745">
        <v>13</v>
      </c>
      <c r="DS745">
        <v>0</v>
      </c>
      <c r="DT745">
        <v>2</v>
      </c>
      <c r="DU745">
        <v>0</v>
      </c>
      <c r="DV745">
        <v>2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1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8</v>
      </c>
      <c r="EQ745">
        <v>13</v>
      </c>
      <c r="ER745">
        <v>61</v>
      </c>
      <c r="ES745">
        <v>35</v>
      </c>
      <c r="ET745">
        <v>5</v>
      </c>
      <c r="EU745">
        <v>5</v>
      </c>
      <c r="EV745">
        <v>1</v>
      </c>
      <c r="EW745">
        <v>1</v>
      </c>
      <c r="EX745">
        <v>3</v>
      </c>
      <c r="EY745">
        <v>0</v>
      </c>
      <c r="EZ745">
        <v>0</v>
      </c>
      <c r="FA745">
        <v>0</v>
      </c>
      <c r="FB745">
        <v>1</v>
      </c>
      <c r="FC745">
        <v>0</v>
      </c>
      <c r="FD745">
        <v>0</v>
      </c>
      <c r="FE745">
        <v>0</v>
      </c>
      <c r="FF745">
        <v>1</v>
      </c>
      <c r="FG745">
        <v>0</v>
      </c>
      <c r="FH745">
        <v>1</v>
      </c>
      <c r="FI745">
        <v>5</v>
      </c>
      <c r="FJ745">
        <v>0</v>
      </c>
      <c r="FK745">
        <v>0</v>
      </c>
      <c r="FL745">
        <v>0</v>
      </c>
      <c r="FM745">
        <v>1</v>
      </c>
      <c r="FN745">
        <v>1</v>
      </c>
      <c r="FO745">
        <v>1</v>
      </c>
      <c r="FP745">
        <v>61</v>
      </c>
      <c r="FQ745">
        <v>102</v>
      </c>
      <c r="FR745">
        <v>28</v>
      </c>
      <c r="FS745">
        <v>31</v>
      </c>
      <c r="FT745">
        <v>5</v>
      </c>
      <c r="FU745">
        <v>0</v>
      </c>
      <c r="FV745">
        <v>4</v>
      </c>
      <c r="FW745">
        <v>2</v>
      </c>
      <c r="FX745">
        <v>3</v>
      </c>
      <c r="FY745">
        <v>1</v>
      </c>
      <c r="FZ745">
        <v>6</v>
      </c>
      <c r="GA745">
        <v>4</v>
      </c>
      <c r="GB745">
        <v>3</v>
      </c>
      <c r="GC745">
        <v>2</v>
      </c>
      <c r="GD745">
        <v>4</v>
      </c>
      <c r="GE745">
        <v>1</v>
      </c>
      <c r="GF745">
        <v>1</v>
      </c>
      <c r="GG745">
        <v>7</v>
      </c>
      <c r="GH745">
        <v>102</v>
      </c>
      <c r="GI745">
        <v>84</v>
      </c>
      <c r="GJ745">
        <v>48</v>
      </c>
      <c r="GK745">
        <v>3</v>
      </c>
      <c r="GL745">
        <v>5</v>
      </c>
      <c r="GM745">
        <v>8</v>
      </c>
      <c r="GN745">
        <v>3</v>
      </c>
      <c r="GO745">
        <v>1</v>
      </c>
      <c r="GP745">
        <v>1</v>
      </c>
      <c r="GQ745">
        <v>1</v>
      </c>
      <c r="GR745">
        <v>3</v>
      </c>
      <c r="GS745">
        <v>1</v>
      </c>
      <c r="GT745">
        <v>3</v>
      </c>
      <c r="GU745">
        <v>1</v>
      </c>
      <c r="GV745">
        <v>0</v>
      </c>
      <c r="GW745">
        <v>3</v>
      </c>
      <c r="GX745">
        <v>0</v>
      </c>
      <c r="GY745">
        <v>0</v>
      </c>
      <c r="GZ745">
        <v>0</v>
      </c>
      <c r="HA745">
        <v>1</v>
      </c>
      <c r="HB745">
        <v>2</v>
      </c>
      <c r="HC745">
        <v>84</v>
      </c>
      <c r="HD745">
        <v>10</v>
      </c>
      <c r="HE745">
        <v>2</v>
      </c>
      <c r="HF745">
        <v>0</v>
      </c>
      <c r="HG745">
        <v>0</v>
      </c>
      <c r="HH745">
        <v>0</v>
      </c>
      <c r="HI745">
        <v>1</v>
      </c>
      <c r="HJ745">
        <v>0</v>
      </c>
      <c r="HK745">
        <v>0</v>
      </c>
      <c r="HL745">
        <v>1</v>
      </c>
      <c r="HM745">
        <v>0</v>
      </c>
      <c r="HN745">
        <v>0</v>
      </c>
      <c r="HO745">
        <v>4</v>
      </c>
      <c r="HP745">
        <v>0</v>
      </c>
      <c r="HQ745">
        <v>2</v>
      </c>
      <c r="HR745">
        <v>0</v>
      </c>
      <c r="HS745">
        <v>0</v>
      </c>
      <c r="HT745">
        <v>0</v>
      </c>
      <c r="HU745">
        <v>0</v>
      </c>
      <c r="HV745">
        <v>0</v>
      </c>
      <c r="HW745">
        <v>0</v>
      </c>
      <c r="HX745">
        <v>0</v>
      </c>
      <c r="HY745">
        <v>10</v>
      </c>
      <c r="HZ745">
        <v>1</v>
      </c>
      <c r="IA745">
        <v>1</v>
      </c>
      <c r="IB745">
        <v>0</v>
      </c>
      <c r="IC745">
        <v>0</v>
      </c>
      <c r="ID745">
        <v>0</v>
      </c>
      <c r="IE745">
        <v>0</v>
      </c>
      <c r="IF745">
        <v>0</v>
      </c>
      <c r="IG745">
        <v>0</v>
      </c>
      <c r="IH745">
        <v>0</v>
      </c>
      <c r="II745">
        <v>0</v>
      </c>
      <c r="IJ745">
        <v>0</v>
      </c>
      <c r="IK745">
        <v>0</v>
      </c>
      <c r="IL745">
        <v>0</v>
      </c>
      <c r="IM745">
        <v>0</v>
      </c>
      <c r="IN745">
        <v>0</v>
      </c>
      <c r="IO745">
        <v>0</v>
      </c>
      <c r="IP745">
        <v>0</v>
      </c>
      <c r="IQ745">
        <v>0</v>
      </c>
      <c r="IR745">
        <v>0</v>
      </c>
      <c r="IS745">
        <v>0</v>
      </c>
      <c r="IT745">
        <v>0</v>
      </c>
      <c r="IU745">
        <v>0</v>
      </c>
      <c r="IV745">
        <v>1</v>
      </c>
      <c r="IW745">
        <v>4</v>
      </c>
      <c r="IX745">
        <v>1</v>
      </c>
      <c r="IY745">
        <v>0</v>
      </c>
      <c r="IZ745">
        <v>0</v>
      </c>
      <c r="JA745">
        <v>0</v>
      </c>
      <c r="JB745">
        <v>0</v>
      </c>
      <c r="JC745">
        <v>0</v>
      </c>
      <c r="JD745">
        <v>0</v>
      </c>
      <c r="JE745">
        <v>0</v>
      </c>
      <c r="JF745">
        <v>0</v>
      </c>
      <c r="JG745">
        <v>0</v>
      </c>
      <c r="JH745">
        <v>2</v>
      </c>
      <c r="JI745">
        <v>0</v>
      </c>
      <c r="JJ745">
        <v>0</v>
      </c>
      <c r="JK745">
        <v>0</v>
      </c>
      <c r="JL745">
        <v>0</v>
      </c>
      <c r="JM745">
        <v>0</v>
      </c>
      <c r="JN745">
        <v>0</v>
      </c>
      <c r="JO745">
        <v>1</v>
      </c>
      <c r="JP745">
        <v>4</v>
      </c>
    </row>
    <row r="746" spans="1:276">
      <c r="A746" t="s">
        <v>112</v>
      </c>
      <c r="B746" t="s">
        <v>85</v>
      </c>
      <c r="C746" t="str">
        <f>"102004"</f>
        <v>102004</v>
      </c>
      <c r="D746" t="s">
        <v>109</v>
      </c>
      <c r="E746">
        <v>2</v>
      </c>
      <c r="F746">
        <v>1114</v>
      </c>
      <c r="G746">
        <v>844</v>
      </c>
      <c r="H746">
        <v>196</v>
      </c>
      <c r="I746">
        <v>648</v>
      </c>
      <c r="J746">
        <v>0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648</v>
      </c>
      <c r="T746">
        <v>0</v>
      </c>
      <c r="U746">
        <v>2</v>
      </c>
      <c r="V746">
        <v>646</v>
      </c>
      <c r="W746">
        <v>17</v>
      </c>
      <c r="X746">
        <v>13</v>
      </c>
      <c r="Y746">
        <v>4</v>
      </c>
      <c r="Z746">
        <v>0</v>
      </c>
      <c r="AA746">
        <v>629</v>
      </c>
      <c r="AB746">
        <v>200</v>
      </c>
      <c r="AC746">
        <v>54</v>
      </c>
      <c r="AD746">
        <v>6</v>
      </c>
      <c r="AE746">
        <v>6</v>
      </c>
      <c r="AF746">
        <v>5</v>
      </c>
      <c r="AG746">
        <v>79</v>
      </c>
      <c r="AH746">
        <v>25</v>
      </c>
      <c r="AI746">
        <v>1</v>
      </c>
      <c r="AJ746">
        <v>14</v>
      </c>
      <c r="AK746">
        <v>4</v>
      </c>
      <c r="AL746">
        <v>1</v>
      </c>
      <c r="AM746">
        <v>0</v>
      </c>
      <c r="AN746">
        <v>0</v>
      </c>
      <c r="AO746">
        <v>1</v>
      </c>
      <c r="AP746">
        <v>0</v>
      </c>
      <c r="AQ746">
        <v>1</v>
      </c>
      <c r="AR746">
        <v>0</v>
      </c>
      <c r="AS746">
        <v>0</v>
      </c>
      <c r="AT746">
        <v>0</v>
      </c>
      <c r="AU746">
        <v>0</v>
      </c>
      <c r="AV746">
        <v>1</v>
      </c>
      <c r="AW746">
        <v>0</v>
      </c>
      <c r="AX746">
        <v>0</v>
      </c>
      <c r="AY746">
        <v>0</v>
      </c>
      <c r="AZ746">
        <v>2</v>
      </c>
      <c r="BA746">
        <v>200</v>
      </c>
      <c r="BB746">
        <v>284</v>
      </c>
      <c r="BC746">
        <v>7</v>
      </c>
      <c r="BD746">
        <v>257</v>
      </c>
      <c r="BE746">
        <v>5</v>
      </c>
      <c r="BF746">
        <v>1</v>
      </c>
      <c r="BG746">
        <v>2</v>
      </c>
      <c r="BH746">
        <v>0</v>
      </c>
      <c r="BI746">
        <v>0</v>
      </c>
      <c r="BJ746">
        <v>0</v>
      </c>
      <c r="BK746">
        <v>0</v>
      </c>
      <c r="BL746">
        <v>2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3</v>
      </c>
      <c r="BZ746">
        <v>7</v>
      </c>
      <c r="CA746">
        <v>284</v>
      </c>
      <c r="CB746">
        <v>19</v>
      </c>
      <c r="CC746">
        <v>8</v>
      </c>
      <c r="CD746">
        <v>4</v>
      </c>
      <c r="CE746">
        <v>0</v>
      </c>
      <c r="CF746">
        <v>1</v>
      </c>
      <c r="CG746">
        <v>0</v>
      </c>
      <c r="CH746">
        <v>1</v>
      </c>
      <c r="CI746">
        <v>0</v>
      </c>
      <c r="CJ746">
        <v>0</v>
      </c>
      <c r="CK746">
        <v>0</v>
      </c>
      <c r="CL746">
        <v>0</v>
      </c>
      <c r="CM746">
        <v>1</v>
      </c>
      <c r="CN746">
        <v>2</v>
      </c>
      <c r="CO746">
        <v>1</v>
      </c>
      <c r="CP746">
        <v>1</v>
      </c>
      <c r="CQ746">
        <v>19</v>
      </c>
      <c r="CR746">
        <v>12</v>
      </c>
      <c r="CS746">
        <v>5</v>
      </c>
      <c r="CT746">
        <v>3</v>
      </c>
      <c r="CU746">
        <v>1</v>
      </c>
      <c r="CV746">
        <v>1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1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1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12</v>
      </c>
      <c r="DR746">
        <v>13</v>
      </c>
      <c r="DS746">
        <v>2</v>
      </c>
      <c r="DT746">
        <v>1</v>
      </c>
      <c r="DU746">
        <v>0</v>
      </c>
      <c r="DV746">
        <v>0</v>
      </c>
      <c r="DW746">
        <v>0</v>
      </c>
      <c r="DX746">
        <v>2</v>
      </c>
      <c r="DY746">
        <v>0</v>
      </c>
      <c r="DZ746">
        <v>0</v>
      </c>
      <c r="EA746">
        <v>5</v>
      </c>
      <c r="EB746">
        <v>3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13</v>
      </c>
      <c r="ER746">
        <v>27</v>
      </c>
      <c r="ES746">
        <v>19</v>
      </c>
      <c r="ET746">
        <v>1</v>
      </c>
      <c r="EU746">
        <v>1</v>
      </c>
      <c r="EV746">
        <v>0</v>
      </c>
      <c r="EW746">
        <v>2</v>
      </c>
      <c r="EX746">
        <v>2</v>
      </c>
      <c r="EY746">
        <v>0</v>
      </c>
      <c r="EZ746">
        <v>1</v>
      </c>
      <c r="FA746">
        <v>0</v>
      </c>
      <c r="FB746">
        <v>0</v>
      </c>
      <c r="FC746">
        <v>0</v>
      </c>
      <c r="FD746">
        <v>1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0</v>
      </c>
      <c r="FO746">
        <v>0</v>
      </c>
      <c r="FP746">
        <v>27</v>
      </c>
      <c r="FQ746">
        <v>40</v>
      </c>
      <c r="FR746">
        <v>14</v>
      </c>
      <c r="FS746">
        <v>13</v>
      </c>
      <c r="FT746">
        <v>0</v>
      </c>
      <c r="FU746">
        <v>0</v>
      </c>
      <c r="FV746">
        <v>3</v>
      </c>
      <c r="FW746">
        <v>4</v>
      </c>
      <c r="FX746">
        <v>0</v>
      </c>
      <c r="FY746">
        <v>0</v>
      </c>
      <c r="FZ746">
        <v>4</v>
      </c>
      <c r="GA746">
        <v>1</v>
      </c>
      <c r="GB746">
        <v>0</v>
      </c>
      <c r="GC746">
        <v>0</v>
      </c>
      <c r="GD746">
        <v>0</v>
      </c>
      <c r="GE746">
        <v>0</v>
      </c>
      <c r="GF746">
        <v>1</v>
      </c>
      <c r="GG746">
        <v>0</v>
      </c>
      <c r="GH746">
        <v>40</v>
      </c>
      <c r="GI746">
        <v>33</v>
      </c>
      <c r="GJ746">
        <v>14</v>
      </c>
      <c r="GK746">
        <v>3</v>
      </c>
      <c r="GL746">
        <v>2</v>
      </c>
      <c r="GM746">
        <v>4</v>
      </c>
      <c r="GN746">
        <v>2</v>
      </c>
      <c r="GO746">
        <v>1</v>
      </c>
      <c r="GP746">
        <v>0</v>
      </c>
      <c r="GQ746">
        <v>3</v>
      </c>
      <c r="GR746">
        <v>0</v>
      </c>
      <c r="GS746">
        <v>0</v>
      </c>
      <c r="GT746">
        <v>1</v>
      </c>
      <c r="GU746">
        <v>1</v>
      </c>
      <c r="GV746">
        <v>0</v>
      </c>
      <c r="GW746">
        <v>1</v>
      </c>
      <c r="GX746">
        <v>0</v>
      </c>
      <c r="GY746">
        <v>0</v>
      </c>
      <c r="GZ746">
        <v>0</v>
      </c>
      <c r="HA746">
        <v>1</v>
      </c>
      <c r="HB746">
        <v>0</v>
      </c>
      <c r="HC746">
        <v>33</v>
      </c>
      <c r="HD746">
        <v>1</v>
      </c>
      <c r="HE746">
        <v>1</v>
      </c>
      <c r="HF746">
        <v>0</v>
      </c>
      <c r="HG746">
        <v>0</v>
      </c>
      <c r="HH746">
        <v>0</v>
      </c>
      <c r="HI746">
        <v>0</v>
      </c>
      <c r="HJ746">
        <v>0</v>
      </c>
      <c r="HK746">
        <v>0</v>
      </c>
      <c r="HL746">
        <v>0</v>
      </c>
      <c r="HM746">
        <v>0</v>
      </c>
      <c r="HN746">
        <v>0</v>
      </c>
      <c r="HO746">
        <v>0</v>
      </c>
      <c r="HP746">
        <v>0</v>
      </c>
      <c r="HQ746">
        <v>0</v>
      </c>
      <c r="HR746">
        <v>0</v>
      </c>
      <c r="HS746">
        <v>0</v>
      </c>
      <c r="HT746">
        <v>0</v>
      </c>
      <c r="HU746">
        <v>0</v>
      </c>
      <c r="HV746">
        <v>0</v>
      </c>
      <c r="HW746">
        <v>0</v>
      </c>
      <c r="HX746">
        <v>0</v>
      </c>
      <c r="HY746">
        <v>1</v>
      </c>
      <c r="HZ746">
        <v>0</v>
      </c>
      <c r="IA746">
        <v>0</v>
      </c>
      <c r="IB746">
        <v>0</v>
      </c>
      <c r="IC746">
        <v>0</v>
      </c>
      <c r="ID746">
        <v>0</v>
      </c>
      <c r="IE746">
        <v>0</v>
      </c>
      <c r="IF746">
        <v>0</v>
      </c>
      <c r="IG746">
        <v>0</v>
      </c>
      <c r="IH746">
        <v>0</v>
      </c>
      <c r="II746">
        <v>0</v>
      </c>
      <c r="IJ746">
        <v>0</v>
      </c>
      <c r="IK746">
        <v>0</v>
      </c>
      <c r="IL746">
        <v>0</v>
      </c>
      <c r="IM746">
        <v>0</v>
      </c>
      <c r="IN746">
        <v>0</v>
      </c>
      <c r="IO746">
        <v>0</v>
      </c>
      <c r="IP746">
        <v>0</v>
      </c>
      <c r="IQ746">
        <v>0</v>
      </c>
      <c r="IR746">
        <v>0</v>
      </c>
      <c r="IS746">
        <v>0</v>
      </c>
      <c r="IT746">
        <v>0</v>
      </c>
      <c r="IU746">
        <v>0</v>
      </c>
      <c r="IV746">
        <v>0</v>
      </c>
      <c r="IW746">
        <v>0</v>
      </c>
      <c r="IX746">
        <v>0</v>
      </c>
      <c r="IY746">
        <v>0</v>
      </c>
      <c r="IZ746">
        <v>0</v>
      </c>
      <c r="JA746">
        <v>0</v>
      </c>
      <c r="JB746">
        <v>0</v>
      </c>
      <c r="JC746">
        <v>0</v>
      </c>
      <c r="JD746">
        <v>0</v>
      </c>
      <c r="JE746">
        <v>0</v>
      </c>
      <c r="JF746">
        <v>0</v>
      </c>
      <c r="JG746">
        <v>0</v>
      </c>
      <c r="JH746">
        <v>0</v>
      </c>
      <c r="JI746">
        <v>0</v>
      </c>
      <c r="JJ746">
        <v>0</v>
      </c>
      <c r="JK746">
        <v>0</v>
      </c>
      <c r="JL746">
        <v>0</v>
      </c>
      <c r="JM746">
        <v>0</v>
      </c>
      <c r="JN746">
        <v>0</v>
      </c>
      <c r="JO746">
        <v>0</v>
      </c>
      <c r="JP746">
        <v>0</v>
      </c>
    </row>
    <row r="747" spans="1:276">
      <c r="A747" t="s">
        <v>111</v>
      </c>
      <c r="B747" t="s">
        <v>85</v>
      </c>
      <c r="C747" t="str">
        <f>"102004"</f>
        <v>102004</v>
      </c>
      <c r="D747" t="s">
        <v>109</v>
      </c>
      <c r="E747">
        <v>3</v>
      </c>
      <c r="F747">
        <v>1055</v>
      </c>
      <c r="G747">
        <v>799</v>
      </c>
      <c r="H747">
        <v>188</v>
      </c>
      <c r="I747">
        <v>611</v>
      </c>
      <c r="J747">
        <v>0</v>
      </c>
      <c r="K747">
        <v>1</v>
      </c>
      <c r="L747">
        <v>1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612</v>
      </c>
      <c r="T747">
        <v>1</v>
      </c>
      <c r="U747">
        <v>0</v>
      </c>
      <c r="V747">
        <v>612</v>
      </c>
      <c r="W747">
        <v>11</v>
      </c>
      <c r="X747">
        <v>9</v>
      </c>
      <c r="Y747">
        <v>2</v>
      </c>
      <c r="Z747">
        <v>0</v>
      </c>
      <c r="AA747">
        <v>601</v>
      </c>
      <c r="AB747">
        <v>187</v>
      </c>
      <c r="AC747">
        <v>59</v>
      </c>
      <c r="AD747">
        <v>3</v>
      </c>
      <c r="AE747">
        <v>5</v>
      </c>
      <c r="AF747">
        <v>3</v>
      </c>
      <c r="AG747">
        <v>61</v>
      </c>
      <c r="AH747">
        <v>25</v>
      </c>
      <c r="AI747">
        <v>0</v>
      </c>
      <c r="AJ747">
        <v>11</v>
      </c>
      <c r="AK747">
        <v>2</v>
      </c>
      <c r="AL747">
        <v>3</v>
      </c>
      <c r="AM747">
        <v>2</v>
      </c>
      <c r="AN747">
        <v>2</v>
      </c>
      <c r="AO747">
        <v>1</v>
      </c>
      <c r="AP747">
        <v>0</v>
      </c>
      <c r="AQ747">
        <v>0</v>
      </c>
      <c r="AR747">
        <v>1</v>
      </c>
      <c r="AS747">
        <v>0</v>
      </c>
      <c r="AT747">
        <v>1</v>
      </c>
      <c r="AU747">
        <v>0</v>
      </c>
      <c r="AV747">
        <v>1</v>
      </c>
      <c r="AW747">
        <v>1</v>
      </c>
      <c r="AX747">
        <v>4</v>
      </c>
      <c r="AY747">
        <v>0</v>
      </c>
      <c r="AZ747">
        <v>2</v>
      </c>
      <c r="BA747">
        <v>187</v>
      </c>
      <c r="BB747">
        <v>254</v>
      </c>
      <c r="BC747">
        <v>7</v>
      </c>
      <c r="BD747">
        <v>231</v>
      </c>
      <c r="BE747">
        <v>1</v>
      </c>
      <c r="BF747">
        <v>3</v>
      </c>
      <c r="BG747">
        <v>0</v>
      </c>
      <c r="BH747">
        <v>1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1</v>
      </c>
      <c r="BR747">
        <v>1</v>
      </c>
      <c r="BS747">
        <v>0</v>
      </c>
      <c r="BT747">
        <v>0</v>
      </c>
      <c r="BU747">
        <v>1</v>
      </c>
      <c r="BV747">
        <v>0</v>
      </c>
      <c r="BW747">
        <v>0</v>
      </c>
      <c r="BX747">
        <v>0</v>
      </c>
      <c r="BY747">
        <v>2</v>
      </c>
      <c r="BZ747">
        <v>6</v>
      </c>
      <c r="CA747">
        <v>254</v>
      </c>
      <c r="CB747">
        <v>24</v>
      </c>
      <c r="CC747">
        <v>11</v>
      </c>
      <c r="CD747">
        <v>1</v>
      </c>
      <c r="CE747">
        <v>0</v>
      </c>
      <c r="CF747">
        <v>1</v>
      </c>
      <c r="CG747">
        <v>2</v>
      </c>
      <c r="CH747">
        <v>0</v>
      </c>
      <c r="CI747">
        <v>1</v>
      </c>
      <c r="CJ747">
        <v>0</v>
      </c>
      <c r="CK747">
        <v>0</v>
      </c>
      <c r="CL747">
        <v>0</v>
      </c>
      <c r="CM747">
        <v>1</v>
      </c>
      <c r="CN747">
        <v>3</v>
      </c>
      <c r="CO747">
        <v>1</v>
      </c>
      <c r="CP747">
        <v>3</v>
      </c>
      <c r="CQ747">
        <v>24</v>
      </c>
      <c r="CR747">
        <v>15</v>
      </c>
      <c r="CS747">
        <v>8</v>
      </c>
      <c r="CT747">
        <v>1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1</v>
      </c>
      <c r="DF747">
        <v>0</v>
      </c>
      <c r="DG747">
        <v>0</v>
      </c>
      <c r="DH747">
        <v>0</v>
      </c>
      <c r="DI747">
        <v>1</v>
      </c>
      <c r="DJ747">
        <v>0</v>
      </c>
      <c r="DK747">
        <v>0</v>
      </c>
      <c r="DL747">
        <v>0</v>
      </c>
      <c r="DM747">
        <v>1</v>
      </c>
      <c r="DN747">
        <v>2</v>
      </c>
      <c r="DO747">
        <v>0</v>
      </c>
      <c r="DP747">
        <v>1</v>
      </c>
      <c r="DQ747">
        <v>15</v>
      </c>
      <c r="DR747">
        <v>11</v>
      </c>
      <c r="DS747">
        <v>4</v>
      </c>
      <c r="DT747">
        <v>2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3</v>
      </c>
      <c r="EB747">
        <v>0</v>
      </c>
      <c r="EC747">
        <v>1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1</v>
      </c>
      <c r="EP747">
        <v>0</v>
      </c>
      <c r="EQ747">
        <v>11</v>
      </c>
      <c r="ER747">
        <v>44</v>
      </c>
      <c r="ES747">
        <v>23</v>
      </c>
      <c r="ET747">
        <v>4</v>
      </c>
      <c r="EU747">
        <v>2</v>
      </c>
      <c r="EV747">
        <v>0</v>
      </c>
      <c r="EW747">
        <v>8</v>
      </c>
      <c r="EX747">
        <v>1</v>
      </c>
      <c r="EY747">
        <v>0</v>
      </c>
      <c r="EZ747">
        <v>0</v>
      </c>
      <c r="FA747">
        <v>1</v>
      </c>
      <c r="FB747">
        <v>3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1</v>
      </c>
      <c r="FJ747">
        <v>0</v>
      </c>
      <c r="FK747">
        <v>0</v>
      </c>
      <c r="FL747">
        <v>1</v>
      </c>
      <c r="FM747">
        <v>0</v>
      </c>
      <c r="FN747">
        <v>0</v>
      </c>
      <c r="FO747">
        <v>0</v>
      </c>
      <c r="FP747">
        <v>44</v>
      </c>
      <c r="FQ747">
        <v>42</v>
      </c>
      <c r="FR747">
        <v>12</v>
      </c>
      <c r="FS747">
        <v>14</v>
      </c>
      <c r="FT747">
        <v>1</v>
      </c>
      <c r="FU747">
        <v>0</v>
      </c>
      <c r="FV747">
        <v>0</v>
      </c>
      <c r="FW747">
        <v>1</v>
      </c>
      <c r="FX747">
        <v>2</v>
      </c>
      <c r="FY747">
        <v>0</v>
      </c>
      <c r="FZ747">
        <v>1</v>
      </c>
      <c r="GA747">
        <v>4</v>
      </c>
      <c r="GB747">
        <v>1</v>
      </c>
      <c r="GC747">
        <v>2</v>
      </c>
      <c r="GD747">
        <v>1</v>
      </c>
      <c r="GE747">
        <v>0</v>
      </c>
      <c r="GF747">
        <v>1</v>
      </c>
      <c r="GG747">
        <v>2</v>
      </c>
      <c r="GH747">
        <v>42</v>
      </c>
      <c r="GI747">
        <v>23</v>
      </c>
      <c r="GJ747">
        <v>9</v>
      </c>
      <c r="GK747">
        <v>0</v>
      </c>
      <c r="GL747">
        <v>2</v>
      </c>
      <c r="GM747">
        <v>5</v>
      </c>
      <c r="GN747">
        <v>1</v>
      </c>
      <c r="GO747">
        <v>1</v>
      </c>
      <c r="GP747">
        <v>1</v>
      </c>
      <c r="GQ747">
        <v>1</v>
      </c>
      <c r="GR747">
        <v>0</v>
      </c>
      <c r="GS747">
        <v>1</v>
      </c>
      <c r="GT747">
        <v>0</v>
      </c>
      <c r="GU747">
        <v>0</v>
      </c>
      <c r="GV747">
        <v>0</v>
      </c>
      <c r="GW747">
        <v>0</v>
      </c>
      <c r="GX747">
        <v>0</v>
      </c>
      <c r="GY747">
        <v>0</v>
      </c>
      <c r="GZ747">
        <v>0</v>
      </c>
      <c r="HA747">
        <v>0</v>
      </c>
      <c r="HB747">
        <v>2</v>
      </c>
      <c r="HC747">
        <v>23</v>
      </c>
      <c r="HD747">
        <v>1</v>
      </c>
      <c r="HE747">
        <v>0</v>
      </c>
      <c r="HF747">
        <v>0</v>
      </c>
      <c r="HG747">
        <v>0</v>
      </c>
      <c r="HH747">
        <v>0</v>
      </c>
      <c r="HI747">
        <v>0</v>
      </c>
      <c r="HJ747">
        <v>0</v>
      </c>
      <c r="HK747">
        <v>0</v>
      </c>
      <c r="HL747">
        <v>0</v>
      </c>
      <c r="HM747">
        <v>0</v>
      </c>
      <c r="HN747">
        <v>0</v>
      </c>
      <c r="HO747">
        <v>0</v>
      </c>
      <c r="HP747">
        <v>0</v>
      </c>
      <c r="HQ747">
        <v>0</v>
      </c>
      <c r="HR747">
        <v>0</v>
      </c>
      <c r="HS747">
        <v>0</v>
      </c>
      <c r="HT747">
        <v>0</v>
      </c>
      <c r="HU747">
        <v>0</v>
      </c>
      <c r="HV747">
        <v>0</v>
      </c>
      <c r="HW747">
        <v>0</v>
      </c>
      <c r="HX747">
        <v>1</v>
      </c>
      <c r="HY747">
        <v>1</v>
      </c>
      <c r="HZ747">
        <v>0</v>
      </c>
      <c r="IA747">
        <v>0</v>
      </c>
      <c r="IB747">
        <v>0</v>
      </c>
      <c r="IC747">
        <v>0</v>
      </c>
      <c r="ID747">
        <v>0</v>
      </c>
      <c r="IE747">
        <v>0</v>
      </c>
      <c r="IF747">
        <v>0</v>
      </c>
      <c r="IG747">
        <v>0</v>
      </c>
      <c r="IH747">
        <v>0</v>
      </c>
      <c r="II747">
        <v>0</v>
      </c>
      <c r="IJ747">
        <v>0</v>
      </c>
      <c r="IK747">
        <v>0</v>
      </c>
      <c r="IL747">
        <v>0</v>
      </c>
      <c r="IM747">
        <v>0</v>
      </c>
      <c r="IN747">
        <v>0</v>
      </c>
      <c r="IO747">
        <v>0</v>
      </c>
      <c r="IP747">
        <v>0</v>
      </c>
      <c r="IQ747">
        <v>0</v>
      </c>
      <c r="IR747">
        <v>0</v>
      </c>
      <c r="IS747">
        <v>0</v>
      </c>
      <c r="IT747">
        <v>0</v>
      </c>
      <c r="IU747">
        <v>0</v>
      </c>
      <c r="IV747">
        <v>0</v>
      </c>
      <c r="IW747">
        <v>0</v>
      </c>
      <c r="IX747">
        <v>0</v>
      </c>
      <c r="IY747">
        <v>0</v>
      </c>
      <c r="IZ747">
        <v>0</v>
      </c>
      <c r="JA747">
        <v>0</v>
      </c>
      <c r="JB747">
        <v>0</v>
      </c>
      <c r="JC747">
        <v>0</v>
      </c>
      <c r="JD747">
        <v>0</v>
      </c>
      <c r="JE747">
        <v>0</v>
      </c>
      <c r="JF747">
        <v>0</v>
      </c>
      <c r="JG747">
        <v>0</v>
      </c>
      <c r="JH747">
        <v>0</v>
      </c>
      <c r="JI747">
        <v>0</v>
      </c>
      <c r="JJ747">
        <v>0</v>
      </c>
      <c r="JK747">
        <v>0</v>
      </c>
      <c r="JL747">
        <v>0</v>
      </c>
      <c r="JM747">
        <v>0</v>
      </c>
      <c r="JN747">
        <v>0</v>
      </c>
      <c r="JO747">
        <v>0</v>
      </c>
      <c r="JP747">
        <v>0</v>
      </c>
    </row>
    <row r="748" spans="1:276">
      <c r="A748" t="s">
        <v>110</v>
      </c>
      <c r="B748" t="s">
        <v>85</v>
      </c>
      <c r="C748" t="str">
        <f>"102004"</f>
        <v>102004</v>
      </c>
      <c r="D748" t="s">
        <v>109</v>
      </c>
      <c r="E748">
        <v>4</v>
      </c>
      <c r="F748">
        <v>1092</v>
      </c>
      <c r="G748">
        <v>798</v>
      </c>
      <c r="H748">
        <v>148</v>
      </c>
      <c r="I748">
        <v>650</v>
      </c>
      <c r="J748">
        <v>1</v>
      </c>
      <c r="K748">
        <v>1</v>
      </c>
      <c r="L748">
        <v>1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651</v>
      </c>
      <c r="T748">
        <v>1</v>
      </c>
      <c r="U748">
        <v>0</v>
      </c>
      <c r="V748">
        <v>651</v>
      </c>
      <c r="W748">
        <v>17</v>
      </c>
      <c r="X748">
        <v>13</v>
      </c>
      <c r="Y748">
        <v>4</v>
      </c>
      <c r="Z748">
        <v>0</v>
      </c>
      <c r="AA748">
        <v>634</v>
      </c>
      <c r="AB748">
        <v>187</v>
      </c>
      <c r="AC748">
        <v>47</v>
      </c>
      <c r="AD748">
        <v>9</v>
      </c>
      <c r="AE748">
        <v>7</v>
      </c>
      <c r="AF748">
        <v>1</v>
      </c>
      <c r="AG748">
        <v>62</v>
      </c>
      <c r="AH748">
        <v>26</v>
      </c>
      <c r="AI748">
        <v>0</v>
      </c>
      <c r="AJ748">
        <v>14</v>
      </c>
      <c r="AK748">
        <v>3</v>
      </c>
      <c r="AL748">
        <v>2</v>
      </c>
      <c r="AM748">
        <v>4</v>
      </c>
      <c r="AN748">
        <v>2</v>
      </c>
      <c r="AO748">
        <v>0</v>
      </c>
      <c r="AP748">
        <v>0</v>
      </c>
      <c r="AQ748">
        <v>0</v>
      </c>
      <c r="AR748">
        <v>1</v>
      </c>
      <c r="AS748">
        <v>0</v>
      </c>
      <c r="AT748">
        <v>0</v>
      </c>
      <c r="AU748">
        <v>1</v>
      </c>
      <c r="AV748">
        <v>1</v>
      </c>
      <c r="AW748">
        <v>0</v>
      </c>
      <c r="AX748">
        <v>4</v>
      </c>
      <c r="AY748">
        <v>2</v>
      </c>
      <c r="AZ748">
        <v>1</v>
      </c>
      <c r="BA748">
        <v>187</v>
      </c>
      <c r="BB748">
        <v>254</v>
      </c>
      <c r="BC748">
        <v>18</v>
      </c>
      <c r="BD748">
        <v>207</v>
      </c>
      <c r="BE748">
        <v>4</v>
      </c>
      <c r="BF748">
        <v>3</v>
      </c>
      <c r="BG748">
        <v>1</v>
      </c>
      <c r="BH748">
        <v>0</v>
      </c>
      <c r="BI748">
        <v>1</v>
      </c>
      <c r="BJ748">
        <v>1</v>
      </c>
      <c r="BK748">
        <v>1</v>
      </c>
      <c r="BL748">
        <v>1</v>
      </c>
      <c r="BM748">
        <v>0</v>
      </c>
      <c r="BN748">
        <v>1</v>
      </c>
      <c r="BO748">
        <v>0</v>
      </c>
      <c r="BP748">
        <v>0</v>
      </c>
      <c r="BQ748">
        <v>1</v>
      </c>
      <c r="BR748">
        <v>2</v>
      </c>
      <c r="BS748">
        <v>0</v>
      </c>
      <c r="BT748">
        <v>1</v>
      </c>
      <c r="BU748">
        <v>0</v>
      </c>
      <c r="BV748">
        <v>0</v>
      </c>
      <c r="BW748">
        <v>0</v>
      </c>
      <c r="BX748">
        <v>0</v>
      </c>
      <c r="BY748">
        <v>2</v>
      </c>
      <c r="BZ748">
        <v>10</v>
      </c>
      <c r="CA748">
        <v>254</v>
      </c>
      <c r="CB748">
        <v>28</v>
      </c>
      <c r="CC748">
        <v>8</v>
      </c>
      <c r="CD748">
        <v>3</v>
      </c>
      <c r="CE748">
        <v>3</v>
      </c>
      <c r="CF748">
        <v>3</v>
      </c>
      <c r="CG748">
        <v>1</v>
      </c>
      <c r="CH748">
        <v>1</v>
      </c>
      <c r="CI748">
        <v>0</v>
      </c>
      <c r="CJ748">
        <v>1</v>
      </c>
      <c r="CK748">
        <v>1</v>
      </c>
      <c r="CL748">
        <v>2</v>
      </c>
      <c r="CM748">
        <v>2</v>
      </c>
      <c r="CN748">
        <v>2</v>
      </c>
      <c r="CO748">
        <v>0</v>
      </c>
      <c r="CP748">
        <v>1</v>
      </c>
      <c r="CQ748">
        <v>28</v>
      </c>
      <c r="CR748">
        <v>27</v>
      </c>
      <c r="CS748">
        <v>11</v>
      </c>
      <c r="CT748">
        <v>5</v>
      </c>
      <c r="CU748">
        <v>3</v>
      </c>
      <c r="CV748">
        <v>1</v>
      </c>
      <c r="CW748">
        <v>0</v>
      </c>
      <c r="CX748">
        <v>0</v>
      </c>
      <c r="CY748">
        <v>1</v>
      </c>
      <c r="CZ748">
        <v>1</v>
      </c>
      <c r="DA748">
        <v>1</v>
      </c>
      <c r="DB748">
        <v>1</v>
      </c>
      <c r="DC748">
        <v>0</v>
      </c>
      <c r="DD748">
        <v>1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1</v>
      </c>
      <c r="DN748">
        <v>0</v>
      </c>
      <c r="DO748">
        <v>0</v>
      </c>
      <c r="DP748">
        <v>1</v>
      </c>
      <c r="DQ748">
        <v>27</v>
      </c>
      <c r="DR748">
        <v>11</v>
      </c>
      <c r="DS748">
        <v>1</v>
      </c>
      <c r="DT748">
        <v>1</v>
      </c>
      <c r="DU748">
        <v>0</v>
      </c>
      <c r="DV748">
        <v>0</v>
      </c>
      <c r="DW748">
        <v>2</v>
      </c>
      <c r="DX748">
        <v>0</v>
      </c>
      <c r="DY748">
        <v>0</v>
      </c>
      <c r="DZ748">
        <v>0</v>
      </c>
      <c r="EA748">
        <v>1</v>
      </c>
      <c r="EB748">
        <v>1</v>
      </c>
      <c r="EC748">
        <v>2</v>
      </c>
      <c r="ED748">
        <v>0</v>
      </c>
      <c r="EE748">
        <v>1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1</v>
      </c>
      <c r="EP748">
        <v>1</v>
      </c>
      <c r="EQ748">
        <v>11</v>
      </c>
      <c r="ER748">
        <v>27</v>
      </c>
      <c r="ES748">
        <v>14</v>
      </c>
      <c r="ET748">
        <v>0</v>
      </c>
      <c r="EU748">
        <v>1</v>
      </c>
      <c r="EV748">
        <v>1</v>
      </c>
      <c r="EW748">
        <v>1</v>
      </c>
      <c r="EX748">
        <v>2</v>
      </c>
      <c r="EY748">
        <v>0</v>
      </c>
      <c r="EZ748">
        <v>0</v>
      </c>
      <c r="FA748">
        <v>1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3</v>
      </c>
      <c r="FH748">
        <v>0</v>
      </c>
      <c r="FI748">
        <v>0</v>
      </c>
      <c r="FJ748">
        <v>0</v>
      </c>
      <c r="FK748">
        <v>1</v>
      </c>
      <c r="FL748">
        <v>1</v>
      </c>
      <c r="FM748">
        <v>1</v>
      </c>
      <c r="FN748">
        <v>0</v>
      </c>
      <c r="FO748">
        <v>1</v>
      </c>
      <c r="FP748">
        <v>27</v>
      </c>
      <c r="FQ748">
        <v>45</v>
      </c>
      <c r="FR748">
        <v>12</v>
      </c>
      <c r="FS748">
        <v>13</v>
      </c>
      <c r="FT748">
        <v>4</v>
      </c>
      <c r="FU748">
        <v>2</v>
      </c>
      <c r="FV748">
        <v>1</v>
      </c>
      <c r="FW748">
        <v>1</v>
      </c>
      <c r="FX748">
        <v>0</v>
      </c>
      <c r="FY748">
        <v>0</v>
      </c>
      <c r="FZ748">
        <v>0</v>
      </c>
      <c r="GA748">
        <v>1</v>
      </c>
      <c r="GB748">
        <v>3</v>
      </c>
      <c r="GC748">
        <v>2</v>
      </c>
      <c r="GD748">
        <v>1</v>
      </c>
      <c r="GE748">
        <v>0</v>
      </c>
      <c r="GF748">
        <v>1</v>
      </c>
      <c r="GG748">
        <v>4</v>
      </c>
      <c r="GH748">
        <v>45</v>
      </c>
      <c r="GI748">
        <v>50</v>
      </c>
      <c r="GJ748">
        <v>29</v>
      </c>
      <c r="GK748">
        <v>1</v>
      </c>
      <c r="GL748">
        <v>3</v>
      </c>
      <c r="GM748">
        <v>7</v>
      </c>
      <c r="GN748">
        <v>3</v>
      </c>
      <c r="GO748">
        <v>0</v>
      </c>
      <c r="GP748">
        <v>0</v>
      </c>
      <c r="GQ748">
        <v>0</v>
      </c>
      <c r="GR748">
        <v>1</v>
      </c>
      <c r="GS748">
        <v>1</v>
      </c>
      <c r="GT748">
        <v>1</v>
      </c>
      <c r="GU748">
        <v>0</v>
      </c>
      <c r="GV748">
        <v>0</v>
      </c>
      <c r="GW748">
        <v>1</v>
      </c>
      <c r="GX748">
        <v>0</v>
      </c>
      <c r="GY748">
        <v>0</v>
      </c>
      <c r="GZ748">
        <v>0</v>
      </c>
      <c r="HA748">
        <v>3</v>
      </c>
      <c r="HB748">
        <v>0</v>
      </c>
      <c r="HC748">
        <v>50</v>
      </c>
      <c r="HD748">
        <v>5</v>
      </c>
      <c r="HE748">
        <v>1</v>
      </c>
      <c r="HF748">
        <v>0</v>
      </c>
      <c r="HG748">
        <v>0</v>
      </c>
      <c r="HH748">
        <v>2</v>
      </c>
      <c r="HI748">
        <v>0</v>
      </c>
      <c r="HJ748">
        <v>1</v>
      </c>
      <c r="HK748">
        <v>0</v>
      </c>
      <c r="HL748">
        <v>0</v>
      </c>
      <c r="HM748">
        <v>0</v>
      </c>
      <c r="HN748">
        <v>0</v>
      </c>
      <c r="HO748">
        <v>0</v>
      </c>
      <c r="HP748">
        <v>0</v>
      </c>
      <c r="HQ748">
        <v>1</v>
      </c>
      <c r="HR748">
        <v>0</v>
      </c>
      <c r="HS748">
        <v>0</v>
      </c>
      <c r="HT748">
        <v>0</v>
      </c>
      <c r="HU748">
        <v>0</v>
      </c>
      <c r="HV748">
        <v>0</v>
      </c>
      <c r="HW748">
        <v>0</v>
      </c>
      <c r="HX748">
        <v>0</v>
      </c>
      <c r="HY748">
        <v>5</v>
      </c>
      <c r="HZ748">
        <v>0</v>
      </c>
      <c r="IA748">
        <v>0</v>
      </c>
      <c r="IB748">
        <v>0</v>
      </c>
      <c r="IC748">
        <v>0</v>
      </c>
      <c r="ID748">
        <v>0</v>
      </c>
      <c r="IE748">
        <v>0</v>
      </c>
      <c r="IF748">
        <v>0</v>
      </c>
      <c r="IG748">
        <v>0</v>
      </c>
      <c r="IH748">
        <v>0</v>
      </c>
      <c r="II748">
        <v>0</v>
      </c>
      <c r="IJ748">
        <v>0</v>
      </c>
      <c r="IK748">
        <v>0</v>
      </c>
      <c r="IL748">
        <v>0</v>
      </c>
      <c r="IM748">
        <v>0</v>
      </c>
      <c r="IN748">
        <v>0</v>
      </c>
      <c r="IO748">
        <v>0</v>
      </c>
      <c r="IP748">
        <v>0</v>
      </c>
      <c r="IQ748">
        <v>0</v>
      </c>
      <c r="IR748">
        <v>0</v>
      </c>
      <c r="IS748">
        <v>0</v>
      </c>
      <c r="IT748">
        <v>0</v>
      </c>
      <c r="IU748">
        <v>0</v>
      </c>
      <c r="IV748">
        <v>0</v>
      </c>
      <c r="IW748">
        <v>0</v>
      </c>
      <c r="IX748">
        <v>0</v>
      </c>
      <c r="IY748">
        <v>0</v>
      </c>
      <c r="IZ748">
        <v>0</v>
      </c>
      <c r="JA748">
        <v>0</v>
      </c>
      <c r="JB748">
        <v>0</v>
      </c>
      <c r="JC748">
        <v>0</v>
      </c>
      <c r="JD748">
        <v>0</v>
      </c>
      <c r="JE748">
        <v>0</v>
      </c>
      <c r="JF748">
        <v>0</v>
      </c>
      <c r="JG748">
        <v>0</v>
      </c>
      <c r="JH748">
        <v>0</v>
      </c>
      <c r="JI748">
        <v>0</v>
      </c>
      <c r="JJ748">
        <v>0</v>
      </c>
      <c r="JK748">
        <v>0</v>
      </c>
      <c r="JL748">
        <v>0</v>
      </c>
      <c r="JM748">
        <v>0</v>
      </c>
      <c r="JN748">
        <v>0</v>
      </c>
      <c r="JO748">
        <v>0</v>
      </c>
      <c r="JP748">
        <v>0</v>
      </c>
    </row>
    <row r="749" spans="1:276">
      <c r="A749" t="s">
        <v>108</v>
      </c>
      <c r="B749" t="s">
        <v>85</v>
      </c>
      <c r="C749" t="str">
        <f>"102004"</f>
        <v>102004</v>
      </c>
      <c r="D749" t="s">
        <v>106</v>
      </c>
      <c r="E749">
        <v>5</v>
      </c>
      <c r="F749">
        <v>1242</v>
      </c>
      <c r="G749">
        <v>895</v>
      </c>
      <c r="H749">
        <v>115</v>
      </c>
      <c r="I749">
        <v>780</v>
      </c>
      <c r="J749">
        <v>0</v>
      </c>
      <c r="K749">
        <v>9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780</v>
      </c>
      <c r="T749">
        <v>0</v>
      </c>
      <c r="U749">
        <v>0</v>
      </c>
      <c r="V749">
        <v>780</v>
      </c>
      <c r="W749">
        <v>11</v>
      </c>
      <c r="X749">
        <v>6</v>
      </c>
      <c r="Y749">
        <v>5</v>
      </c>
      <c r="Z749">
        <v>0</v>
      </c>
      <c r="AA749">
        <v>769</v>
      </c>
      <c r="AB749">
        <v>193</v>
      </c>
      <c r="AC749">
        <v>78</v>
      </c>
      <c r="AD749">
        <v>3</v>
      </c>
      <c r="AE749">
        <v>9</v>
      </c>
      <c r="AF749">
        <v>8</v>
      </c>
      <c r="AG749">
        <v>39</v>
      </c>
      <c r="AH749">
        <v>25</v>
      </c>
      <c r="AI749">
        <v>5</v>
      </c>
      <c r="AJ749">
        <v>4</v>
      </c>
      <c r="AK749">
        <v>1</v>
      </c>
      <c r="AL749">
        <v>3</v>
      </c>
      <c r="AM749">
        <v>2</v>
      </c>
      <c r="AN749">
        <v>1</v>
      </c>
      <c r="AO749">
        <v>0</v>
      </c>
      <c r="AP749">
        <v>0</v>
      </c>
      <c r="AQ749">
        <v>0</v>
      </c>
      <c r="AR749">
        <v>1</v>
      </c>
      <c r="AS749">
        <v>0</v>
      </c>
      <c r="AT749">
        <v>2</v>
      </c>
      <c r="AU749">
        <v>1</v>
      </c>
      <c r="AV749">
        <v>4</v>
      </c>
      <c r="AW749">
        <v>3</v>
      </c>
      <c r="AX749">
        <v>2</v>
      </c>
      <c r="AY749">
        <v>0</v>
      </c>
      <c r="AZ749">
        <v>2</v>
      </c>
      <c r="BA749">
        <v>193</v>
      </c>
      <c r="BB749">
        <v>301</v>
      </c>
      <c r="BC749">
        <v>19</v>
      </c>
      <c r="BD749">
        <v>247</v>
      </c>
      <c r="BE749">
        <v>7</v>
      </c>
      <c r="BF749">
        <v>7</v>
      </c>
      <c r="BG749">
        <v>2</v>
      </c>
      <c r="BH749">
        <v>0</v>
      </c>
      <c r="BI749">
        <v>0</v>
      </c>
      <c r="BJ749">
        <v>1</v>
      </c>
      <c r="BK749">
        <v>2</v>
      </c>
      <c r="BL749">
        <v>1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2</v>
      </c>
      <c r="BX749">
        <v>1</v>
      </c>
      <c r="BY749">
        <v>2</v>
      </c>
      <c r="BZ749">
        <v>10</v>
      </c>
      <c r="CA749">
        <v>301</v>
      </c>
      <c r="CB749">
        <v>39</v>
      </c>
      <c r="CC749">
        <v>15</v>
      </c>
      <c r="CD749">
        <v>8</v>
      </c>
      <c r="CE749">
        <v>1</v>
      </c>
      <c r="CF749">
        <v>1</v>
      </c>
      <c r="CG749">
        <v>0</v>
      </c>
      <c r="CH749">
        <v>2</v>
      </c>
      <c r="CI749">
        <v>3</v>
      </c>
      <c r="CJ749">
        <v>0</v>
      </c>
      <c r="CK749">
        <v>1</v>
      </c>
      <c r="CL749">
        <v>0</v>
      </c>
      <c r="CM749">
        <v>2</v>
      </c>
      <c r="CN749">
        <v>1</v>
      </c>
      <c r="CO749">
        <v>2</v>
      </c>
      <c r="CP749">
        <v>3</v>
      </c>
      <c r="CQ749">
        <v>39</v>
      </c>
      <c r="CR749">
        <v>35</v>
      </c>
      <c r="CS749">
        <v>16</v>
      </c>
      <c r="CT749">
        <v>3</v>
      </c>
      <c r="CU749">
        <v>1</v>
      </c>
      <c r="CV749">
        <v>1</v>
      </c>
      <c r="CW749">
        <v>1</v>
      </c>
      <c r="CX749">
        <v>2</v>
      </c>
      <c r="CY749">
        <v>1</v>
      </c>
      <c r="CZ749">
        <v>2</v>
      </c>
      <c r="DA749">
        <v>1</v>
      </c>
      <c r="DB749">
        <v>1</v>
      </c>
      <c r="DC749">
        <v>0</v>
      </c>
      <c r="DD749">
        <v>0</v>
      </c>
      <c r="DE749">
        <v>0</v>
      </c>
      <c r="DF749">
        <v>0</v>
      </c>
      <c r="DG749">
        <v>2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1</v>
      </c>
      <c r="DO749">
        <v>0</v>
      </c>
      <c r="DP749">
        <v>3</v>
      </c>
      <c r="DQ749">
        <v>35</v>
      </c>
      <c r="DR749">
        <v>13</v>
      </c>
      <c r="DS749">
        <v>1</v>
      </c>
      <c r="DT749">
        <v>3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1</v>
      </c>
      <c r="EB749">
        <v>0</v>
      </c>
      <c r="EC749">
        <v>0</v>
      </c>
      <c r="ED749">
        <v>2</v>
      </c>
      <c r="EE749">
        <v>2</v>
      </c>
      <c r="EF749">
        <v>0</v>
      </c>
      <c r="EG749">
        <v>1</v>
      </c>
      <c r="EH749">
        <v>1</v>
      </c>
      <c r="EI749">
        <v>0</v>
      </c>
      <c r="EJ749">
        <v>1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1</v>
      </c>
      <c r="EQ749">
        <v>13</v>
      </c>
      <c r="ER749">
        <v>52</v>
      </c>
      <c r="ES749">
        <v>21</v>
      </c>
      <c r="ET749">
        <v>3</v>
      </c>
      <c r="EU749">
        <v>5</v>
      </c>
      <c r="EV749">
        <v>3</v>
      </c>
      <c r="EW749">
        <v>0</v>
      </c>
      <c r="EX749">
        <v>1</v>
      </c>
      <c r="EY749">
        <v>1</v>
      </c>
      <c r="EZ749">
        <v>1</v>
      </c>
      <c r="FA749">
        <v>1</v>
      </c>
      <c r="FB749">
        <v>1</v>
      </c>
      <c r="FC749">
        <v>0</v>
      </c>
      <c r="FD749">
        <v>0</v>
      </c>
      <c r="FE749">
        <v>1</v>
      </c>
      <c r="FF749">
        <v>0</v>
      </c>
      <c r="FG749">
        <v>0</v>
      </c>
      <c r="FH749">
        <v>3</v>
      </c>
      <c r="FI749">
        <v>1</v>
      </c>
      <c r="FJ749">
        <v>1</v>
      </c>
      <c r="FK749">
        <v>1</v>
      </c>
      <c r="FL749">
        <v>1</v>
      </c>
      <c r="FM749">
        <v>0</v>
      </c>
      <c r="FN749">
        <v>1</v>
      </c>
      <c r="FO749">
        <v>6</v>
      </c>
      <c r="FP749">
        <v>52</v>
      </c>
      <c r="FQ749">
        <v>63</v>
      </c>
      <c r="FR749">
        <v>19</v>
      </c>
      <c r="FS749">
        <v>14</v>
      </c>
      <c r="FT749">
        <v>3</v>
      </c>
      <c r="FU749">
        <v>1</v>
      </c>
      <c r="FV749">
        <v>1</v>
      </c>
      <c r="FW749">
        <v>2</v>
      </c>
      <c r="FX749">
        <v>0</v>
      </c>
      <c r="FY749">
        <v>2</v>
      </c>
      <c r="FZ749">
        <v>4</v>
      </c>
      <c r="GA749">
        <v>3</v>
      </c>
      <c r="GB749">
        <v>4</v>
      </c>
      <c r="GC749">
        <v>2</v>
      </c>
      <c r="GD749">
        <v>2</v>
      </c>
      <c r="GE749">
        <v>1</v>
      </c>
      <c r="GF749">
        <v>1</v>
      </c>
      <c r="GG749">
        <v>4</v>
      </c>
      <c r="GH749">
        <v>63</v>
      </c>
      <c r="GI749">
        <v>66</v>
      </c>
      <c r="GJ749">
        <v>34</v>
      </c>
      <c r="GK749">
        <v>3</v>
      </c>
      <c r="GL749">
        <v>5</v>
      </c>
      <c r="GM749">
        <v>6</v>
      </c>
      <c r="GN749">
        <v>3</v>
      </c>
      <c r="GO749">
        <v>1</v>
      </c>
      <c r="GP749">
        <v>2</v>
      </c>
      <c r="GQ749">
        <v>3</v>
      </c>
      <c r="GR749">
        <v>3</v>
      </c>
      <c r="GS749">
        <v>0</v>
      </c>
      <c r="GT749">
        <v>2</v>
      </c>
      <c r="GU749">
        <v>1</v>
      </c>
      <c r="GV749">
        <v>1</v>
      </c>
      <c r="GW749">
        <v>0</v>
      </c>
      <c r="GX749">
        <v>0</v>
      </c>
      <c r="GY749">
        <v>0</v>
      </c>
      <c r="GZ749">
        <v>1</v>
      </c>
      <c r="HA749">
        <v>0</v>
      </c>
      <c r="HB749">
        <v>1</v>
      </c>
      <c r="HC749">
        <v>66</v>
      </c>
      <c r="HD749">
        <v>2</v>
      </c>
      <c r="HE749">
        <v>0</v>
      </c>
      <c r="HF749">
        <v>0</v>
      </c>
      <c r="HG749">
        <v>0</v>
      </c>
      <c r="HH749">
        <v>0</v>
      </c>
      <c r="HI749">
        <v>0</v>
      </c>
      <c r="HJ749">
        <v>0</v>
      </c>
      <c r="HK749">
        <v>0</v>
      </c>
      <c r="HL749">
        <v>0</v>
      </c>
      <c r="HM749">
        <v>0</v>
      </c>
      <c r="HN749">
        <v>1</v>
      </c>
      <c r="HO749">
        <v>0</v>
      </c>
      <c r="HP749">
        <v>0</v>
      </c>
      <c r="HQ749">
        <v>0</v>
      </c>
      <c r="HR749">
        <v>0</v>
      </c>
      <c r="HS749">
        <v>1</v>
      </c>
      <c r="HT749">
        <v>0</v>
      </c>
      <c r="HU749">
        <v>0</v>
      </c>
      <c r="HV749">
        <v>0</v>
      </c>
      <c r="HW749">
        <v>0</v>
      </c>
      <c r="HX749">
        <v>0</v>
      </c>
      <c r="HY749">
        <v>2</v>
      </c>
      <c r="HZ749">
        <v>0</v>
      </c>
      <c r="IA749">
        <v>0</v>
      </c>
      <c r="IB749">
        <v>0</v>
      </c>
      <c r="IC749">
        <v>0</v>
      </c>
      <c r="ID749">
        <v>0</v>
      </c>
      <c r="IE749">
        <v>0</v>
      </c>
      <c r="IF749">
        <v>0</v>
      </c>
      <c r="IG749">
        <v>0</v>
      </c>
      <c r="IH749">
        <v>0</v>
      </c>
      <c r="II749">
        <v>0</v>
      </c>
      <c r="IJ749">
        <v>0</v>
      </c>
      <c r="IK749">
        <v>0</v>
      </c>
      <c r="IL749">
        <v>0</v>
      </c>
      <c r="IM749">
        <v>0</v>
      </c>
      <c r="IN749">
        <v>0</v>
      </c>
      <c r="IO749">
        <v>0</v>
      </c>
      <c r="IP749">
        <v>0</v>
      </c>
      <c r="IQ749">
        <v>0</v>
      </c>
      <c r="IR749">
        <v>0</v>
      </c>
      <c r="IS749">
        <v>0</v>
      </c>
      <c r="IT749">
        <v>0</v>
      </c>
      <c r="IU749">
        <v>0</v>
      </c>
      <c r="IV749">
        <v>0</v>
      </c>
      <c r="IW749">
        <v>5</v>
      </c>
      <c r="IX749">
        <v>4</v>
      </c>
      <c r="IY749">
        <v>0</v>
      </c>
      <c r="IZ749">
        <v>0</v>
      </c>
      <c r="JA749">
        <v>0</v>
      </c>
      <c r="JB749">
        <v>0</v>
      </c>
      <c r="JC749">
        <v>0</v>
      </c>
      <c r="JD749">
        <v>0</v>
      </c>
      <c r="JE749">
        <v>0</v>
      </c>
      <c r="JF749">
        <v>0</v>
      </c>
      <c r="JG749">
        <v>0</v>
      </c>
      <c r="JH749">
        <v>0</v>
      </c>
      <c r="JI749">
        <v>0</v>
      </c>
      <c r="JJ749">
        <v>0</v>
      </c>
      <c r="JK749">
        <v>0</v>
      </c>
      <c r="JL749">
        <v>0</v>
      </c>
      <c r="JM749">
        <v>0</v>
      </c>
      <c r="JN749">
        <v>0</v>
      </c>
      <c r="JO749">
        <v>1</v>
      </c>
      <c r="JP749">
        <v>5</v>
      </c>
    </row>
    <row r="750" spans="1:276">
      <c r="A750" t="s">
        <v>107</v>
      </c>
      <c r="B750" t="s">
        <v>85</v>
      </c>
      <c r="C750" t="str">
        <f>"102004"</f>
        <v>102004</v>
      </c>
      <c r="D750" t="s">
        <v>106</v>
      </c>
      <c r="E750">
        <v>6</v>
      </c>
      <c r="F750">
        <v>1134</v>
      </c>
      <c r="G750">
        <v>851</v>
      </c>
      <c r="H750">
        <v>140</v>
      </c>
      <c r="I750">
        <v>711</v>
      </c>
      <c r="J750">
        <v>0</v>
      </c>
      <c r="K750">
        <v>6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711</v>
      </c>
      <c r="T750">
        <v>0</v>
      </c>
      <c r="U750">
        <v>0</v>
      </c>
      <c r="V750">
        <v>711</v>
      </c>
      <c r="W750">
        <v>22</v>
      </c>
      <c r="X750">
        <v>15</v>
      </c>
      <c r="Y750">
        <v>7</v>
      </c>
      <c r="Z750">
        <v>0</v>
      </c>
      <c r="AA750">
        <v>689</v>
      </c>
      <c r="AB750">
        <v>188</v>
      </c>
      <c r="AC750">
        <v>63</v>
      </c>
      <c r="AD750">
        <v>9</v>
      </c>
      <c r="AE750">
        <v>5</v>
      </c>
      <c r="AF750">
        <v>4</v>
      </c>
      <c r="AG750">
        <v>60</v>
      </c>
      <c r="AH750">
        <v>14</v>
      </c>
      <c r="AI750">
        <v>0</v>
      </c>
      <c r="AJ750">
        <v>13</v>
      </c>
      <c r="AK750">
        <v>2</v>
      </c>
      <c r="AL750">
        <v>0</v>
      </c>
      <c r="AM750">
        <v>4</v>
      </c>
      <c r="AN750">
        <v>3</v>
      </c>
      <c r="AO750">
        <v>2</v>
      </c>
      <c r="AP750">
        <v>1</v>
      </c>
      <c r="AQ750">
        <v>0</v>
      </c>
      <c r="AR750">
        <v>0</v>
      </c>
      <c r="AS750">
        <v>0</v>
      </c>
      <c r="AT750">
        <v>0</v>
      </c>
      <c r="AU750">
        <v>1</v>
      </c>
      <c r="AV750">
        <v>2</v>
      </c>
      <c r="AW750">
        <v>1</v>
      </c>
      <c r="AX750">
        <v>2</v>
      </c>
      <c r="AY750">
        <v>0</v>
      </c>
      <c r="AZ750">
        <v>2</v>
      </c>
      <c r="BA750">
        <v>188</v>
      </c>
      <c r="BB750">
        <v>240</v>
      </c>
      <c r="BC750">
        <v>9</v>
      </c>
      <c r="BD750">
        <v>214</v>
      </c>
      <c r="BE750">
        <v>1</v>
      </c>
      <c r="BF750">
        <v>1</v>
      </c>
      <c r="BG750">
        <v>1</v>
      </c>
      <c r="BH750">
        <v>1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1</v>
      </c>
      <c r="BP750">
        <v>0</v>
      </c>
      <c r="BQ750">
        <v>0</v>
      </c>
      <c r="BR750">
        <v>1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1</v>
      </c>
      <c r="BY750">
        <v>3</v>
      </c>
      <c r="BZ750">
        <v>7</v>
      </c>
      <c r="CA750">
        <v>240</v>
      </c>
      <c r="CB750">
        <v>37</v>
      </c>
      <c r="CC750">
        <v>17</v>
      </c>
      <c r="CD750">
        <v>3</v>
      </c>
      <c r="CE750">
        <v>5</v>
      </c>
      <c r="CF750">
        <v>2</v>
      </c>
      <c r="CG750">
        <v>1</v>
      </c>
      <c r="CH750">
        <v>1</v>
      </c>
      <c r="CI750">
        <v>2</v>
      </c>
      <c r="CJ750">
        <v>0</v>
      </c>
      <c r="CK750">
        <v>1</v>
      </c>
      <c r="CL750">
        <v>0</v>
      </c>
      <c r="CM750">
        <v>0</v>
      </c>
      <c r="CN750">
        <v>1</v>
      </c>
      <c r="CO750">
        <v>1</v>
      </c>
      <c r="CP750">
        <v>3</v>
      </c>
      <c r="CQ750">
        <v>37</v>
      </c>
      <c r="CR750">
        <v>34</v>
      </c>
      <c r="CS750">
        <v>16</v>
      </c>
      <c r="CT750">
        <v>5</v>
      </c>
      <c r="CU750">
        <v>1</v>
      </c>
      <c r="CV750">
        <v>1</v>
      </c>
      <c r="CW750">
        <v>2</v>
      </c>
      <c r="CX750">
        <v>0</v>
      </c>
      <c r="CY750">
        <v>0</v>
      </c>
      <c r="CZ750">
        <v>0</v>
      </c>
      <c r="DA750">
        <v>1</v>
      </c>
      <c r="DB750">
        <v>1</v>
      </c>
      <c r="DC750">
        <v>1</v>
      </c>
      <c r="DD750">
        <v>0</v>
      </c>
      <c r="DE750">
        <v>1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1</v>
      </c>
      <c r="DL750">
        <v>0</v>
      </c>
      <c r="DM750">
        <v>0</v>
      </c>
      <c r="DN750">
        <v>0</v>
      </c>
      <c r="DO750">
        <v>3</v>
      </c>
      <c r="DP750">
        <v>1</v>
      </c>
      <c r="DQ750">
        <v>34</v>
      </c>
      <c r="DR750">
        <v>13</v>
      </c>
      <c r="DS750">
        <v>2</v>
      </c>
      <c r="DT750">
        <v>6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1</v>
      </c>
      <c r="EC750">
        <v>0</v>
      </c>
      <c r="ED750">
        <v>1</v>
      </c>
      <c r="EE750">
        <v>0</v>
      </c>
      <c r="EF750">
        <v>0</v>
      </c>
      <c r="EG750">
        <v>1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1</v>
      </c>
      <c r="EP750">
        <v>1</v>
      </c>
      <c r="EQ750">
        <v>13</v>
      </c>
      <c r="ER750">
        <v>38</v>
      </c>
      <c r="ES750">
        <v>20</v>
      </c>
      <c r="ET750">
        <v>2</v>
      </c>
      <c r="EU750">
        <v>1</v>
      </c>
      <c r="EV750">
        <v>1</v>
      </c>
      <c r="EW750">
        <v>2</v>
      </c>
      <c r="EX750">
        <v>3</v>
      </c>
      <c r="EY750">
        <v>0</v>
      </c>
      <c r="EZ750">
        <v>0</v>
      </c>
      <c r="FA750">
        <v>1</v>
      </c>
      <c r="FB750">
        <v>2</v>
      </c>
      <c r="FC750">
        <v>0</v>
      </c>
      <c r="FD750">
        <v>0</v>
      </c>
      <c r="FE750">
        <v>0</v>
      </c>
      <c r="FF750">
        <v>0</v>
      </c>
      <c r="FG750">
        <v>1</v>
      </c>
      <c r="FH750">
        <v>0</v>
      </c>
      <c r="FI750">
        <v>2</v>
      </c>
      <c r="FJ750">
        <v>2</v>
      </c>
      <c r="FK750">
        <v>0</v>
      </c>
      <c r="FL750">
        <v>0</v>
      </c>
      <c r="FM750">
        <v>0</v>
      </c>
      <c r="FN750">
        <v>1</v>
      </c>
      <c r="FO750">
        <v>0</v>
      </c>
      <c r="FP750">
        <v>38</v>
      </c>
      <c r="FQ750">
        <v>91</v>
      </c>
      <c r="FR750">
        <v>37</v>
      </c>
      <c r="FS750">
        <v>24</v>
      </c>
      <c r="FT750">
        <v>3</v>
      </c>
      <c r="FU750">
        <v>2</v>
      </c>
      <c r="FV750">
        <v>1</v>
      </c>
      <c r="FW750">
        <v>1</v>
      </c>
      <c r="FX750">
        <v>2</v>
      </c>
      <c r="FY750">
        <v>1</v>
      </c>
      <c r="FZ750">
        <v>7</v>
      </c>
      <c r="GA750">
        <v>1</v>
      </c>
      <c r="GB750">
        <v>4</v>
      </c>
      <c r="GC750">
        <v>0</v>
      </c>
      <c r="GD750">
        <v>0</v>
      </c>
      <c r="GE750">
        <v>2</v>
      </c>
      <c r="GF750">
        <v>4</v>
      </c>
      <c r="GG750">
        <v>2</v>
      </c>
      <c r="GH750">
        <v>91</v>
      </c>
      <c r="GI750">
        <v>44</v>
      </c>
      <c r="GJ750">
        <v>21</v>
      </c>
      <c r="GK750">
        <v>2</v>
      </c>
      <c r="GL750">
        <v>3</v>
      </c>
      <c r="GM750">
        <v>7</v>
      </c>
      <c r="GN750">
        <v>1</v>
      </c>
      <c r="GO750">
        <v>0</v>
      </c>
      <c r="GP750">
        <v>2</v>
      </c>
      <c r="GQ750">
        <v>1</v>
      </c>
      <c r="GR750">
        <v>4</v>
      </c>
      <c r="GS750">
        <v>0</v>
      </c>
      <c r="GT750">
        <v>0</v>
      </c>
      <c r="GU750">
        <v>0</v>
      </c>
      <c r="GV750">
        <v>0</v>
      </c>
      <c r="GW750">
        <v>0</v>
      </c>
      <c r="GX750">
        <v>1</v>
      </c>
      <c r="GY750">
        <v>0</v>
      </c>
      <c r="GZ750">
        <v>0</v>
      </c>
      <c r="HA750">
        <v>1</v>
      </c>
      <c r="HB750">
        <v>1</v>
      </c>
      <c r="HC750">
        <v>44</v>
      </c>
      <c r="HD750">
        <v>3</v>
      </c>
      <c r="HE750">
        <v>1</v>
      </c>
      <c r="HF750">
        <v>0</v>
      </c>
      <c r="HG750">
        <v>0</v>
      </c>
      <c r="HH750">
        <v>0</v>
      </c>
      <c r="HI750">
        <v>0</v>
      </c>
      <c r="HJ750">
        <v>0</v>
      </c>
      <c r="HK750">
        <v>0</v>
      </c>
      <c r="HL750">
        <v>0</v>
      </c>
      <c r="HM750">
        <v>0</v>
      </c>
      <c r="HN750">
        <v>0</v>
      </c>
      <c r="HO750">
        <v>0</v>
      </c>
      <c r="HP750">
        <v>1</v>
      </c>
      <c r="HQ750">
        <v>1</v>
      </c>
      <c r="HR750">
        <v>0</v>
      </c>
      <c r="HS750">
        <v>0</v>
      </c>
      <c r="HT750">
        <v>0</v>
      </c>
      <c r="HU750">
        <v>0</v>
      </c>
      <c r="HV750">
        <v>0</v>
      </c>
      <c r="HW750">
        <v>0</v>
      </c>
      <c r="HX750">
        <v>0</v>
      </c>
      <c r="HY750">
        <v>3</v>
      </c>
      <c r="HZ750">
        <v>0</v>
      </c>
      <c r="IA750">
        <v>0</v>
      </c>
      <c r="IB750">
        <v>0</v>
      </c>
      <c r="IC750">
        <v>0</v>
      </c>
      <c r="ID750">
        <v>0</v>
      </c>
      <c r="IE750">
        <v>0</v>
      </c>
      <c r="IF750">
        <v>0</v>
      </c>
      <c r="IG750">
        <v>0</v>
      </c>
      <c r="IH750">
        <v>0</v>
      </c>
      <c r="II750">
        <v>0</v>
      </c>
      <c r="IJ750">
        <v>0</v>
      </c>
      <c r="IK750">
        <v>0</v>
      </c>
      <c r="IL750">
        <v>0</v>
      </c>
      <c r="IM750">
        <v>0</v>
      </c>
      <c r="IN750">
        <v>0</v>
      </c>
      <c r="IO750">
        <v>0</v>
      </c>
      <c r="IP750">
        <v>0</v>
      </c>
      <c r="IQ750">
        <v>0</v>
      </c>
      <c r="IR750">
        <v>0</v>
      </c>
      <c r="IS750">
        <v>0</v>
      </c>
      <c r="IT750">
        <v>0</v>
      </c>
      <c r="IU750">
        <v>0</v>
      </c>
      <c r="IV750">
        <v>0</v>
      </c>
      <c r="IW750">
        <v>1</v>
      </c>
      <c r="IX750">
        <v>1</v>
      </c>
      <c r="IY750">
        <v>0</v>
      </c>
      <c r="IZ750">
        <v>0</v>
      </c>
      <c r="JA750">
        <v>0</v>
      </c>
      <c r="JB750">
        <v>0</v>
      </c>
      <c r="JC750">
        <v>0</v>
      </c>
      <c r="JD750">
        <v>0</v>
      </c>
      <c r="JE750">
        <v>0</v>
      </c>
      <c r="JF750">
        <v>0</v>
      </c>
      <c r="JG750">
        <v>0</v>
      </c>
      <c r="JH750">
        <v>0</v>
      </c>
      <c r="JI750">
        <v>0</v>
      </c>
      <c r="JJ750">
        <v>0</v>
      </c>
      <c r="JK750">
        <v>0</v>
      </c>
      <c r="JL750">
        <v>0</v>
      </c>
      <c r="JM750">
        <v>0</v>
      </c>
      <c r="JN750">
        <v>0</v>
      </c>
      <c r="JO750">
        <v>0</v>
      </c>
      <c r="JP750">
        <v>1</v>
      </c>
    </row>
    <row r="751" spans="1:276">
      <c r="A751" t="s">
        <v>105</v>
      </c>
      <c r="B751" t="s">
        <v>85</v>
      </c>
      <c r="C751" t="str">
        <f>"102004"</f>
        <v>102004</v>
      </c>
      <c r="D751" t="s">
        <v>103</v>
      </c>
      <c r="E751">
        <v>7</v>
      </c>
      <c r="F751">
        <v>2047</v>
      </c>
      <c r="G751">
        <v>1547</v>
      </c>
      <c r="H751">
        <v>447</v>
      </c>
      <c r="I751">
        <v>1100</v>
      </c>
      <c r="J751">
        <v>0</v>
      </c>
      <c r="K751">
        <v>2</v>
      </c>
      <c r="L751">
        <v>1</v>
      </c>
      <c r="M751">
        <v>1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1099</v>
      </c>
      <c r="T751">
        <v>1</v>
      </c>
      <c r="U751">
        <v>2</v>
      </c>
      <c r="V751">
        <v>1097</v>
      </c>
      <c r="W751">
        <v>37</v>
      </c>
      <c r="X751">
        <v>28</v>
      </c>
      <c r="Y751">
        <v>9</v>
      </c>
      <c r="Z751">
        <v>0</v>
      </c>
      <c r="AA751">
        <v>1060</v>
      </c>
      <c r="AB751">
        <v>357</v>
      </c>
      <c r="AC751">
        <v>63</v>
      </c>
      <c r="AD751">
        <v>14</v>
      </c>
      <c r="AE751">
        <v>7</v>
      </c>
      <c r="AF751">
        <v>12</v>
      </c>
      <c r="AG751">
        <v>133</v>
      </c>
      <c r="AH751">
        <v>66</v>
      </c>
      <c r="AI751">
        <v>5</v>
      </c>
      <c r="AJ751">
        <v>30</v>
      </c>
      <c r="AK751">
        <v>6</v>
      </c>
      <c r="AL751">
        <v>5</v>
      </c>
      <c r="AM751">
        <v>2</v>
      </c>
      <c r="AN751">
        <v>2</v>
      </c>
      <c r="AO751">
        <v>1</v>
      </c>
      <c r="AP751">
        <v>0</v>
      </c>
      <c r="AQ751">
        <v>1</v>
      </c>
      <c r="AR751">
        <v>0</v>
      </c>
      <c r="AS751">
        <v>0</v>
      </c>
      <c r="AT751">
        <v>0</v>
      </c>
      <c r="AU751">
        <v>2</v>
      </c>
      <c r="AV751">
        <v>1</v>
      </c>
      <c r="AW751">
        <v>1</v>
      </c>
      <c r="AX751">
        <v>5</v>
      </c>
      <c r="AY751">
        <v>1</v>
      </c>
      <c r="AZ751">
        <v>0</v>
      </c>
      <c r="BA751">
        <v>357</v>
      </c>
      <c r="BB751">
        <v>421</v>
      </c>
      <c r="BC751">
        <v>16</v>
      </c>
      <c r="BD751">
        <v>385</v>
      </c>
      <c r="BE751">
        <v>5</v>
      </c>
      <c r="BF751">
        <v>0</v>
      </c>
      <c r="BG751">
        <v>1</v>
      </c>
      <c r="BH751">
        <v>0</v>
      </c>
      <c r="BI751">
        <v>0</v>
      </c>
      <c r="BJ751">
        <v>0</v>
      </c>
      <c r="BK751">
        <v>1</v>
      </c>
      <c r="BL751">
        <v>0</v>
      </c>
      <c r="BM751">
        <v>0</v>
      </c>
      <c r="BN751">
        <v>1</v>
      </c>
      <c r="BO751">
        <v>0</v>
      </c>
      <c r="BP751">
        <v>0</v>
      </c>
      <c r="BQ751">
        <v>0</v>
      </c>
      <c r="BR751">
        <v>1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1</v>
      </c>
      <c r="BY751">
        <v>2</v>
      </c>
      <c r="BZ751">
        <v>8</v>
      </c>
      <c r="CA751">
        <v>421</v>
      </c>
      <c r="CB751">
        <v>25</v>
      </c>
      <c r="CC751">
        <v>11</v>
      </c>
      <c r="CD751">
        <v>5</v>
      </c>
      <c r="CE751">
        <v>2</v>
      </c>
      <c r="CF751">
        <v>3</v>
      </c>
      <c r="CG751">
        <v>1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1</v>
      </c>
      <c r="CN751">
        <v>1</v>
      </c>
      <c r="CO751">
        <v>0</v>
      </c>
      <c r="CP751">
        <v>1</v>
      </c>
      <c r="CQ751">
        <v>25</v>
      </c>
      <c r="CR751">
        <v>42</v>
      </c>
      <c r="CS751">
        <v>21</v>
      </c>
      <c r="CT751">
        <v>3</v>
      </c>
      <c r="CU751">
        <v>1</v>
      </c>
      <c r="CV751">
        <v>2</v>
      </c>
      <c r="CW751">
        <v>0</v>
      </c>
      <c r="CX751">
        <v>1</v>
      </c>
      <c r="CY751">
        <v>2</v>
      </c>
      <c r="CZ751">
        <v>0</v>
      </c>
      <c r="DA751">
        <v>1</v>
      </c>
      <c r="DB751">
        <v>1</v>
      </c>
      <c r="DC751">
        <v>0</v>
      </c>
      <c r="DD751">
        <v>1</v>
      </c>
      <c r="DE751">
        <v>2</v>
      </c>
      <c r="DF751">
        <v>0</v>
      </c>
      <c r="DG751">
        <v>0</v>
      </c>
      <c r="DH751">
        <v>1</v>
      </c>
      <c r="DI751">
        <v>0</v>
      </c>
      <c r="DJ751">
        <v>0</v>
      </c>
      <c r="DK751">
        <v>1</v>
      </c>
      <c r="DL751">
        <v>0</v>
      </c>
      <c r="DM751">
        <v>0</v>
      </c>
      <c r="DN751">
        <v>4</v>
      </c>
      <c r="DO751">
        <v>0</v>
      </c>
      <c r="DP751">
        <v>1</v>
      </c>
      <c r="DQ751">
        <v>42</v>
      </c>
      <c r="DR751">
        <v>14</v>
      </c>
      <c r="DS751">
        <v>2</v>
      </c>
      <c r="DT751">
        <v>3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1</v>
      </c>
      <c r="EB751">
        <v>1</v>
      </c>
      <c r="EC751">
        <v>1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1</v>
      </c>
      <c r="EL751">
        <v>0</v>
      </c>
      <c r="EM751">
        <v>0</v>
      </c>
      <c r="EN751">
        <v>1</v>
      </c>
      <c r="EO751">
        <v>1</v>
      </c>
      <c r="EP751">
        <v>3</v>
      </c>
      <c r="EQ751">
        <v>14</v>
      </c>
      <c r="ER751">
        <v>54</v>
      </c>
      <c r="ES751">
        <v>22</v>
      </c>
      <c r="ET751">
        <v>7</v>
      </c>
      <c r="EU751">
        <v>1</v>
      </c>
      <c r="EV751">
        <v>0</v>
      </c>
      <c r="EW751">
        <v>8</v>
      </c>
      <c r="EX751">
        <v>4</v>
      </c>
      <c r="EY751">
        <v>0</v>
      </c>
      <c r="EZ751">
        <v>0</v>
      </c>
      <c r="FA751">
        <v>1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7</v>
      </c>
      <c r="FJ751">
        <v>0</v>
      </c>
      <c r="FK751">
        <v>1</v>
      </c>
      <c r="FL751">
        <v>1</v>
      </c>
      <c r="FM751">
        <v>2</v>
      </c>
      <c r="FN751">
        <v>0</v>
      </c>
      <c r="FO751">
        <v>0</v>
      </c>
      <c r="FP751">
        <v>54</v>
      </c>
      <c r="FQ751">
        <v>91</v>
      </c>
      <c r="FR751">
        <v>31</v>
      </c>
      <c r="FS751">
        <v>24</v>
      </c>
      <c r="FT751">
        <v>5</v>
      </c>
      <c r="FU751">
        <v>1</v>
      </c>
      <c r="FV751">
        <v>3</v>
      </c>
      <c r="FW751">
        <v>1</v>
      </c>
      <c r="FX751">
        <v>2</v>
      </c>
      <c r="FY751">
        <v>0</v>
      </c>
      <c r="FZ751">
        <v>4</v>
      </c>
      <c r="GA751">
        <v>3</v>
      </c>
      <c r="GB751">
        <v>6</v>
      </c>
      <c r="GC751">
        <v>4</v>
      </c>
      <c r="GD751">
        <v>1</v>
      </c>
      <c r="GE751">
        <v>1</v>
      </c>
      <c r="GF751">
        <v>1</v>
      </c>
      <c r="GG751">
        <v>4</v>
      </c>
      <c r="GH751">
        <v>91</v>
      </c>
      <c r="GI751">
        <v>43</v>
      </c>
      <c r="GJ751">
        <v>13</v>
      </c>
      <c r="GK751">
        <v>3</v>
      </c>
      <c r="GL751">
        <v>2</v>
      </c>
      <c r="GM751">
        <v>10</v>
      </c>
      <c r="GN751">
        <v>2</v>
      </c>
      <c r="GO751">
        <v>1</v>
      </c>
      <c r="GP751">
        <v>2</v>
      </c>
      <c r="GQ751">
        <v>0</v>
      </c>
      <c r="GR751">
        <v>2</v>
      </c>
      <c r="GS751">
        <v>3</v>
      </c>
      <c r="GT751">
        <v>0</v>
      </c>
      <c r="GU751">
        <v>1</v>
      </c>
      <c r="GV751">
        <v>0</v>
      </c>
      <c r="GW751">
        <v>1</v>
      </c>
      <c r="GX751">
        <v>1</v>
      </c>
      <c r="GY751">
        <v>0</v>
      </c>
      <c r="GZ751">
        <v>0</v>
      </c>
      <c r="HA751">
        <v>0</v>
      </c>
      <c r="HB751">
        <v>2</v>
      </c>
      <c r="HC751">
        <v>43</v>
      </c>
      <c r="HD751">
        <v>10</v>
      </c>
      <c r="HE751">
        <v>5</v>
      </c>
      <c r="HF751">
        <v>0</v>
      </c>
      <c r="HG751">
        <v>1</v>
      </c>
      <c r="HH751">
        <v>1</v>
      </c>
      <c r="HI751">
        <v>0</v>
      </c>
      <c r="HJ751">
        <v>0</v>
      </c>
      <c r="HK751">
        <v>0</v>
      </c>
      <c r="HL751">
        <v>0</v>
      </c>
      <c r="HM751">
        <v>0</v>
      </c>
      <c r="HN751">
        <v>0</v>
      </c>
      <c r="HO751">
        <v>1</v>
      </c>
      <c r="HP751">
        <v>0</v>
      </c>
      <c r="HQ751">
        <v>1</v>
      </c>
      <c r="HR751">
        <v>0</v>
      </c>
      <c r="HS751">
        <v>0</v>
      </c>
      <c r="HT751">
        <v>0</v>
      </c>
      <c r="HU751">
        <v>0</v>
      </c>
      <c r="HV751">
        <v>1</v>
      </c>
      <c r="HW751">
        <v>0</v>
      </c>
      <c r="HX751">
        <v>0</v>
      </c>
      <c r="HY751">
        <v>10</v>
      </c>
      <c r="HZ751">
        <v>0</v>
      </c>
      <c r="IA751">
        <v>0</v>
      </c>
      <c r="IB751">
        <v>0</v>
      </c>
      <c r="IC751">
        <v>0</v>
      </c>
      <c r="ID751">
        <v>0</v>
      </c>
      <c r="IE751">
        <v>0</v>
      </c>
      <c r="IF751">
        <v>0</v>
      </c>
      <c r="IG751">
        <v>0</v>
      </c>
      <c r="IH751">
        <v>0</v>
      </c>
      <c r="II751">
        <v>0</v>
      </c>
      <c r="IJ751">
        <v>0</v>
      </c>
      <c r="IK751">
        <v>0</v>
      </c>
      <c r="IL751">
        <v>0</v>
      </c>
      <c r="IM751">
        <v>0</v>
      </c>
      <c r="IN751">
        <v>0</v>
      </c>
      <c r="IO751">
        <v>0</v>
      </c>
      <c r="IP751">
        <v>0</v>
      </c>
      <c r="IQ751">
        <v>0</v>
      </c>
      <c r="IR751">
        <v>0</v>
      </c>
      <c r="IS751">
        <v>0</v>
      </c>
      <c r="IT751">
        <v>0</v>
      </c>
      <c r="IU751">
        <v>0</v>
      </c>
      <c r="IV751">
        <v>0</v>
      </c>
      <c r="IW751">
        <v>3</v>
      </c>
      <c r="IX751">
        <v>1</v>
      </c>
      <c r="IY751">
        <v>0</v>
      </c>
      <c r="IZ751">
        <v>0</v>
      </c>
      <c r="JA751">
        <v>0</v>
      </c>
      <c r="JB751">
        <v>0</v>
      </c>
      <c r="JC751">
        <v>0</v>
      </c>
      <c r="JD751">
        <v>0</v>
      </c>
      <c r="JE751">
        <v>0</v>
      </c>
      <c r="JF751">
        <v>0</v>
      </c>
      <c r="JG751">
        <v>0</v>
      </c>
      <c r="JH751">
        <v>1</v>
      </c>
      <c r="JI751">
        <v>0</v>
      </c>
      <c r="JJ751">
        <v>0</v>
      </c>
      <c r="JK751">
        <v>0</v>
      </c>
      <c r="JL751">
        <v>1</v>
      </c>
      <c r="JM751">
        <v>0</v>
      </c>
      <c r="JN751">
        <v>0</v>
      </c>
      <c r="JO751">
        <v>0</v>
      </c>
      <c r="JP751">
        <v>3</v>
      </c>
    </row>
    <row r="752" spans="1:276">
      <c r="A752" t="s">
        <v>104</v>
      </c>
      <c r="B752" t="s">
        <v>85</v>
      </c>
      <c r="C752" t="str">
        <f>"102004"</f>
        <v>102004</v>
      </c>
      <c r="D752" t="s">
        <v>103</v>
      </c>
      <c r="E752">
        <v>8</v>
      </c>
      <c r="F752">
        <v>1998</v>
      </c>
      <c r="G752">
        <v>1499</v>
      </c>
      <c r="H752">
        <v>309</v>
      </c>
      <c r="I752">
        <v>1190</v>
      </c>
      <c r="J752">
        <v>1</v>
      </c>
      <c r="K752">
        <v>2</v>
      </c>
      <c r="L752">
        <v>1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1191</v>
      </c>
      <c r="T752">
        <v>1</v>
      </c>
      <c r="U752">
        <v>2</v>
      </c>
      <c r="V752">
        <v>1189</v>
      </c>
      <c r="W752">
        <v>9</v>
      </c>
      <c r="X752">
        <v>5</v>
      </c>
      <c r="Y752">
        <v>4</v>
      </c>
      <c r="Z752">
        <v>0</v>
      </c>
      <c r="AA752">
        <v>1180</v>
      </c>
      <c r="AB752">
        <v>327</v>
      </c>
      <c r="AC752">
        <v>120</v>
      </c>
      <c r="AD752">
        <v>16</v>
      </c>
      <c r="AE752">
        <v>7</v>
      </c>
      <c r="AF752">
        <v>3</v>
      </c>
      <c r="AG752">
        <v>72</v>
      </c>
      <c r="AH752">
        <v>50</v>
      </c>
      <c r="AI752">
        <v>5</v>
      </c>
      <c r="AJ752">
        <v>15</v>
      </c>
      <c r="AK752">
        <v>5</v>
      </c>
      <c r="AL752">
        <v>2</v>
      </c>
      <c r="AM752">
        <v>8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2</v>
      </c>
      <c r="AT752">
        <v>1</v>
      </c>
      <c r="AU752">
        <v>1</v>
      </c>
      <c r="AV752">
        <v>1</v>
      </c>
      <c r="AW752">
        <v>0</v>
      </c>
      <c r="AX752">
        <v>3</v>
      </c>
      <c r="AY752">
        <v>9</v>
      </c>
      <c r="AZ752">
        <v>7</v>
      </c>
      <c r="BA752">
        <v>327</v>
      </c>
      <c r="BB752">
        <v>404</v>
      </c>
      <c r="BC752">
        <v>21</v>
      </c>
      <c r="BD752">
        <v>342</v>
      </c>
      <c r="BE752">
        <v>4</v>
      </c>
      <c r="BF752">
        <v>3</v>
      </c>
      <c r="BG752">
        <v>5</v>
      </c>
      <c r="BH752">
        <v>1</v>
      </c>
      <c r="BI752">
        <v>1</v>
      </c>
      <c r="BJ752">
        <v>0</v>
      </c>
      <c r="BK752">
        <v>2</v>
      </c>
      <c r="BL752">
        <v>2</v>
      </c>
      <c r="BM752">
        <v>1</v>
      </c>
      <c r="BN752">
        <v>2</v>
      </c>
      <c r="BO752">
        <v>0</v>
      </c>
      <c r="BP752">
        <v>1</v>
      </c>
      <c r="BQ752">
        <v>2</v>
      </c>
      <c r="BR752">
        <v>1</v>
      </c>
      <c r="BS752">
        <v>1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4</v>
      </c>
      <c r="BZ752">
        <v>11</v>
      </c>
      <c r="CA752">
        <v>404</v>
      </c>
      <c r="CB752">
        <v>52</v>
      </c>
      <c r="CC752">
        <v>32</v>
      </c>
      <c r="CD752">
        <v>1</v>
      </c>
      <c r="CE752">
        <v>6</v>
      </c>
      <c r="CF752">
        <v>1</v>
      </c>
      <c r="CG752">
        <v>1</v>
      </c>
      <c r="CH752">
        <v>0</v>
      </c>
      <c r="CI752">
        <v>2</v>
      </c>
      <c r="CJ752">
        <v>2</v>
      </c>
      <c r="CK752">
        <v>1</v>
      </c>
      <c r="CL752">
        <v>0</v>
      </c>
      <c r="CM752">
        <v>1</v>
      </c>
      <c r="CN752">
        <v>2</v>
      </c>
      <c r="CO752">
        <v>2</v>
      </c>
      <c r="CP752">
        <v>1</v>
      </c>
      <c r="CQ752">
        <v>52</v>
      </c>
      <c r="CR752">
        <v>66</v>
      </c>
      <c r="CS752">
        <v>27</v>
      </c>
      <c r="CT752">
        <v>3</v>
      </c>
      <c r="CU752">
        <v>2</v>
      </c>
      <c r="CV752">
        <v>0</v>
      </c>
      <c r="CW752">
        <v>6</v>
      </c>
      <c r="CX752">
        <v>1</v>
      </c>
      <c r="CY752">
        <v>4</v>
      </c>
      <c r="CZ752">
        <v>4</v>
      </c>
      <c r="DA752">
        <v>3</v>
      </c>
      <c r="DB752">
        <v>0</v>
      </c>
      <c r="DC752">
        <v>0</v>
      </c>
      <c r="DD752">
        <v>3</v>
      </c>
      <c r="DE752">
        <v>0</v>
      </c>
      <c r="DF752">
        <v>1</v>
      </c>
      <c r="DG752">
        <v>2</v>
      </c>
      <c r="DH752">
        <v>1</v>
      </c>
      <c r="DI752">
        <v>3</v>
      </c>
      <c r="DJ752">
        <v>1</v>
      </c>
      <c r="DK752">
        <v>0</v>
      </c>
      <c r="DL752">
        <v>0</v>
      </c>
      <c r="DM752">
        <v>1</v>
      </c>
      <c r="DN752">
        <v>2</v>
      </c>
      <c r="DO752">
        <v>2</v>
      </c>
      <c r="DP752">
        <v>0</v>
      </c>
      <c r="DQ752">
        <v>66</v>
      </c>
      <c r="DR752">
        <v>24</v>
      </c>
      <c r="DS752">
        <v>3</v>
      </c>
      <c r="DT752">
        <v>2</v>
      </c>
      <c r="DU752">
        <v>1</v>
      </c>
      <c r="DV752">
        <v>0</v>
      </c>
      <c r="DW752">
        <v>1</v>
      </c>
      <c r="DX752">
        <v>1</v>
      </c>
      <c r="DY752">
        <v>0</v>
      </c>
      <c r="DZ752">
        <v>0</v>
      </c>
      <c r="EA752">
        <v>2</v>
      </c>
      <c r="EB752">
        <v>6</v>
      </c>
      <c r="EC752">
        <v>0</v>
      </c>
      <c r="ED752">
        <v>0</v>
      </c>
      <c r="EE752">
        <v>1</v>
      </c>
      <c r="EF752">
        <v>0</v>
      </c>
      <c r="EG752">
        <v>0</v>
      </c>
      <c r="EH752">
        <v>0</v>
      </c>
      <c r="EI752">
        <v>0</v>
      </c>
      <c r="EJ752">
        <v>1</v>
      </c>
      <c r="EK752">
        <v>0</v>
      </c>
      <c r="EL752">
        <v>0</v>
      </c>
      <c r="EM752">
        <v>0</v>
      </c>
      <c r="EN752">
        <v>2</v>
      </c>
      <c r="EO752">
        <v>0</v>
      </c>
      <c r="EP752">
        <v>4</v>
      </c>
      <c r="EQ752">
        <v>24</v>
      </c>
      <c r="ER752">
        <v>62</v>
      </c>
      <c r="ES752">
        <v>33</v>
      </c>
      <c r="ET752">
        <v>8</v>
      </c>
      <c r="EU752">
        <v>6</v>
      </c>
      <c r="EV752">
        <v>0</v>
      </c>
      <c r="EW752">
        <v>3</v>
      </c>
      <c r="EX752">
        <v>1</v>
      </c>
      <c r="EY752">
        <v>2</v>
      </c>
      <c r="EZ752">
        <v>0</v>
      </c>
      <c r="FA752">
        <v>0</v>
      </c>
      <c r="FB752">
        <v>4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1</v>
      </c>
      <c r="FI752">
        <v>1</v>
      </c>
      <c r="FJ752">
        <v>0</v>
      </c>
      <c r="FK752">
        <v>2</v>
      </c>
      <c r="FL752">
        <v>0</v>
      </c>
      <c r="FM752">
        <v>0</v>
      </c>
      <c r="FN752">
        <v>0</v>
      </c>
      <c r="FO752">
        <v>1</v>
      </c>
      <c r="FP752">
        <v>62</v>
      </c>
      <c r="FQ752">
        <v>115</v>
      </c>
      <c r="FR752">
        <v>43</v>
      </c>
      <c r="FS752">
        <v>32</v>
      </c>
      <c r="FT752">
        <v>4</v>
      </c>
      <c r="FU752">
        <v>1</v>
      </c>
      <c r="FV752">
        <v>2</v>
      </c>
      <c r="FW752">
        <v>1</v>
      </c>
      <c r="FX752">
        <v>1</v>
      </c>
      <c r="FY752">
        <v>5</v>
      </c>
      <c r="FZ752">
        <v>4</v>
      </c>
      <c r="GA752">
        <v>2</v>
      </c>
      <c r="GB752">
        <v>6</v>
      </c>
      <c r="GC752">
        <v>1</v>
      </c>
      <c r="GD752">
        <v>4</v>
      </c>
      <c r="GE752">
        <v>0</v>
      </c>
      <c r="GF752">
        <v>1</v>
      </c>
      <c r="GG752">
        <v>8</v>
      </c>
      <c r="GH752">
        <v>115</v>
      </c>
      <c r="GI752">
        <v>120</v>
      </c>
      <c r="GJ752">
        <v>62</v>
      </c>
      <c r="GK752">
        <v>8</v>
      </c>
      <c r="GL752">
        <v>9</v>
      </c>
      <c r="GM752">
        <v>19</v>
      </c>
      <c r="GN752">
        <v>1</v>
      </c>
      <c r="GO752">
        <v>0</v>
      </c>
      <c r="GP752">
        <v>0</v>
      </c>
      <c r="GQ752">
        <v>2</v>
      </c>
      <c r="GR752">
        <v>4</v>
      </c>
      <c r="GS752">
        <v>3</v>
      </c>
      <c r="GT752">
        <v>1</v>
      </c>
      <c r="GU752">
        <v>0</v>
      </c>
      <c r="GV752">
        <v>1</v>
      </c>
      <c r="GW752">
        <v>1</v>
      </c>
      <c r="GX752">
        <v>0</v>
      </c>
      <c r="GY752">
        <v>4</v>
      </c>
      <c r="GZ752">
        <v>0</v>
      </c>
      <c r="HA752">
        <v>0</v>
      </c>
      <c r="HB752">
        <v>5</v>
      </c>
      <c r="HC752">
        <v>120</v>
      </c>
      <c r="HD752">
        <v>9</v>
      </c>
      <c r="HE752">
        <v>6</v>
      </c>
      <c r="HF752">
        <v>0</v>
      </c>
      <c r="HG752">
        <v>1</v>
      </c>
      <c r="HH752">
        <v>0</v>
      </c>
      <c r="HI752">
        <v>0</v>
      </c>
      <c r="HJ752">
        <v>0</v>
      </c>
      <c r="HK752">
        <v>1</v>
      </c>
      <c r="HL752">
        <v>1</v>
      </c>
      <c r="HM752">
        <v>0</v>
      </c>
      <c r="HN752">
        <v>0</v>
      </c>
      <c r="HO752">
        <v>0</v>
      </c>
      <c r="HP752">
        <v>0</v>
      </c>
      <c r="HQ752">
        <v>0</v>
      </c>
      <c r="HR752">
        <v>0</v>
      </c>
      <c r="HS752">
        <v>0</v>
      </c>
      <c r="HT752">
        <v>0</v>
      </c>
      <c r="HU752">
        <v>0</v>
      </c>
      <c r="HV752">
        <v>0</v>
      </c>
      <c r="HW752">
        <v>0</v>
      </c>
      <c r="HX752">
        <v>0</v>
      </c>
      <c r="HY752">
        <v>9</v>
      </c>
      <c r="HZ752">
        <v>0</v>
      </c>
      <c r="IA752">
        <v>0</v>
      </c>
      <c r="IB752">
        <v>0</v>
      </c>
      <c r="IC752">
        <v>0</v>
      </c>
      <c r="ID752">
        <v>0</v>
      </c>
      <c r="IE752">
        <v>0</v>
      </c>
      <c r="IF752">
        <v>0</v>
      </c>
      <c r="IG752">
        <v>0</v>
      </c>
      <c r="IH752">
        <v>0</v>
      </c>
      <c r="II752">
        <v>0</v>
      </c>
      <c r="IJ752">
        <v>0</v>
      </c>
      <c r="IK752">
        <v>0</v>
      </c>
      <c r="IL752">
        <v>0</v>
      </c>
      <c r="IM752">
        <v>0</v>
      </c>
      <c r="IN752">
        <v>0</v>
      </c>
      <c r="IO752">
        <v>0</v>
      </c>
      <c r="IP752">
        <v>0</v>
      </c>
      <c r="IQ752">
        <v>0</v>
      </c>
      <c r="IR752">
        <v>0</v>
      </c>
      <c r="IS752">
        <v>0</v>
      </c>
      <c r="IT752">
        <v>0</v>
      </c>
      <c r="IU752">
        <v>0</v>
      </c>
      <c r="IV752">
        <v>0</v>
      </c>
      <c r="IW752">
        <v>1</v>
      </c>
      <c r="IX752">
        <v>0</v>
      </c>
      <c r="IY752">
        <v>1</v>
      </c>
      <c r="IZ752">
        <v>0</v>
      </c>
      <c r="JA752">
        <v>0</v>
      </c>
      <c r="JB752">
        <v>0</v>
      </c>
      <c r="JC752">
        <v>0</v>
      </c>
      <c r="JD752">
        <v>0</v>
      </c>
      <c r="JE752">
        <v>0</v>
      </c>
      <c r="JF752">
        <v>0</v>
      </c>
      <c r="JG752">
        <v>0</v>
      </c>
      <c r="JH752">
        <v>0</v>
      </c>
      <c r="JI752">
        <v>0</v>
      </c>
      <c r="JJ752">
        <v>0</v>
      </c>
      <c r="JK752">
        <v>0</v>
      </c>
      <c r="JL752">
        <v>0</v>
      </c>
      <c r="JM752">
        <v>0</v>
      </c>
      <c r="JN752">
        <v>0</v>
      </c>
      <c r="JO752">
        <v>0</v>
      </c>
      <c r="JP752">
        <v>1</v>
      </c>
    </row>
    <row r="753" spans="1:276">
      <c r="A753" t="s">
        <v>102</v>
      </c>
      <c r="B753" t="s">
        <v>85</v>
      </c>
      <c r="C753" t="str">
        <f>"102004"</f>
        <v>102004</v>
      </c>
      <c r="D753" t="s">
        <v>101</v>
      </c>
      <c r="E753">
        <v>9</v>
      </c>
      <c r="F753">
        <v>1045</v>
      </c>
      <c r="G753">
        <v>800</v>
      </c>
      <c r="H753">
        <v>269</v>
      </c>
      <c r="I753">
        <v>531</v>
      </c>
      <c r="J753">
        <v>0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530</v>
      </c>
      <c r="T753">
        <v>0</v>
      </c>
      <c r="U753">
        <v>0</v>
      </c>
      <c r="V753">
        <v>530</v>
      </c>
      <c r="W753">
        <v>15</v>
      </c>
      <c r="X753">
        <v>15</v>
      </c>
      <c r="Y753">
        <v>0</v>
      </c>
      <c r="Z753">
        <v>0</v>
      </c>
      <c r="AA753">
        <v>515</v>
      </c>
      <c r="AB753">
        <v>181</v>
      </c>
      <c r="AC753">
        <v>50</v>
      </c>
      <c r="AD753">
        <v>3</v>
      </c>
      <c r="AE753">
        <v>7</v>
      </c>
      <c r="AF753">
        <v>6</v>
      </c>
      <c r="AG753">
        <v>43</v>
      </c>
      <c r="AH753">
        <v>44</v>
      </c>
      <c r="AI753">
        <v>0</v>
      </c>
      <c r="AJ753">
        <v>13</v>
      </c>
      <c r="AK753">
        <v>2</v>
      </c>
      <c r="AL753">
        <v>2</v>
      </c>
      <c r="AM753">
        <v>0</v>
      </c>
      <c r="AN753">
        <v>0</v>
      </c>
      <c r="AO753">
        <v>0</v>
      </c>
      <c r="AP753">
        <v>1</v>
      </c>
      <c r="AQ753">
        <v>0</v>
      </c>
      <c r="AR753">
        <v>2</v>
      </c>
      <c r="AS753">
        <v>1</v>
      </c>
      <c r="AT753">
        <v>1</v>
      </c>
      <c r="AU753">
        <v>1</v>
      </c>
      <c r="AV753">
        <v>1</v>
      </c>
      <c r="AW753">
        <v>0</v>
      </c>
      <c r="AX753">
        <v>2</v>
      </c>
      <c r="AY753">
        <v>1</v>
      </c>
      <c r="AZ753">
        <v>1</v>
      </c>
      <c r="BA753">
        <v>181</v>
      </c>
      <c r="BB753">
        <v>185</v>
      </c>
      <c r="BC753">
        <v>9</v>
      </c>
      <c r="BD753">
        <v>165</v>
      </c>
      <c r="BE753">
        <v>1</v>
      </c>
      <c r="BF753">
        <v>1</v>
      </c>
      <c r="BG753">
        <v>3</v>
      </c>
      <c r="BH753">
        <v>0</v>
      </c>
      <c r="BI753">
        <v>0</v>
      </c>
      <c r="BJ753">
        <v>0</v>
      </c>
      <c r="BK753">
        <v>0</v>
      </c>
      <c r="BL753">
        <v>2</v>
      </c>
      <c r="BM753">
        <v>0</v>
      </c>
      <c r="BN753">
        <v>1</v>
      </c>
      <c r="BO753">
        <v>0</v>
      </c>
      <c r="BP753">
        <v>0</v>
      </c>
      <c r="BQ753">
        <v>1</v>
      </c>
      <c r="BR753">
        <v>0</v>
      </c>
      <c r="BS753">
        <v>0</v>
      </c>
      <c r="BT753">
        <v>1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1</v>
      </c>
      <c r="CA753">
        <v>185</v>
      </c>
      <c r="CB753">
        <v>19</v>
      </c>
      <c r="CC753">
        <v>11</v>
      </c>
      <c r="CD753">
        <v>2</v>
      </c>
      <c r="CE753">
        <v>1</v>
      </c>
      <c r="CF753">
        <v>1</v>
      </c>
      <c r="CG753">
        <v>0</v>
      </c>
      <c r="CH753">
        <v>1</v>
      </c>
      <c r="CI753">
        <v>0</v>
      </c>
      <c r="CJ753">
        <v>0</v>
      </c>
      <c r="CK753">
        <v>0</v>
      </c>
      <c r="CL753">
        <v>0</v>
      </c>
      <c r="CM753">
        <v>1</v>
      </c>
      <c r="CN753">
        <v>0</v>
      </c>
      <c r="CO753">
        <v>0</v>
      </c>
      <c r="CP753">
        <v>2</v>
      </c>
      <c r="CQ753">
        <v>19</v>
      </c>
      <c r="CR753">
        <v>19</v>
      </c>
      <c r="CS753">
        <v>5</v>
      </c>
      <c r="CT753">
        <v>6</v>
      </c>
      <c r="CU753">
        <v>2</v>
      </c>
      <c r="CV753">
        <v>0</v>
      </c>
      <c r="CW753">
        <v>0</v>
      </c>
      <c r="CX753">
        <v>1</v>
      </c>
      <c r="CY753">
        <v>0</v>
      </c>
      <c r="CZ753">
        <v>0</v>
      </c>
      <c r="DA753">
        <v>1</v>
      </c>
      <c r="DB753">
        <v>0</v>
      </c>
      <c r="DC753">
        <v>0</v>
      </c>
      <c r="DD753">
        <v>1</v>
      </c>
      <c r="DE753">
        <v>0</v>
      </c>
      <c r="DF753">
        <v>0</v>
      </c>
      <c r="DG753">
        <v>1</v>
      </c>
      <c r="DH753">
        <v>0</v>
      </c>
      <c r="DI753">
        <v>1</v>
      </c>
      <c r="DJ753">
        <v>0</v>
      </c>
      <c r="DK753">
        <v>0</v>
      </c>
      <c r="DL753">
        <v>0</v>
      </c>
      <c r="DM753">
        <v>1</v>
      </c>
      <c r="DN753">
        <v>0</v>
      </c>
      <c r="DO753">
        <v>0</v>
      </c>
      <c r="DP753">
        <v>0</v>
      </c>
      <c r="DQ753">
        <v>19</v>
      </c>
      <c r="DR753">
        <v>4</v>
      </c>
      <c r="DS753">
        <v>1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1</v>
      </c>
      <c r="EB753">
        <v>1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1</v>
      </c>
      <c r="EN753">
        <v>0</v>
      </c>
      <c r="EO753">
        <v>0</v>
      </c>
      <c r="EP753">
        <v>0</v>
      </c>
      <c r="EQ753">
        <v>4</v>
      </c>
      <c r="ER753">
        <v>29</v>
      </c>
      <c r="ES753">
        <v>15</v>
      </c>
      <c r="ET753">
        <v>2</v>
      </c>
      <c r="EU753">
        <v>3</v>
      </c>
      <c r="EV753">
        <v>0</v>
      </c>
      <c r="EW753">
        <v>1</v>
      </c>
      <c r="EX753">
        <v>1</v>
      </c>
      <c r="EY753">
        <v>0</v>
      </c>
      <c r="EZ753">
        <v>1</v>
      </c>
      <c r="FA753">
        <v>0</v>
      </c>
      <c r="FB753">
        <v>0</v>
      </c>
      <c r="FC753">
        <v>0</v>
      </c>
      <c r="FD753">
        <v>0</v>
      </c>
      <c r="FE753">
        <v>1</v>
      </c>
      <c r="FF753">
        <v>1</v>
      </c>
      <c r="FG753">
        <v>0</v>
      </c>
      <c r="FH753">
        <v>0</v>
      </c>
      <c r="FI753">
        <v>1</v>
      </c>
      <c r="FJ753">
        <v>0</v>
      </c>
      <c r="FK753">
        <v>1</v>
      </c>
      <c r="FL753">
        <v>1</v>
      </c>
      <c r="FM753">
        <v>0</v>
      </c>
      <c r="FN753">
        <v>1</v>
      </c>
      <c r="FO753">
        <v>0</v>
      </c>
      <c r="FP753">
        <v>29</v>
      </c>
      <c r="FQ753">
        <v>45</v>
      </c>
      <c r="FR753">
        <v>8</v>
      </c>
      <c r="FS753">
        <v>19</v>
      </c>
      <c r="FT753">
        <v>1</v>
      </c>
      <c r="FU753">
        <v>0</v>
      </c>
      <c r="FV753">
        <v>2</v>
      </c>
      <c r="FW753">
        <v>1</v>
      </c>
      <c r="FX753">
        <v>2</v>
      </c>
      <c r="FY753">
        <v>1</v>
      </c>
      <c r="FZ753">
        <v>1</v>
      </c>
      <c r="GA753">
        <v>2</v>
      </c>
      <c r="GB753">
        <v>2</v>
      </c>
      <c r="GC753">
        <v>3</v>
      </c>
      <c r="GD753">
        <v>0</v>
      </c>
      <c r="GE753">
        <v>1</v>
      </c>
      <c r="GF753">
        <v>1</v>
      </c>
      <c r="GG753">
        <v>1</v>
      </c>
      <c r="GH753">
        <v>45</v>
      </c>
      <c r="GI753">
        <v>31</v>
      </c>
      <c r="GJ753">
        <v>11</v>
      </c>
      <c r="GK753">
        <v>2</v>
      </c>
      <c r="GL753">
        <v>3</v>
      </c>
      <c r="GM753">
        <v>6</v>
      </c>
      <c r="GN753">
        <v>1</v>
      </c>
      <c r="GO753">
        <v>0</v>
      </c>
      <c r="GP753">
        <v>1</v>
      </c>
      <c r="GQ753">
        <v>0</v>
      </c>
      <c r="GR753">
        <v>0</v>
      </c>
      <c r="GS753">
        <v>1</v>
      </c>
      <c r="GT753">
        <v>0</v>
      </c>
      <c r="GU753">
        <v>0</v>
      </c>
      <c r="GV753">
        <v>0</v>
      </c>
      <c r="GW753">
        <v>2</v>
      </c>
      <c r="GX753">
        <v>1</v>
      </c>
      <c r="GY753">
        <v>0</v>
      </c>
      <c r="GZ753">
        <v>0</v>
      </c>
      <c r="HA753">
        <v>0</v>
      </c>
      <c r="HB753">
        <v>3</v>
      </c>
      <c r="HC753">
        <v>31</v>
      </c>
      <c r="HD753">
        <v>0</v>
      </c>
      <c r="HE753">
        <v>0</v>
      </c>
      <c r="HF753">
        <v>0</v>
      </c>
      <c r="HG753">
        <v>0</v>
      </c>
      <c r="HH753">
        <v>0</v>
      </c>
      <c r="HI753">
        <v>0</v>
      </c>
      <c r="HJ753">
        <v>0</v>
      </c>
      <c r="HK753">
        <v>0</v>
      </c>
      <c r="HL753">
        <v>0</v>
      </c>
      <c r="HM753">
        <v>0</v>
      </c>
      <c r="HN753">
        <v>0</v>
      </c>
      <c r="HO753">
        <v>0</v>
      </c>
      <c r="HP753">
        <v>0</v>
      </c>
      <c r="HQ753">
        <v>0</v>
      </c>
      <c r="HR753">
        <v>0</v>
      </c>
      <c r="HS753">
        <v>0</v>
      </c>
      <c r="HT753">
        <v>0</v>
      </c>
      <c r="HU753">
        <v>0</v>
      </c>
      <c r="HV753">
        <v>0</v>
      </c>
      <c r="HW753">
        <v>0</v>
      </c>
      <c r="HX753">
        <v>0</v>
      </c>
      <c r="HY753">
        <v>0</v>
      </c>
      <c r="HZ753">
        <v>0</v>
      </c>
      <c r="IA753">
        <v>0</v>
      </c>
      <c r="IB753">
        <v>0</v>
      </c>
      <c r="IC753">
        <v>0</v>
      </c>
      <c r="ID753">
        <v>0</v>
      </c>
      <c r="IE753">
        <v>0</v>
      </c>
      <c r="IF753">
        <v>0</v>
      </c>
      <c r="IG753">
        <v>0</v>
      </c>
      <c r="IH753">
        <v>0</v>
      </c>
      <c r="II753">
        <v>0</v>
      </c>
      <c r="IJ753">
        <v>0</v>
      </c>
      <c r="IK753">
        <v>0</v>
      </c>
      <c r="IL753">
        <v>0</v>
      </c>
      <c r="IM753">
        <v>0</v>
      </c>
      <c r="IN753">
        <v>0</v>
      </c>
      <c r="IO753">
        <v>0</v>
      </c>
      <c r="IP753">
        <v>0</v>
      </c>
      <c r="IQ753">
        <v>0</v>
      </c>
      <c r="IR753">
        <v>0</v>
      </c>
      <c r="IS753">
        <v>0</v>
      </c>
      <c r="IT753">
        <v>0</v>
      </c>
      <c r="IU753">
        <v>0</v>
      </c>
      <c r="IV753">
        <v>0</v>
      </c>
      <c r="IW753">
        <v>2</v>
      </c>
      <c r="IX753">
        <v>2</v>
      </c>
      <c r="IY753">
        <v>0</v>
      </c>
      <c r="IZ753">
        <v>0</v>
      </c>
      <c r="JA753">
        <v>0</v>
      </c>
      <c r="JB753">
        <v>0</v>
      </c>
      <c r="JC753">
        <v>0</v>
      </c>
      <c r="JD753">
        <v>0</v>
      </c>
      <c r="JE753">
        <v>0</v>
      </c>
      <c r="JF753">
        <v>0</v>
      </c>
      <c r="JG753">
        <v>0</v>
      </c>
      <c r="JH753">
        <v>0</v>
      </c>
      <c r="JI753">
        <v>0</v>
      </c>
      <c r="JJ753">
        <v>0</v>
      </c>
      <c r="JK753">
        <v>0</v>
      </c>
      <c r="JL753">
        <v>0</v>
      </c>
      <c r="JM753">
        <v>0</v>
      </c>
      <c r="JN753">
        <v>0</v>
      </c>
      <c r="JO753">
        <v>0</v>
      </c>
      <c r="JP753">
        <v>2</v>
      </c>
    </row>
    <row r="754" spans="1:276">
      <c r="A754" t="s">
        <v>100</v>
      </c>
      <c r="B754" t="s">
        <v>85</v>
      </c>
      <c r="C754" t="str">
        <f>"102004"</f>
        <v>102004</v>
      </c>
      <c r="D754" t="s">
        <v>99</v>
      </c>
      <c r="E754">
        <v>10</v>
      </c>
      <c r="F754">
        <v>2071</v>
      </c>
      <c r="G754">
        <v>1550</v>
      </c>
      <c r="H754">
        <v>379</v>
      </c>
      <c r="I754">
        <v>1171</v>
      </c>
      <c r="J754">
        <v>0</v>
      </c>
      <c r="K754">
        <v>10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1171</v>
      </c>
      <c r="T754">
        <v>0</v>
      </c>
      <c r="U754">
        <v>0</v>
      </c>
      <c r="V754">
        <v>1171</v>
      </c>
      <c r="W754">
        <v>57</v>
      </c>
      <c r="X754">
        <v>55</v>
      </c>
      <c r="Y754">
        <v>2</v>
      </c>
      <c r="Z754">
        <v>0</v>
      </c>
      <c r="AA754">
        <v>1114</v>
      </c>
      <c r="AB754">
        <v>391</v>
      </c>
      <c r="AC754">
        <v>93</v>
      </c>
      <c r="AD754">
        <v>14</v>
      </c>
      <c r="AE754">
        <v>6</v>
      </c>
      <c r="AF754">
        <v>9</v>
      </c>
      <c r="AG754">
        <v>107</v>
      </c>
      <c r="AH754">
        <v>113</v>
      </c>
      <c r="AI754">
        <v>1</v>
      </c>
      <c r="AJ754">
        <v>33</v>
      </c>
      <c r="AK754">
        <v>4</v>
      </c>
      <c r="AL754">
        <v>3</v>
      </c>
      <c r="AM754">
        <v>1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2</v>
      </c>
      <c r="AW754">
        <v>1</v>
      </c>
      <c r="AX754">
        <v>2</v>
      </c>
      <c r="AY754">
        <v>0</v>
      </c>
      <c r="AZ754">
        <v>2</v>
      </c>
      <c r="BA754">
        <v>391</v>
      </c>
      <c r="BB754">
        <v>424</v>
      </c>
      <c r="BC754">
        <v>16</v>
      </c>
      <c r="BD754">
        <v>378</v>
      </c>
      <c r="BE754">
        <v>2</v>
      </c>
      <c r="BF754">
        <v>0</v>
      </c>
      <c r="BG754">
        <v>3</v>
      </c>
      <c r="BH754">
        <v>0</v>
      </c>
      <c r="BI754">
        <v>0</v>
      </c>
      <c r="BJ754">
        <v>1</v>
      </c>
      <c r="BK754">
        <v>1</v>
      </c>
      <c r="BL754">
        <v>1</v>
      </c>
      <c r="BM754">
        <v>0</v>
      </c>
      <c r="BN754">
        <v>1</v>
      </c>
      <c r="BO754">
        <v>1</v>
      </c>
      <c r="BP754">
        <v>0</v>
      </c>
      <c r="BQ754">
        <v>1</v>
      </c>
      <c r="BR754">
        <v>2</v>
      </c>
      <c r="BS754">
        <v>0</v>
      </c>
      <c r="BT754">
        <v>3</v>
      </c>
      <c r="BU754">
        <v>0</v>
      </c>
      <c r="BV754">
        <v>0</v>
      </c>
      <c r="BW754">
        <v>1</v>
      </c>
      <c r="BX754">
        <v>1</v>
      </c>
      <c r="BY754">
        <v>0</v>
      </c>
      <c r="BZ754">
        <v>12</v>
      </c>
      <c r="CA754">
        <v>424</v>
      </c>
      <c r="CB754">
        <v>38</v>
      </c>
      <c r="CC754">
        <v>12</v>
      </c>
      <c r="CD754">
        <v>0</v>
      </c>
      <c r="CE754">
        <v>9</v>
      </c>
      <c r="CF754">
        <v>3</v>
      </c>
      <c r="CG754">
        <v>1</v>
      </c>
      <c r="CH754">
        <v>0</v>
      </c>
      <c r="CI754">
        <v>3</v>
      </c>
      <c r="CJ754">
        <v>2</v>
      </c>
      <c r="CK754">
        <v>0</v>
      </c>
      <c r="CL754">
        <v>0</v>
      </c>
      <c r="CM754">
        <v>1</v>
      </c>
      <c r="CN754">
        <v>3</v>
      </c>
      <c r="CO754">
        <v>0</v>
      </c>
      <c r="CP754">
        <v>4</v>
      </c>
      <c r="CQ754">
        <v>38</v>
      </c>
      <c r="CR754">
        <v>29</v>
      </c>
      <c r="CS754">
        <v>14</v>
      </c>
      <c r="CT754">
        <v>5</v>
      </c>
      <c r="CU754">
        <v>2</v>
      </c>
      <c r="CV754">
        <v>1</v>
      </c>
      <c r="CW754">
        <v>0</v>
      </c>
      <c r="CX754">
        <v>4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1</v>
      </c>
      <c r="DJ754">
        <v>0</v>
      </c>
      <c r="DK754">
        <v>0</v>
      </c>
      <c r="DL754">
        <v>0</v>
      </c>
      <c r="DM754">
        <v>1</v>
      </c>
      <c r="DN754">
        <v>1</v>
      </c>
      <c r="DO754">
        <v>0</v>
      </c>
      <c r="DP754">
        <v>0</v>
      </c>
      <c r="DQ754">
        <v>29</v>
      </c>
      <c r="DR754">
        <v>15</v>
      </c>
      <c r="DS754">
        <v>5</v>
      </c>
      <c r="DT754">
        <v>4</v>
      </c>
      <c r="DU754">
        <v>0</v>
      </c>
      <c r="DV754">
        <v>0</v>
      </c>
      <c r="DW754">
        <v>1</v>
      </c>
      <c r="DX754">
        <v>0</v>
      </c>
      <c r="DY754">
        <v>0</v>
      </c>
      <c r="DZ754">
        <v>1</v>
      </c>
      <c r="EA754">
        <v>1</v>
      </c>
      <c r="EB754">
        <v>0</v>
      </c>
      <c r="EC754">
        <v>0</v>
      </c>
      <c r="ED754">
        <v>1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1</v>
      </c>
      <c r="EN754">
        <v>0</v>
      </c>
      <c r="EO754">
        <v>0</v>
      </c>
      <c r="EP754">
        <v>1</v>
      </c>
      <c r="EQ754">
        <v>15</v>
      </c>
      <c r="ER754">
        <v>60</v>
      </c>
      <c r="ES754">
        <v>39</v>
      </c>
      <c r="ET754">
        <v>10</v>
      </c>
      <c r="EU754">
        <v>2</v>
      </c>
      <c r="EV754">
        <v>0</v>
      </c>
      <c r="EW754">
        <v>1</v>
      </c>
      <c r="EX754">
        <v>2</v>
      </c>
      <c r="EY754">
        <v>0</v>
      </c>
      <c r="EZ754">
        <v>0</v>
      </c>
      <c r="FA754">
        <v>0</v>
      </c>
      <c r="FB754">
        <v>0</v>
      </c>
      <c r="FC754">
        <v>1</v>
      </c>
      <c r="FD754">
        <v>0</v>
      </c>
      <c r="FE754">
        <v>1</v>
      </c>
      <c r="FF754">
        <v>0</v>
      </c>
      <c r="FG754">
        <v>0</v>
      </c>
      <c r="FH754">
        <v>0</v>
      </c>
      <c r="FI754">
        <v>1</v>
      </c>
      <c r="FJ754">
        <v>0</v>
      </c>
      <c r="FK754">
        <v>1</v>
      </c>
      <c r="FL754">
        <v>0</v>
      </c>
      <c r="FM754">
        <v>1</v>
      </c>
      <c r="FN754">
        <v>0</v>
      </c>
      <c r="FO754">
        <v>1</v>
      </c>
      <c r="FP754">
        <v>60</v>
      </c>
      <c r="FQ754">
        <v>90</v>
      </c>
      <c r="FR754">
        <v>33</v>
      </c>
      <c r="FS754">
        <v>22</v>
      </c>
      <c r="FT754">
        <v>4</v>
      </c>
      <c r="FU754">
        <v>3</v>
      </c>
      <c r="FV754">
        <v>0</v>
      </c>
      <c r="FW754">
        <v>1</v>
      </c>
      <c r="FX754">
        <v>2</v>
      </c>
      <c r="FY754">
        <v>1</v>
      </c>
      <c r="FZ754">
        <v>4</v>
      </c>
      <c r="GA754">
        <v>2</v>
      </c>
      <c r="GB754">
        <v>3</v>
      </c>
      <c r="GC754">
        <v>5</v>
      </c>
      <c r="GD754">
        <v>1</v>
      </c>
      <c r="GE754">
        <v>0</v>
      </c>
      <c r="GF754">
        <v>3</v>
      </c>
      <c r="GG754">
        <v>6</v>
      </c>
      <c r="GH754">
        <v>90</v>
      </c>
      <c r="GI754">
        <v>59</v>
      </c>
      <c r="GJ754">
        <v>31</v>
      </c>
      <c r="GK754">
        <v>0</v>
      </c>
      <c r="GL754">
        <v>8</v>
      </c>
      <c r="GM754">
        <v>4</v>
      </c>
      <c r="GN754">
        <v>2</v>
      </c>
      <c r="GO754">
        <v>1</v>
      </c>
      <c r="GP754">
        <v>2</v>
      </c>
      <c r="GQ754">
        <v>0</v>
      </c>
      <c r="GR754">
        <v>3</v>
      </c>
      <c r="GS754">
        <v>4</v>
      </c>
      <c r="GT754">
        <v>1</v>
      </c>
      <c r="GU754">
        <v>0</v>
      </c>
      <c r="GV754">
        <v>0</v>
      </c>
      <c r="GW754">
        <v>0</v>
      </c>
      <c r="GX754">
        <v>0</v>
      </c>
      <c r="GY754">
        <v>0</v>
      </c>
      <c r="GZ754">
        <v>0</v>
      </c>
      <c r="HA754">
        <v>0</v>
      </c>
      <c r="HB754">
        <v>3</v>
      </c>
      <c r="HC754">
        <v>59</v>
      </c>
      <c r="HD754">
        <v>3</v>
      </c>
      <c r="HE754">
        <v>2</v>
      </c>
      <c r="HF754">
        <v>0</v>
      </c>
      <c r="HG754">
        <v>0</v>
      </c>
      <c r="HH754">
        <v>0</v>
      </c>
      <c r="HI754">
        <v>1</v>
      </c>
      <c r="HJ754">
        <v>0</v>
      </c>
      <c r="HK754">
        <v>0</v>
      </c>
      <c r="HL754">
        <v>0</v>
      </c>
      <c r="HM754">
        <v>0</v>
      </c>
      <c r="HN754">
        <v>0</v>
      </c>
      <c r="HO754">
        <v>0</v>
      </c>
      <c r="HP754">
        <v>0</v>
      </c>
      <c r="HQ754">
        <v>0</v>
      </c>
      <c r="HR754">
        <v>0</v>
      </c>
      <c r="HS754">
        <v>0</v>
      </c>
      <c r="HT754">
        <v>0</v>
      </c>
      <c r="HU754">
        <v>0</v>
      </c>
      <c r="HV754">
        <v>0</v>
      </c>
      <c r="HW754">
        <v>0</v>
      </c>
      <c r="HX754">
        <v>0</v>
      </c>
      <c r="HY754">
        <v>3</v>
      </c>
      <c r="HZ754">
        <v>0</v>
      </c>
      <c r="IA754">
        <v>0</v>
      </c>
      <c r="IB754">
        <v>0</v>
      </c>
      <c r="IC754">
        <v>0</v>
      </c>
      <c r="ID754">
        <v>0</v>
      </c>
      <c r="IE754">
        <v>0</v>
      </c>
      <c r="IF754">
        <v>0</v>
      </c>
      <c r="IG754">
        <v>0</v>
      </c>
      <c r="IH754">
        <v>0</v>
      </c>
      <c r="II754">
        <v>0</v>
      </c>
      <c r="IJ754">
        <v>0</v>
      </c>
      <c r="IK754">
        <v>0</v>
      </c>
      <c r="IL754">
        <v>0</v>
      </c>
      <c r="IM754">
        <v>0</v>
      </c>
      <c r="IN754">
        <v>0</v>
      </c>
      <c r="IO754">
        <v>0</v>
      </c>
      <c r="IP754">
        <v>0</v>
      </c>
      <c r="IQ754">
        <v>0</v>
      </c>
      <c r="IR754">
        <v>0</v>
      </c>
      <c r="IS754">
        <v>0</v>
      </c>
      <c r="IT754">
        <v>0</v>
      </c>
      <c r="IU754">
        <v>0</v>
      </c>
      <c r="IV754">
        <v>0</v>
      </c>
      <c r="IW754">
        <v>5</v>
      </c>
      <c r="IX754">
        <v>1</v>
      </c>
      <c r="IY754">
        <v>0</v>
      </c>
      <c r="IZ754">
        <v>0</v>
      </c>
      <c r="JA754">
        <v>1</v>
      </c>
      <c r="JB754">
        <v>0</v>
      </c>
      <c r="JC754">
        <v>0</v>
      </c>
      <c r="JD754">
        <v>0</v>
      </c>
      <c r="JE754">
        <v>1</v>
      </c>
      <c r="JF754">
        <v>0</v>
      </c>
      <c r="JG754">
        <v>0</v>
      </c>
      <c r="JH754">
        <v>1</v>
      </c>
      <c r="JI754">
        <v>0</v>
      </c>
      <c r="JJ754">
        <v>0</v>
      </c>
      <c r="JK754">
        <v>0</v>
      </c>
      <c r="JL754">
        <v>0</v>
      </c>
      <c r="JM754">
        <v>0</v>
      </c>
      <c r="JN754">
        <v>1</v>
      </c>
      <c r="JO754">
        <v>0</v>
      </c>
      <c r="JP754">
        <v>5</v>
      </c>
    </row>
    <row r="755" spans="1:276">
      <c r="A755" t="s">
        <v>98</v>
      </c>
      <c r="B755" t="s">
        <v>85</v>
      </c>
      <c r="C755" t="str">
        <f>"102004"</f>
        <v>102004</v>
      </c>
      <c r="D755" t="s">
        <v>96</v>
      </c>
      <c r="E755">
        <v>11</v>
      </c>
      <c r="F755">
        <v>1092</v>
      </c>
      <c r="G755">
        <v>799</v>
      </c>
      <c r="H755">
        <v>185</v>
      </c>
      <c r="I755">
        <v>614</v>
      </c>
      <c r="J755">
        <v>0</v>
      </c>
      <c r="K755">
        <v>7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614</v>
      </c>
      <c r="T755">
        <v>0</v>
      </c>
      <c r="U755">
        <v>0</v>
      </c>
      <c r="V755">
        <v>614</v>
      </c>
      <c r="W755">
        <v>15</v>
      </c>
      <c r="X755">
        <v>13</v>
      </c>
      <c r="Y755">
        <v>2</v>
      </c>
      <c r="Z755">
        <v>0</v>
      </c>
      <c r="AA755">
        <v>599</v>
      </c>
      <c r="AB755">
        <v>191</v>
      </c>
      <c r="AC755">
        <v>68</v>
      </c>
      <c r="AD755">
        <v>4</v>
      </c>
      <c r="AE755">
        <v>2</v>
      </c>
      <c r="AF755">
        <v>1</v>
      </c>
      <c r="AG755">
        <v>47</v>
      </c>
      <c r="AH755">
        <v>41</v>
      </c>
      <c r="AI755">
        <v>0</v>
      </c>
      <c r="AJ755">
        <v>10</v>
      </c>
      <c r="AK755">
        <v>8</v>
      </c>
      <c r="AL755">
        <v>1</v>
      </c>
      <c r="AM755">
        <v>1</v>
      </c>
      <c r="AN755">
        <v>0</v>
      </c>
      <c r="AO755">
        <v>0</v>
      </c>
      <c r="AP755">
        <v>0</v>
      </c>
      <c r="AQ755">
        <v>1</v>
      </c>
      <c r="AR755">
        <v>0</v>
      </c>
      <c r="AS755">
        <v>0</v>
      </c>
      <c r="AT755">
        <v>0</v>
      </c>
      <c r="AU755">
        <v>0</v>
      </c>
      <c r="AV755">
        <v>1</v>
      </c>
      <c r="AW755">
        <v>3</v>
      </c>
      <c r="AX755">
        <v>1</v>
      </c>
      <c r="AY755">
        <v>1</v>
      </c>
      <c r="AZ755">
        <v>1</v>
      </c>
      <c r="BA755">
        <v>191</v>
      </c>
      <c r="BB755">
        <v>230</v>
      </c>
      <c r="BC755">
        <v>18</v>
      </c>
      <c r="BD755">
        <v>197</v>
      </c>
      <c r="BE755">
        <v>4</v>
      </c>
      <c r="BF755">
        <v>0</v>
      </c>
      <c r="BG755">
        <v>0</v>
      </c>
      <c r="BH755">
        <v>0</v>
      </c>
      <c r="BI755">
        <v>1</v>
      </c>
      <c r="BJ755">
        <v>0</v>
      </c>
      <c r="BK755">
        <v>0</v>
      </c>
      <c r="BL755">
        <v>1</v>
      </c>
      <c r="BM755">
        <v>0</v>
      </c>
      <c r="BN755">
        <v>1</v>
      </c>
      <c r="BO755">
        <v>0</v>
      </c>
      <c r="BP755">
        <v>0</v>
      </c>
      <c r="BQ755">
        <v>1</v>
      </c>
      <c r="BR755">
        <v>1</v>
      </c>
      <c r="BS755">
        <v>0</v>
      </c>
      <c r="BT755">
        <v>1</v>
      </c>
      <c r="BU755">
        <v>0</v>
      </c>
      <c r="BV755">
        <v>0</v>
      </c>
      <c r="BW755">
        <v>0</v>
      </c>
      <c r="BX755">
        <v>0</v>
      </c>
      <c r="BY755">
        <v>1</v>
      </c>
      <c r="BZ755">
        <v>4</v>
      </c>
      <c r="CA755">
        <v>230</v>
      </c>
      <c r="CB755">
        <v>25</v>
      </c>
      <c r="CC755">
        <v>12</v>
      </c>
      <c r="CD755">
        <v>6</v>
      </c>
      <c r="CE755">
        <v>0</v>
      </c>
      <c r="CF755">
        <v>1</v>
      </c>
      <c r="CG755">
        <v>1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1</v>
      </c>
      <c r="CN755">
        <v>3</v>
      </c>
      <c r="CO755">
        <v>1</v>
      </c>
      <c r="CP755">
        <v>0</v>
      </c>
      <c r="CQ755">
        <v>25</v>
      </c>
      <c r="CR755">
        <v>25</v>
      </c>
      <c r="CS755">
        <v>11</v>
      </c>
      <c r="CT755">
        <v>2</v>
      </c>
      <c r="CU755">
        <v>0</v>
      </c>
      <c r="CV755">
        <v>1</v>
      </c>
      <c r="CW755">
        <v>0</v>
      </c>
      <c r="CX755">
        <v>5</v>
      </c>
      <c r="CY755">
        <v>0</v>
      </c>
      <c r="CZ755">
        <v>0</v>
      </c>
      <c r="DA755">
        <v>0</v>
      </c>
      <c r="DB755">
        <v>1</v>
      </c>
      <c r="DC755">
        <v>0</v>
      </c>
      <c r="DD755">
        <v>0</v>
      </c>
      <c r="DE755">
        <v>2</v>
      </c>
      <c r="DF755">
        <v>0</v>
      </c>
      <c r="DG755">
        <v>1</v>
      </c>
      <c r="DH755">
        <v>0</v>
      </c>
      <c r="DI755">
        <v>0</v>
      </c>
      <c r="DJ755">
        <v>0</v>
      </c>
      <c r="DK755">
        <v>1</v>
      </c>
      <c r="DL755">
        <v>0</v>
      </c>
      <c r="DM755">
        <v>0</v>
      </c>
      <c r="DN755">
        <v>0</v>
      </c>
      <c r="DO755">
        <v>0</v>
      </c>
      <c r="DP755">
        <v>1</v>
      </c>
      <c r="DQ755">
        <v>25</v>
      </c>
      <c r="DR755">
        <v>6</v>
      </c>
      <c r="DS755">
        <v>3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1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2</v>
      </c>
      <c r="EP755">
        <v>0</v>
      </c>
      <c r="EQ755">
        <v>6</v>
      </c>
      <c r="ER755">
        <v>25</v>
      </c>
      <c r="ES755">
        <v>9</v>
      </c>
      <c r="ET755">
        <v>4</v>
      </c>
      <c r="EU755">
        <v>1</v>
      </c>
      <c r="EV755">
        <v>2</v>
      </c>
      <c r="EW755">
        <v>4</v>
      </c>
      <c r="EX755">
        <v>1</v>
      </c>
      <c r="EY755">
        <v>0</v>
      </c>
      <c r="EZ755">
        <v>0</v>
      </c>
      <c r="FA755">
        <v>0</v>
      </c>
      <c r="FB755">
        <v>2</v>
      </c>
      <c r="FC755">
        <v>0</v>
      </c>
      <c r="FD755">
        <v>1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0</v>
      </c>
      <c r="FN755">
        <v>0</v>
      </c>
      <c r="FO755">
        <v>1</v>
      </c>
      <c r="FP755">
        <v>25</v>
      </c>
      <c r="FQ755">
        <v>56</v>
      </c>
      <c r="FR755">
        <v>15</v>
      </c>
      <c r="FS755">
        <v>19</v>
      </c>
      <c r="FT755">
        <v>2</v>
      </c>
      <c r="FU755">
        <v>1</v>
      </c>
      <c r="FV755">
        <v>3</v>
      </c>
      <c r="FW755">
        <v>1</v>
      </c>
      <c r="FX755">
        <v>0</v>
      </c>
      <c r="FY755">
        <v>3</v>
      </c>
      <c r="FZ755">
        <v>1</v>
      </c>
      <c r="GA755">
        <v>0</v>
      </c>
      <c r="GB755">
        <v>0</v>
      </c>
      <c r="GC755">
        <v>6</v>
      </c>
      <c r="GD755">
        <v>0</v>
      </c>
      <c r="GE755">
        <v>0</v>
      </c>
      <c r="GF755">
        <v>3</v>
      </c>
      <c r="GG755">
        <v>2</v>
      </c>
      <c r="GH755">
        <v>56</v>
      </c>
      <c r="GI755">
        <v>37</v>
      </c>
      <c r="GJ755">
        <v>21</v>
      </c>
      <c r="GK755">
        <v>2</v>
      </c>
      <c r="GL755">
        <v>3</v>
      </c>
      <c r="GM755">
        <v>2</v>
      </c>
      <c r="GN755">
        <v>0</v>
      </c>
      <c r="GO755">
        <v>2</v>
      </c>
      <c r="GP755">
        <v>0</v>
      </c>
      <c r="GQ755">
        <v>1</v>
      </c>
      <c r="GR755">
        <v>2</v>
      </c>
      <c r="GS755">
        <v>1</v>
      </c>
      <c r="GT755">
        <v>0</v>
      </c>
      <c r="GU755">
        <v>1</v>
      </c>
      <c r="GV755">
        <v>0</v>
      </c>
      <c r="GW755">
        <v>0</v>
      </c>
      <c r="GX755">
        <v>0</v>
      </c>
      <c r="GY755">
        <v>0</v>
      </c>
      <c r="GZ755">
        <v>0</v>
      </c>
      <c r="HA755">
        <v>1</v>
      </c>
      <c r="HB755">
        <v>1</v>
      </c>
      <c r="HC755">
        <v>37</v>
      </c>
      <c r="HD755">
        <v>1</v>
      </c>
      <c r="HE755">
        <v>0</v>
      </c>
      <c r="HF755">
        <v>0</v>
      </c>
      <c r="HG755">
        <v>0</v>
      </c>
      <c r="HH755">
        <v>0</v>
      </c>
      <c r="HI755">
        <v>0</v>
      </c>
      <c r="HJ755">
        <v>0</v>
      </c>
      <c r="HK755">
        <v>0</v>
      </c>
      <c r="HL755">
        <v>0</v>
      </c>
      <c r="HM755">
        <v>0</v>
      </c>
      <c r="HN755">
        <v>0</v>
      </c>
      <c r="HO755">
        <v>0</v>
      </c>
      <c r="HP755">
        <v>0</v>
      </c>
      <c r="HQ755">
        <v>0</v>
      </c>
      <c r="HR755">
        <v>0</v>
      </c>
      <c r="HS755">
        <v>0</v>
      </c>
      <c r="HT755">
        <v>0</v>
      </c>
      <c r="HU755">
        <v>0</v>
      </c>
      <c r="HV755">
        <v>1</v>
      </c>
      <c r="HW755">
        <v>0</v>
      </c>
      <c r="HX755">
        <v>0</v>
      </c>
      <c r="HY755">
        <v>1</v>
      </c>
      <c r="HZ755">
        <v>0</v>
      </c>
      <c r="IA755">
        <v>0</v>
      </c>
      <c r="IB755">
        <v>0</v>
      </c>
      <c r="IC755">
        <v>0</v>
      </c>
      <c r="ID755">
        <v>0</v>
      </c>
      <c r="IE755">
        <v>0</v>
      </c>
      <c r="IF755">
        <v>0</v>
      </c>
      <c r="IG755">
        <v>0</v>
      </c>
      <c r="IH755">
        <v>0</v>
      </c>
      <c r="II755">
        <v>0</v>
      </c>
      <c r="IJ755">
        <v>0</v>
      </c>
      <c r="IK755">
        <v>0</v>
      </c>
      <c r="IL755">
        <v>0</v>
      </c>
      <c r="IM755">
        <v>0</v>
      </c>
      <c r="IN755">
        <v>0</v>
      </c>
      <c r="IO755">
        <v>0</v>
      </c>
      <c r="IP755">
        <v>0</v>
      </c>
      <c r="IQ755">
        <v>0</v>
      </c>
      <c r="IR755">
        <v>0</v>
      </c>
      <c r="IS755">
        <v>0</v>
      </c>
      <c r="IT755">
        <v>0</v>
      </c>
      <c r="IU755">
        <v>0</v>
      </c>
      <c r="IV755">
        <v>0</v>
      </c>
      <c r="IW755">
        <v>3</v>
      </c>
      <c r="IX755">
        <v>2</v>
      </c>
      <c r="IY755">
        <v>1</v>
      </c>
      <c r="IZ755">
        <v>0</v>
      </c>
      <c r="JA755">
        <v>0</v>
      </c>
      <c r="JB755">
        <v>0</v>
      </c>
      <c r="JC755">
        <v>0</v>
      </c>
      <c r="JD755">
        <v>0</v>
      </c>
      <c r="JE755">
        <v>0</v>
      </c>
      <c r="JF755">
        <v>0</v>
      </c>
      <c r="JG755">
        <v>0</v>
      </c>
      <c r="JH755">
        <v>0</v>
      </c>
      <c r="JI755">
        <v>0</v>
      </c>
      <c r="JJ755">
        <v>0</v>
      </c>
      <c r="JK755">
        <v>0</v>
      </c>
      <c r="JL755">
        <v>0</v>
      </c>
      <c r="JM755">
        <v>0</v>
      </c>
      <c r="JN755">
        <v>0</v>
      </c>
      <c r="JO755">
        <v>0</v>
      </c>
      <c r="JP755">
        <v>3</v>
      </c>
    </row>
    <row r="756" spans="1:276">
      <c r="A756" t="s">
        <v>97</v>
      </c>
      <c r="B756" t="s">
        <v>85</v>
      </c>
      <c r="C756" t="str">
        <f>"102004"</f>
        <v>102004</v>
      </c>
      <c r="D756" t="s">
        <v>96</v>
      </c>
      <c r="E756">
        <v>12</v>
      </c>
      <c r="F756">
        <v>1111</v>
      </c>
      <c r="G756">
        <v>796</v>
      </c>
      <c r="H756">
        <v>178</v>
      </c>
      <c r="I756">
        <v>618</v>
      </c>
      <c r="J756">
        <v>1</v>
      </c>
      <c r="K756">
        <v>3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618</v>
      </c>
      <c r="T756">
        <v>0</v>
      </c>
      <c r="U756">
        <v>0</v>
      </c>
      <c r="V756">
        <v>618</v>
      </c>
      <c r="W756">
        <v>12</v>
      </c>
      <c r="X756">
        <v>12</v>
      </c>
      <c r="Y756">
        <v>0</v>
      </c>
      <c r="Z756">
        <v>0</v>
      </c>
      <c r="AA756">
        <v>606</v>
      </c>
      <c r="AB756">
        <v>187</v>
      </c>
      <c r="AC756">
        <v>53</v>
      </c>
      <c r="AD756">
        <v>10</v>
      </c>
      <c r="AE756">
        <v>9</v>
      </c>
      <c r="AF756">
        <v>1</v>
      </c>
      <c r="AG756">
        <v>42</v>
      </c>
      <c r="AH756">
        <v>37</v>
      </c>
      <c r="AI756">
        <v>1</v>
      </c>
      <c r="AJ756">
        <v>14</v>
      </c>
      <c r="AK756">
        <v>2</v>
      </c>
      <c r="AL756">
        <v>2</v>
      </c>
      <c r="AM756">
        <v>1</v>
      </c>
      <c r="AN756">
        <v>1</v>
      </c>
      <c r="AO756">
        <v>0</v>
      </c>
      <c r="AP756">
        <v>0</v>
      </c>
      <c r="AQ756">
        <v>4</v>
      </c>
      <c r="AR756">
        <v>0</v>
      </c>
      <c r="AS756">
        <v>0</v>
      </c>
      <c r="AT756">
        <v>0</v>
      </c>
      <c r="AU756">
        <v>2</v>
      </c>
      <c r="AV756">
        <v>2</v>
      </c>
      <c r="AW756">
        <v>3</v>
      </c>
      <c r="AX756">
        <v>1</v>
      </c>
      <c r="AY756">
        <v>0</v>
      </c>
      <c r="AZ756">
        <v>2</v>
      </c>
      <c r="BA756">
        <v>187</v>
      </c>
      <c r="BB756">
        <v>213</v>
      </c>
      <c r="BC756">
        <v>8</v>
      </c>
      <c r="BD756">
        <v>180</v>
      </c>
      <c r="BE756">
        <v>8</v>
      </c>
      <c r="BF756">
        <v>3</v>
      </c>
      <c r="BG756">
        <v>2</v>
      </c>
      <c r="BH756">
        <v>0</v>
      </c>
      <c r="BI756">
        <v>2</v>
      </c>
      <c r="BJ756">
        <v>0</v>
      </c>
      <c r="BK756">
        <v>0</v>
      </c>
      <c r="BL756">
        <v>0</v>
      </c>
      <c r="BM756">
        <v>0</v>
      </c>
      <c r="BN756">
        <v>1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1</v>
      </c>
      <c r="BW756">
        <v>1</v>
      </c>
      <c r="BX756">
        <v>0</v>
      </c>
      <c r="BY756">
        <v>1</v>
      </c>
      <c r="BZ756">
        <v>6</v>
      </c>
      <c r="CA756">
        <v>213</v>
      </c>
      <c r="CB756">
        <v>31</v>
      </c>
      <c r="CC756">
        <v>8</v>
      </c>
      <c r="CD756">
        <v>5</v>
      </c>
      <c r="CE756">
        <v>8</v>
      </c>
      <c r="CF756">
        <v>2</v>
      </c>
      <c r="CG756">
        <v>0</v>
      </c>
      <c r="CH756">
        <v>3</v>
      </c>
      <c r="CI756">
        <v>1</v>
      </c>
      <c r="CJ756">
        <v>0</v>
      </c>
      <c r="CK756">
        <v>2</v>
      </c>
      <c r="CL756">
        <v>0</v>
      </c>
      <c r="CM756">
        <v>1</v>
      </c>
      <c r="CN756">
        <v>1</v>
      </c>
      <c r="CO756">
        <v>0</v>
      </c>
      <c r="CP756">
        <v>0</v>
      </c>
      <c r="CQ756">
        <v>31</v>
      </c>
      <c r="CR756">
        <v>25</v>
      </c>
      <c r="CS756">
        <v>9</v>
      </c>
      <c r="CT756">
        <v>4</v>
      </c>
      <c r="CU756">
        <v>2</v>
      </c>
      <c r="CV756">
        <v>1</v>
      </c>
      <c r="CW756">
        <v>1</v>
      </c>
      <c r="CX756">
        <v>2</v>
      </c>
      <c r="CY756">
        <v>2</v>
      </c>
      <c r="CZ756">
        <v>0</v>
      </c>
      <c r="DA756">
        <v>0</v>
      </c>
      <c r="DB756">
        <v>1</v>
      </c>
      <c r="DC756">
        <v>1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2</v>
      </c>
      <c r="DP756">
        <v>0</v>
      </c>
      <c r="DQ756">
        <v>25</v>
      </c>
      <c r="DR756">
        <v>12</v>
      </c>
      <c r="DS756">
        <v>6</v>
      </c>
      <c r="DT756">
        <v>1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1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4</v>
      </c>
      <c r="EQ756">
        <v>12</v>
      </c>
      <c r="ER756">
        <v>30</v>
      </c>
      <c r="ES756">
        <v>13</v>
      </c>
      <c r="ET756">
        <v>3</v>
      </c>
      <c r="EU756">
        <v>3</v>
      </c>
      <c r="EV756">
        <v>1</v>
      </c>
      <c r="EW756">
        <v>1</v>
      </c>
      <c r="EX756">
        <v>1</v>
      </c>
      <c r="EY756">
        <v>1</v>
      </c>
      <c r="EZ756">
        <v>0</v>
      </c>
      <c r="FA756">
        <v>0</v>
      </c>
      <c r="FB756">
        <v>3</v>
      </c>
      <c r="FC756">
        <v>0</v>
      </c>
      <c r="FD756">
        <v>0</v>
      </c>
      <c r="FE756">
        <v>0</v>
      </c>
      <c r="FF756">
        <v>0</v>
      </c>
      <c r="FG756">
        <v>0</v>
      </c>
      <c r="FH756">
        <v>0</v>
      </c>
      <c r="FI756">
        <v>1</v>
      </c>
      <c r="FJ756">
        <v>0</v>
      </c>
      <c r="FK756">
        <v>0</v>
      </c>
      <c r="FL756">
        <v>1</v>
      </c>
      <c r="FM756">
        <v>0</v>
      </c>
      <c r="FN756">
        <v>0</v>
      </c>
      <c r="FO756">
        <v>2</v>
      </c>
      <c r="FP756">
        <v>30</v>
      </c>
      <c r="FQ756">
        <v>58</v>
      </c>
      <c r="FR756">
        <v>13</v>
      </c>
      <c r="FS756">
        <v>18</v>
      </c>
      <c r="FT756">
        <v>1</v>
      </c>
      <c r="FU756">
        <v>0</v>
      </c>
      <c r="FV756">
        <v>3</v>
      </c>
      <c r="FW756">
        <v>0</v>
      </c>
      <c r="FX756">
        <v>1</v>
      </c>
      <c r="FY756">
        <v>0</v>
      </c>
      <c r="FZ756">
        <v>3</v>
      </c>
      <c r="GA756">
        <v>0</v>
      </c>
      <c r="GB756">
        <v>6</v>
      </c>
      <c r="GC756">
        <v>5</v>
      </c>
      <c r="GD756">
        <v>2</v>
      </c>
      <c r="GE756">
        <v>1</v>
      </c>
      <c r="GF756">
        <v>2</v>
      </c>
      <c r="GG756">
        <v>3</v>
      </c>
      <c r="GH756">
        <v>58</v>
      </c>
      <c r="GI756">
        <v>47</v>
      </c>
      <c r="GJ756">
        <v>24</v>
      </c>
      <c r="GK756">
        <v>1</v>
      </c>
      <c r="GL756">
        <v>5</v>
      </c>
      <c r="GM756">
        <v>3</v>
      </c>
      <c r="GN756">
        <v>3</v>
      </c>
      <c r="GO756">
        <v>0</v>
      </c>
      <c r="GP756">
        <v>1</v>
      </c>
      <c r="GQ756">
        <v>1</v>
      </c>
      <c r="GR756">
        <v>2</v>
      </c>
      <c r="GS756">
        <v>0</v>
      </c>
      <c r="GT756">
        <v>2</v>
      </c>
      <c r="GU756">
        <v>0</v>
      </c>
      <c r="GV756">
        <v>0</v>
      </c>
      <c r="GW756">
        <v>1</v>
      </c>
      <c r="GX756">
        <v>0</v>
      </c>
      <c r="GY756">
        <v>1</v>
      </c>
      <c r="GZ756">
        <v>0</v>
      </c>
      <c r="HA756">
        <v>0</v>
      </c>
      <c r="HB756">
        <v>3</v>
      </c>
      <c r="HC756">
        <v>47</v>
      </c>
      <c r="HD756">
        <v>1</v>
      </c>
      <c r="HE756">
        <v>1</v>
      </c>
      <c r="HF756">
        <v>0</v>
      </c>
      <c r="HG756">
        <v>0</v>
      </c>
      <c r="HH756">
        <v>0</v>
      </c>
      <c r="HI756">
        <v>0</v>
      </c>
      <c r="HJ756">
        <v>0</v>
      </c>
      <c r="HK756">
        <v>0</v>
      </c>
      <c r="HL756">
        <v>0</v>
      </c>
      <c r="HM756">
        <v>0</v>
      </c>
      <c r="HN756">
        <v>0</v>
      </c>
      <c r="HO756">
        <v>0</v>
      </c>
      <c r="HP756">
        <v>0</v>
      </c>
      <c r="HQ756">
        <v>0</v>
      </c>
      <c r="HR756">
        <v>0</v>
      </c>
      <c r="HS756">
        <v>0</v>
      </c>
      <c r="HT756">
        <v>0</v>
      </c>
      <c r="HU756">
        <v>0</v>
      </c>
      <c r="HV756">
        <v>0</v>
      </c>
      <c r="HW756">
        <v>0</v>
      </c>
      <c r="HX756">
        <v>0</v>
      </c>
      <c r="HY756">
        <v>1</v>
      </c>
      <c r="HZ756">
        <v>0</v>
      </c>
      <c r="IA756">
        <v>0</v>
      </c>
      <c r="IB756">
        <v>0</v>
      </c>
      <c r="IC756">
        <v>0</v>
      </c>
      <c r="ID756">
        <v>0</v>
      </c>
      <c r="IE756">
        <v>0</v>
      </c>
      <c r="IF756">
        <v>0</v>
      </c>
      <c r="IG756">
        <v>0</v>
      </c>
      <c r="IH756">
        <v>0</v>
      </c>
      <c r="II756">
        <v>0</v>
      </c>
      <c r="IJ756">
        <v>0</v>
      </c>
      <c r="IK756">
        <v>0</v>
      </c>
      <c r="IL756">
        <v>0</v>
      </c>
      <c r="IM756">
        <v>0</v>
      </c>
      <c r="IN756">
        <v>0</v>
      </c>
      <c r="IO756">
        <v>0</v>
      </c>
      <c r="IP756">
        <v>0</v>
      </c>
      <c r="IQ756">
        <v>0</v>
      </c>
      <c r="IR756">
        <v>0</v>
      </c>
      <c r="IS756">
        <v>0</v>
      </c>
      <c r="IT756">
        <v>0</v>
      </c>
      <c r="IU756">
        <v>0</v>
      </c>
      <c r="IV756">
        <v>0</v>
      </c>
      <c r="IW756">
        <v>2</v>
      </c>
      <c r="IX756">
        <v>1</v>
      </c>
      <c r="IY756">
        <v>0</v>
      </c>
      <c r="IZ756">
        <v>0</v>
      </c>
      <c r="JA756">
        <v>0</v>
      </c>
      <c r="JB756">
        <v>0</v>
      </c>
      <c r="JC756">
        <v>0</v>
      </c>
      <c r="JD756">
        <v>1</v>
      </c>
      <c r="JE756">
        <v>0</v>
      </c>
      <c r="JF756">
        <v>0</v>
      </c>
      <c r="JG756">
        <v>0</v>
      </c>
      <c r="JH756">
        <v>0</v>
      </c>
      <c r="JI756">
        <v>0</v>
      </c>
      <c r="JJ756">
        <v>0</v>
      </c>
      <c r="JK756">
        <v>0</v>
      </c>
      <c r="JL756">
        <v>0</v>
      </c>
      <c r="JM756">
        <v>0</v>
      </c>
      <c r="JN756">
        <v>0</v>
      </c>
      <c r="JO756">
        <v>0</v>
      </c>
      <c r="JP756">
        <v>2</v>
      </c>
    </row>
    <row r="757" spans="1:276">
      <c r="A757" t="s">
        <v>95</v>
      </c>
      <c r="B757" t="s">
        <v>85</v>
      </c>
      <c r="C757" t="str">
        <f>"102004"</f>
        <v>102004</v>
      </c>
      <c r="D757" t="s">
        <v>93</v>
      </c>
      <c r="E757">
        <v>13</v>
      </c>
      <c r="F757">
        <v>1430</v>
      </c>
      <c r="G757">
        <v>1129</v>
      </c>
      <c r="H757">
        <v>193</v>
      </c>
      <c r="I757">
        <v>936</v>
      </c>
      <c r="J757">
        <v>0</v>
      </c>
      <c r="K757">
        <v>3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936</v>
      </c>
      <c r="T757">
        <v>0</v>
      </c>
      <c r="U757">
        <v>0</v>
      </c>
      <c r="V757">
        <v>936</v>
      </c>
      <c r="W757">
        <v>4</v>
      </c>
      <c r="X757">
        <v>0</v>
      </c>
      <c r="Y757">
        <v>3</v>
      </c>
      <c r="Z757">
        <v>0</v>
      </c>
      <c r="AA757">
        <v>932</v>
      </c>
      <c r="AB757">
        <v>230</v>
      </c>
      <c r="AC757">
        <v>104</v>
      </c>
      <c r="AD757">
        <v>12</v>
      </c>
      <c r="AE757">
        <v>13</v>
      </c>
      <c r="AF757">
        <v>4</v>
      </c>
      <c r="AG757">
        <v>45</v>
      </c>
      <c r="AH757">
        <v>11</v>
      </c>
      <c r="AI757">
        <v>2</v>
      </c>
      <c r="AJ757">
        <v>10</v>
      </c>
      <c r="AK757">
        <v>3</v>
      </c>
      <c r="AL757">
        <v>2</v>
      </c>
      <c r="AM757">
        <v>2</v>
      </c>
      <c r="AN757">
        <v>2</v>
      </c>
      <c r="AO757">
        <v>0</v>
      </c>
      <c r="AP757">
        <v>3</v>
      </c>
      <c r="AQ757">
        <v>1</v>
      </c>
      <c r="AR757">
        <v>1</v>
      </c>
      <c r="AS757">
        <v>0</v>
      </c>
      <c r="AT757">
        <v>0</v>
      </c>
      <c r="AU757">
        <v>0</v>
      </c>
      <c r="AV757">
        <v>1</v>
      </c>
      <c r="AW757">
        <v>4</v>
      </c>
      <c r="AX757">
        <v>5</v>
      </c>
      <c r="AY757">
        <v>1</v>
      </c>
      <c r="AZ757">
        <v>4</v>
      </c>
      <c r="BA757">
        <v>230</v>
      </c>
      <c r="BB757">
        <v>341</v>
      </c>
      <c r="BC757">
        <v>59</v>
      </c>
      <c r="BD757">
        <v>216</v>
      </c>
      <c r="BE757">
        <v>20</v>
      </c>
      <c r="BF757">
        <v>5</v>
      </c>
      <c r="BG757">
        <v>6</v>
      </c>
      <c r="BH757">
        <v>3</v>
      </c>
      <c r="BI757">
        <v>0</v>
      </c>
      <c r="BJ757">
        <v>4</v>
      </c>
      <c r="BK757">
        <v>0</v>
      </c>
      <c r="BL757">
        <v>1</v>
      </c>
      <c r="BM757">
        <v>0</v>
      </c>
      <c r="BN757">
        <v>6</v>
      </c>
      <c r="BO757">
        <v>0</v>
      </c>
      <c r="BP757">
        <v>2</v>
      </c>
      <c r="BQ757">
        <v>2</v>
      </c>
      <c r="BR757">
        <v>0</v>
      </c>
      <c r="BS757">
        <v>0</v>
      </c>
      <c r="BT757">
        <v>1</v>
      </c>
      <c r="BU757">
        <v>1</v>
      </c>
      <c r="BV757">
        <v>0</v>
      </c>
      <c r="BW757">
        <v>1</v>
      </c>
      <c r="BX757">
        <v>0</v>
      </c>
      <c r="BY757">
        <v>3</v>
      </c>
      <c r="BZ757">
        <v>11</v>
      </c>
      <c r="CA757">
        <v>341</v>
      </c>
      <c r="CB757">
        <v>37</v>
      </c>
      <c r="CC757">
        <v>17</v>
      </c>
      <c r="CD757">
        <v>2</v>
      </c>
      <c r="CE757">
        <v>0</v>
      </c>
      <c r="CF757">
        <v>3</v>
      </c>
      <c r="CG757">
        <v>1</v>
      </c>
      <c r="CH757">
        <v>2</v>
      </c>
      <c r="CI757">
        <v>0</v>
      </c>
      <c r="CJ757">
        <v>2</v>
      </c>
      <c r="CK757">
        <v>1</v>
      </c>
      <c r="CL757">
        <v>1</v>
      </c>
      <c r="CM757">
        <v>3</v>
      </c>
      <c r="CN757">
        <v>4</v>
      </c>
      <c r="CO757">
        <v>1</v>
      </c>
      <c r="CP757">
        <v>0</v>
      </c>
      <c r="CQ757">
        <v>37</v>
      </c>
      <c r="CR757">
        <v>47</v>
      </c>
      <c r="CS757">
        <v>28</v>
      </c>
      <c r="CT757">
        <v>6</v>
      </c>
      <c r="CU757">
        <v>3</v>
      </c>
      <c r="CV757">
        <v>1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1</v>
      </c>
      <c r="DC757">
        <v>0</v>
      </c>
      <c r="DD757">
        <v>1</v>
      </c>
      <c r="DE757">
        <v>0</v>
      </c>
      <c r="DF757">
        <v>0</v>
      </c>
      <c r="DG757">
        <v>0</v>
      </c>
      <c r="DH757">
        <v>1</v>
      </c>
      <c r="DI757">
        <v>2</v>
      </c>
      <c r="DJ757">
        <v>0</v>
      </c>
      <c r="DK757">
        <v>0</v>
      </c>
      <c r="DL757">
        <v>0</v>
      </c>
      <c r="DM757">
        <v>1</v>
      </c>
      <c r="DN757">
        <v>0</v>
      </c>
      <c r="DO757">
        <v>0</v>
      </c>
      <c r="DP757">
        <v>3</v>
      </c>
      <c r="DQ757">
        <v>47</v>
      </c>
      <c r="DR757">
        <v>17</v>
      </c>
      <c r="DS757">
        <v>0</v>
      </c>
      <c r="DT757">
        <v>3</v>
      </c>
      <c r="DU757">
        <v>3</v>
      </c>
      <c r="DV757">
        <v>1</v>
      </c>
      <c r="DW757">
        <v>3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1</v>
      </c>
      <c r="EF757">
        <v>0</v>
      </c>
      <c r="EG757">
        <v>0</v>
      </c>
      <c r="EH757">
        <v>1</v>
      </c>
      <c r="EI757">
        <v>0</v>
      </c>
      <c r="EJ757">
        <v>1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4</v>
      </c>
      <c r="EQ757">
        <v>17</v>
      </c>
      <c r="ER757">
        <v>63</v>
      </c>
      <c r="ES757">
        <v>40</v>
      </c>
      <c r="ET757">
        <v>4</v>
      </c>
      <c r="EU757">
        <v>3</v>
      </c>
      <c r="EV757">
        <v>1</v>
      </c>
      <c r="EW757">
        <v>3</v>
      </c>
      <c r="EX757">
        <v>3</v>
      </c>
      <c r="EY757">
        <v>0</v>
      </c>
      <c r="EZ757">
        <v>0</v>
      </c>
      <c r="FA757">
        <v>1</v>
      </c>
      <c r="FB757">
        <v>1</v>
      </c>
      <c r="FC757">
        <v>0</v>
      </c>
      <c r="FD757">
        <v>0</v>
      </c>
      <c r="FE757">
        <v>0</v>
      </c>
      <c r="FF757">
        <v>0</v>
      </c>
      <c r="FG757">
        <v>0</v>
      </c>
      <c r="FH757">
        <v>1</v>
      </c>
      <c r="FI757">
        <v>2</v>
      </c>
      <c r="FJ757">
        <v>0</v>
      </c>
      <c r="FK757">
        <v>1</v>
      </c>
      <c r="FL757">
        <v>1</v>
      </c>
      <c r="FM757">
        <v>0</v>
      </c>
      <c r="FN757">
        <v>0</v>
      </c>
      <c r="FO757">
        <v>2</v>
      </c>
      <c r="FP757">
        <v>63</v>
      </c>
      <c r="FQ757">
        <v>67</v>
      </c>
      <c r="FR757">
        <v>24</v>
      </c>
      <c r="FS757">
        <v>20</v>
      </c>
      <c r="FT757">
        <v>4</v>
      </c>
      <c r="FU757">
        <v>0</v>
      </c>
      <c r="FV757">
        <v>3</v>
      </c>
      <c r="FW757">
        <v>1</v>
      </c>
      <c r="FX757">
        <v>0</v>
      </c>
      <c r="FY757">
        <v>3</v>
      </c>
      <c r="FZ757">
        <v>4</v>
      </c>
      <c r="GA757">
        <v>1</v>
      </c>
      <c r="GB757">
        <v>2</v>
      </c>
      <c r="GC757">
        <v>1</v>
      </c>
      <c r="GD757">
        <v>1</v>
      </c>
      <c r="GE757">
        <v>0</v>
      </c>
      <c r="GF757">
        <v>2</v>
      </c>
      <c r="GG757">
        <v>1</v>
      </c>
      <c r="GH757">
        <v>67</v>
      </c>
      <c r="GI757">
        <v>123</v>
      </c>
      <c r="GJ757">
        <v>75</v>
      </c>
      <c r="GK757">
        <v>7</v>
      </c>
      <c r="GL757">
        <v>6</v>
      </c>
      <c r="GM757">
        <v>13</v>
      </c>
      <c r="GN757">
        <v>8</v>
      </c>
      <c r="GO757">
        <v>1</v>
      </c>
      <c r="GP757">
        <v>1</v>
      </c>
      <c r="GQ757">
        <v>0</v>
      </c>
      <c r="GR757">
        <v>3</v>
      </c>
      <c r="GS757">
        <v>0</v>
      </c>
      <c r="GT757">
        <v>1</v>
      </c>
      <c r="GU757">
        <v>1</v>
      </c>
      <c r="GV757">
        <v>1</v>
      </c>
      <c r="GW757">
        <v>0</v>
      </c>
      <c r="GX757">
        <v>1</v>
      </c>
      <c r="GY757">
        <v>1</v>
      </c>
      <c r="GZ757">
        <v>2</v>
      </c>
      <c r="HA757">
        <v>1</v>
      </c>
      <c r="HB757">
        <v>1</v>
      </c>
      <c r="HC757">
        <v>123</v>
      </c>
      <c r="HD757">
        <v>6</v>
      </c>
      <c r="HE757">
        <v>3</v>
      </c>
      <c r="HF757">
        <v>0</v>
      </c>
      <c r="HG757">
        <v>0</v>
      </c>
      <c r="HH757">
        <v>0</v>
      </c>
      <c r="HI757">
        <v>0</v>
      </c>
      <c r="HJ757">
        <v>2</v>
      </c>
      <c r="HK757">
        <v>0</v>
      </c>
      <c r="HL757">
        <v>0</v>
      </c>
      <c r="HM757">
        <v>0</v>
      </c>
      <c r="HN757">
        <v>0</v>
      </c>
      <c r="HO757">
        <v>0</v>
      </c>
      <c r="HP757">
        <v>0</v>
      </c>
      <c r="HQ757">
        <v>1</v>
      </c>
      <c r="HR757">
        <v>0</v>
      </c>
      <c r="HS757">
        <v>0</v>
      </c>
      <c r="HT757">
        <v>0</v>
      </c>
      <c r="HU757">
        <v>0</v>
      </c>
      <c r="HV757">
        <v>0</v>
      </c>
      <c r="HW757">
        <v>0</v>
      </c>
      <c r="HX757">
        <v>0</v>
      </c>
      <c r="HY757">
        <v>6</v>
      </c>
      <c r="HZ757">
        <v>0</v>
      </c>
      <c r="IA757">
        <v>0</v>
      </c>
      <c r="IB757">
        <v>0</v>
      </c>
      <c r="IC757">
        <v>0</v>
      </c>
      <c r="ID757">
        <v>0</v>
      </c>
      <c r="IE757">
        <v>0</v>
      </c>
      <c r="IF757">
        <v>0</v>
      </c>
      <c r="IG757">
        <v>0</v>
      </c>
      <c r="IH757">
        <v>0</v>
      </c>
      <c r="II757">
        <v>0</v>
      </c>
      <c r="IJ757">
        <v>0</v>
      </c>
      <c r="IK757">
        <v>0</v>
      </c>
      <c r="IL757">
        <v>0</v>
      </c>
      <c r="IM757">
        <v>0</v>
      </c>
      <c r="IN757">
        <v>0</v>
      </c>
      <c r="IO757">
        <v>0</v>
      </c>
      <c r="IP757">
        <v>0</v>
      </c>
      <c r="IQ757">
        <v>0</v>
      </c>
      <c r="IR757">
        <v>0</v>
      </c>
      <c r="IS757">
        <v>0</v>
      </c>
      <c r="IT757">
        <v>0</v>
      </c>
      <c r="IU757">
        <v>0</v>
      </c>
      <c r="IV757">
        <v>0</v>
      </c>
      <c r="IW757">
        <v>1</v>
      </c>
      <c r="IX757">
        <v>1</v>
      </c>
      <c r="IY757">
        <v>0</v>
      </c>
      <c r="IZ757">
        <v>0</v>
      </c>
      <c r="JA757">
        <v>0</v>
      </c>
      <c r="JB757">
        <v>0</v>
      </c>
      <c r="JC757">
        <v>0</v>
      </c>
      <c r="JD757">
        <v>0</v>
      </c>
      <c r="JE757">
        <v>0</v>
      </c>
      <c r="JF757">
        <v>0</v>
      </c>
      <c r="JG757">
        <v>0</v>
      </c>
      <c r="JH757">
        <v>0</v>
      </c>
      <c r="JI757">
        <v>0</v>
      </c>
      <c r="JJ757">
        <v>0</v>
      </c>
      <c r="JK757">
        <v>0</v>
      </c>
      <c r="JL757">
        <v>0</v>
      </c>
      <c r="JM757">
        <v>0</v>
      </c>
      <c r="JN757">
        <v>0</v>
      </c>
      <c r="JO757">
        <v>0</v>
      </c>
      <c r="JP757">
        <v>1</v>
      </c>
    </row>
    <row r="758" spans="1:276">
      <c r="A758" t="s">
        <v>94</v>
      </c>
      <c r="B758" t="s">
        <v>85</v>
      </c>
      <c r="C758" t="str">
        <f>"102004"</f>
        <v>102004</v>
      </c>
      <c r="D758" t="s">
        <v>93</v>
      </c>
      <c r="E758">
        <v>14</v>
      </c>
      <c r="F758">
        <v>1124</v>
      </c>
      <c r="G758">
        <v>850</v>
      </c>
      <c r="H758">
        <v>134</v>
      </c>
      <c r="I758">
        <v>716</v>
      </c>
      <c r="J758">
        <v>0</v>
      </c>
      <c r="K758">
        <v>10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716</v>
      </c>
      <c r="T758">
        <v>0</v>
      </c>
      <c r="U758">
        <v>3</v>
      </c>
      <c r="V758">
        <v>713</v>
      </c>
      <c r="W758">
        <v>10</v>
      </c>
      <c r="X758">
        <v>6</v>
      </c>
      <c r="Y758">
        <v>4</v>
      </c>
      <c r="Z758">
        <v>0</v>
      </c>
      <c r="AA758">
        <v>703</v>
      </c>
      <c r="AB758">
        <v>125</v>
      </c>
      <c r="AC758">
        <v>72</v>
      </c>
      <c r="AD758">
        <v>2</v>
      </c>
      <c r="AE758">
        <v>8</v>
      </c>
      <c r="AF758">
        <v>1</v>
      </c>
      <c r="AG758">
        <v>16</v>
      </c>
      <c r="AH758">
        <v>8</v>
      </c>
      <c r="AI758">
        <v>0</v>
      </c>
      <c r="AJ758">
        <v>5</v>
      </c>
      <c r="AK758">
        <v>3</v>
      </c>
      <c r="AL758">
        <v>2</v>
      </c>
      <c r="AM758">
        <v>2</v>
      </c>
      <c r="AN758">
        <v>0</v>
      </c>
      <c r="AO758">
        <v>0</v>
      </c>
      <c r="AP758">
        <v>0</v>
      </c>
      <c r="AQ758">
        <v>1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2</v>
      </c>
      <c r="AY758">
        <v>1</v>
      </c>
      <c r="AZ758">
        <v>2</v>
      </c>
      <c r="BA758">
        <v>125</v>
      </c>
      <c r="BB758">
        <v>282</v>
      </c>
      <c r="BC758">
        <v>56</v>
      </c>
      <c r="BD758">
        <v>185</v>
      </c>
      <c r="BE758">
        <v>13</v>
      </c>
      <c r="BF758">
        <v>5</v>
      </c>
      <c r="BG758">
        <v>3</v>
      </c>
      <c r="BH758">
        <v>1</v>
      </c>
      <c r="BI758">
        <v>0</v>
      </c>
      <c r="BJ758">
        <v>0</v>
      </c>
      <c r="BK758">
        <v>2</v>
      </c>
      <c r="BL758">
        <v>1</v>
      </c>
      <c r="BM758">
        <v>0</v>
      </c>
      <c r="BN758">
        <v>0</v>
      </c>
      <c r="BO758">
        <v>0</v>
      </c>
      <c r="BP758">
        <v>1</v>
      </c>
      <c r="BQ758">
        <v>0</v>
      </c>
      <c r="BR758">
        <v>2</v>
      </c>
      <c r="BS758">
        <v>0</v>
      </c>
      <c r="BT758">
        <v>3</v>
      </c>
      <c r="BU758">
        <v>0</v>
      </c>
      <c r="BV758">
        <v>1</v>
      </c>
      <c r="BW758">
        <v>1</v>
      </c>
      <c r="BX758">
        <v>2</v>
      </c>
      <c r="BY758">
        <v>1</v>
      </c>
      <c r="BZ758">
        <v>5</v>
      </c>
      <c r="CA758">
        <v>282</v>
      </c>
      <c r="CB758">
        <v>33</v>
      </c>
      <c r="CC758">
        <v>9</v>
      </c>
      <c r="CD758">
        <v>7</v>
      </c>
      <c r="CE758">
        <v>2</v>
      </c>
      <c r="CF758">
        <v>3</v>
      </c>
      <c r="CG758">
        <v>2</v>
      </c>
      <c r="CH758">
        <v>3</v>
      </c>
      <c r="CI758">
        <v>1</v>
      </c>
      <c r="CJ758">
        <v>0</v>
      </c>
      <c r="CK758">
        <v>1</v>
      </c>
      <c r="CL758">
        <v>0</v>
      </c>
      <c r="CM758">
        <v>1</v>
      </c>
      <c r="CN758">
        <v>3</v>
      </c>
      <c r="CO758">
        <v>1</v>
      </c>
      <c r="CP758">
        <v>0</v>
      </c>
      <c r="CQ758">
        <v>33</v>
      </c>
      <c r="CR758">
        <v>53</v>
      </c>
      <c r="CS758">
        <v>29</v>
      </c>
      <c r="CT758">
        <v>11</v>
      </c>
      <c r="CU758">
        <v>2</v>
      </c>
      <c r="CV758">
        <v>0</v>
      </c>
      <c r="CW758">
        <v>1</v>
      </c>
      <c r="CX758">
        <v>1</v>
      </c>
      <c r="CY758">
        <v>1</v>
      </c>
      <c r="CZ758">
        <v>0</v>
      </c>
      <c r="DA758">
        <v>0</v>
      </c>
      <c r="DB758">
        <v>0</v>
      </c>
      <c r="DC758">
        <v>1</v>
      </c>
      <c r="DD758">
        <v>1</v>
      </c>
      <c r="DE758">
        <v>0</v>
      </c>
      <c r="DF758">
        <v>0</v>
      </c>
      <c r="DG758">
        <v>1</v>
      </c>
      <c r="DH758">
        <v>0</v>
      </c>
      <c r="DI758">
        <v>0</v>
      </c>
      <c r="DJ758">
        <v>1</v>
      </c>
      <c r="DK758">
        <v>2</v>
      </c>
      <c r="DL758">
        <v>0</v>
      </c>
      <c r="DM758">
        <v>0</v>
      </c>
      <c r="DN758">
        <v>1</v>
      </c>
      <c r="DO758">
        <v>0</v>
      </c>
      <c r="DP758">
        <v>1</v>
      </c>
      <c r="DQ758">
        <v>53</v>
      </c>
      <c r="DR758">
        <v>12</v>
      </c>
      <c r="DS758">
        <v>2</v>
      </c>
      <c r="DT758">
        <v>1</v>
      </c>
      <c r="DU758">
        <v>3</v>
      </c>
      <c r="DV758">
        <v>1</v>
      </c>
      <c r="DW758">
        <v>0</v>
      </c>
      <c r="DX758">
        <v>0</v>
      </c>
      <c r="DY758">
        <v>1</v>
      </c>
      <c r="DZ758">
        <v>0</v>
      </c>
      <c r="EA758">
        <v>1</v>
      </c>
      <c r="EB758">
        <v>1</v>
      </c>
      <c r="EC758">
        <v>0</v>
      </c>
      <c r="ED758">
        <v>1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1</v>
      </c>
      <c r="EQ758">
        <v>12</v>
      </c>
      <c r="ER758">
        <v>42</v>
      </c>
      <c r="ES758">
        <v>22</v>
      </c>
      <c r="ET758">
        <v>1</v>
      </c>
      <c r="EU758">
        <v>7</v>
      </c>
      <c r="EV758">
        <v>0</v>
      </c>
      <c r="EW758">
        <v>1</v>
      </c>
      <c r="EX758">
        <v>3</v>
      </c>
      <c r="EY758">
        <v>0</v>
      </c>
      <c r="EZ758">
        <v>0</v>
      </c>
      <c r="FA758">
        <v>0</v>
      </c>
      <c r="FB758">
        <v>3</v>
      </c>
      <c r="FC758">
        <v>0</v>
      </c>
      <c r="FD758">
        <v>1</v>
      </c>
      <c r="FE758">
        <v>0</v>
      </c>
      <c r="FF758">
        <v>0</v>
      </c>
      <c r="FG758">
        <v>0</v>
      </c>
      <c r="FH758">
        <v>0</v>
      </c>
      <c r="FI758">
        <v>0</v>
      </c>
      <c r="FJ758">
        <v>1</v>
      </c>
      <c r="FK758">
        <v>1</v>
      </c>
      <c r="FL758">
        <v>1</v>
      </c>
      <c r="FM758">
        <v>0</v>
      </c>
      <c r="FN758">
        <v>1</v>
      </c>
      <c r="FO758">
        <v>0</v>
      </c>
      <c r="FP758">
        <v>42</v>
      </c>
      <c r="FQ758">
        <v>50</v>
      </c>
      <c r="FR758">
        <v>11</v>
      </c>
      <c r="FS758">
        <v>30</v>
      </c>
      <c r="FT758">
        <v>1</v>
      </c>
      <c r="FU758">
        <v>0</v>
      </c>
      <c r="FV758">
        <v>0</v>
      </c>
      <c r="FW758">
        <v>1</v>
      </c>
      <c r="FX758">
        <v>0</v>
      </c>
      <c r="FY758">
        <v>0</v>
      </c>
      <c r="FZ758">
        <v>3</v>
      </c>
      <c r="GA758">
        <v>1</v>
      </c>
      <c r="GB758">
        <v>1</v>
      </c>
      <c r="GC758">
        <v>0</v>
      </c>
      <c r="GD758">
        <v>0</v>
      </c>
      <c r="GE758">
        <v>0</v>
      </c>
      <c r="GF758">
        <v>2</v>
      </c>
      <c r="GG758">
        <v>0</v>
      </c>
      <c r="GH758">
        <v>50</v>
      </c>
      <c r="GI758">
        <v>102</v>
      </c>
      <c r="GJ758">
        <v>50</v>
      </c>
      <c r="GK758">
        <v>5</v>
      </c>
      <c r="GL758">
        <v>4</v>
      </c>
      <c r="GM758">
        <v>8</v>
      </c>
      <c r="GN758">
        <v>6</v>
      </c>
      <c r="GO758">
        <v>1</v>
      </c>
      <c r="GP758">
        <v>1</v>
      </c>
      <c r="GQ758">
        <v>1</v>
      </c>
      <c r="GR758">
        <v>1</v>
      </c>
      <c r="GS758">
        <v>7</v>
      </c>
      <c r="GT758">
        <v>3</v>
      </c>
      <c r="GU758">
        <v>3</v>
      </c>
      <c r="GV758">
        <v>0</v>
      </c>
      <c r="GW758">
        <v>1</v>
      </c>
      <c r="GX758">
        <v>0</v>
      </c>
      <c r="GY758">
        <v>0</v>
      </c>
      <c r="GZ758">
        <v>2</v>
      </c>
      <c r="HA758">
        <v>0</v>
      </c>
      <c r="HB758">
        <v>9</v>
      </c>
      <c r="HC758">
        <v>102</v>
      </c>
      <c r="HD758">
        <v>4</v>
      </c>
      <c r="HE758">
        <v>3</v>
      </c>
      <c r="HF758">
        <v>0</v>
      </c>
      <c r="HG758">
        <v>0</v>
      </c>
      <c r="HH758">
        <v>0</v>
      </c>
      <c r="HI758">
        <v>0</v>
      </c>
      <c r="HJ758">
        <v>0</v>
      </c>
      <c r="HK758">
        <v>0</v>
      </c>
      <c r="HL758">
        <v>0</v>
      </c>
      <c r="HM758">
        <v>0</v>
      </c>
      <c r="HN758">
        <v>0</v>
      </c>
      <c r="HO758">
        <v>0</v>
      </c>
      <c r="HP758">
        <v>0</v>
      </c>
      <c r="HQ758">
        <v>0</v>
      </c>
      <c r="HR758">
        <v>0</v>
      </c>
      <c r="HS758">
        <v>0</v>
      </c>
      <c r="HT758">
        <v>0</v>
      </c>
      <c r="HU758">
        <v>0</v>
      </c>
      <c r="HV758">
        <v>1</v>
      </c>
      <c r="HW758">
        <v>0</v>
      </c>
      <c r="HX758">
        <v>0</v>
      </c>
      <c r="HY758">
        <v>4</v>
      </c>
      <c r="HZ758">
        <v>0</v>
      </c>
      <c r="IA758">
        <v>0</v>
      </c>
      <c r="IB758">
        <v>0</v>
      </c>
      <c r="IC758">
        <v>0</v>
      </c>
      <c r="ID758">
        <v>0</v>
      </c>
      <c r="IE758">
        <v>0</v>
      </c>
      <c r="IF758">
        <v>0</v>
      </c>
      <c r="IG758">
        <v>0</v>
      </c>
      <c r="IH758">
        <v>0</v>
      </c>
      <c r="II758">
        <v>0</v>
      </c>
      <c r="IJ758">
        <v>0</v>
      </c>
      <c r="IK758">
        <v>0</v>
      </c>
      <c r="IL758">
        <v>0</v>
      </c>
      <c r="IM758">
        <v>0</v>
      </c>
      <c r="IN758">
        <v>0</v>
      </c>
      <c r="IO758">
        <v>0</v>
      </c>
      <c r="IP758">
        <v>0</v>
      </c>
      <c r="IQ758">
        <v>0</v>
      </c>
      <c r="IR758">
        <v>0</v>
      </c>
      <c r="IS758">
        <v>0</v>
      </c>
      <c r="IT758">
        <v>0</v>
      </c>
      <c r="IU758">
        <v>0</v>
      </c>
      <c r="IV758">
        <v>0</v>
      </c>
      <c r="IW758">
        <v>0</v>
      </c>
      <c r="IX758">
        <v>0</v>
      </c>
      <c r="IY758">
        <v>0</v>
      </c>
      <c r="IZ758">
        <v>0</v>
      </c>
      <c r="JA758">
        <v>0</v>
      </c>
      <c r="JB758">
        <v>0</v>
      </c>
      <c r="JC758">
        <v>0</v>
      </c>
      <c r="JD758">
        <v>0</v>
      </c>
      <c r="JE758">
        <v>0</v>
      </c>
      <c r="JF758">
        <v>0</v>
      </c>
      <c r="JG758">
        <v>0</v>
      </c>
      <c r="JH758">
        <v>0</v>
      </c>
      <c r="JI758">
        <v>0</v>
      </c>
      <c r="JJ758">
        <v>0</v>
      </c>
      <c r="JK758">
        <v>0</v>
      </c>
      <c r="JL758">
        <v>0</v>
      </c>
      <c r="JM758">
        <v>0</v>
      </c>
      <c r="JN758">
        <v>0</v>
      </c>
      <c r="JO758">
        <v>0</v>
      </c>
      <c r="JP758">
        <v>0</v>
      </c>
    </row>
    <row r="759" spans="1:276">
      <c r="A759" t="s">
        <v>92</v>
      </c>
      <c r="B759" t="s">
        <v>85</v>
      </c>
      <c r="C759" t="str">
        <f>"102004"</f>
        <v>102004</v>
      </c>
      <c r="D759" t="s">
        <v>91</v>
      </c>
      <c r="E759">
        <v>15</v>
      </c>
      <c r="F759">
        <v>1585</v>
      </c>
      <c r="G759">
        <v>1150</v>
      </c>
      <c r="H759">
        <v>269</v>
      </c>
      <c r="I759">
        <v>881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881</v>
      </c>
      <c r="T759">
        <v>0</v>
      </c>
      <c r="U759">
        <v>0</v>
      </c>
      <c r="V759">
        <v>881</v>
      </c>
      <c r="W759">
        <v>11</v>
      </c>
      <c r="X759">
        <v>9</v>
      </c>
      <c r="Y759">
        <v>2</v>
      </c>
      <c r="Z759">
        <v>0</v>
      </c>
      <c r="AA759">
        <v>870</v>
      </c>
      <c r="AB759">
        <v>231</v>
      </c>
      <c r="AC759">
        <v>52</v>
      </c>
      <c r="AD759">
        <v>6</v>
      </c>
      <c r="AE759">
        <v>8</v>
      </c>
      <c r="AF759">
        <v>10</v>
      </c>
      <c r="AG759">
        <v>65</v>
      </c>
      <c r="AH759">
        <v>49</v>
      </c>
      <c r="AI759">
        <v>0</v>
      </c>
      <c r="AJ759">
        <v>23</v>
      </c>
      <c r="AK759">
        <v>2</v>
      </c>
      <c r="AL759">
        <v>3</v>
      </c>
      <c r="AM759">
        <v>2</v>
      </c>
      <c r="AN759">
        <v>1</v>
      </c>
      <c r="AO759">
        <v>1</v>
      </c>
      <c r="AP759">
        <v>0</v>
      </c>
      <c r="AQ759">
        <v>0</v>
      </c>
      <c r="AR759">
        <v>3</v>
      </c>
      <c r="AS759">
        <v>0</v>
      </c>
      <c r="AT759">
        <v>0</v>
      </c>
      <c r="AU759">
        <v>0</v>
      </c>
      <c r="AV759">
        <v>3</v>
      </c>
      <c r="AW759">
        <v>0</v>
      </c>
      <c r="AX759">
        <v>1</v>
      </c>
      <c r="AY759">
        <v>0</v>
      </c>
      <c r="AZ759">
        <v>2</v>
      </c>
      <c r="BA759">
        <v>231</v>
      </c>
      <c r="BB759">
        <v>296</v>
      </c>
      <c r="BC759">
        <v>24</v>
      </c>
      <c r="BD759">
        <v>226</v>
      </c>
      <c r="BE759">
        <v>9</v>
      </c>
      <c r="BF759">
        <v>1</v>
      </c>
      <c r="BG759">
        <v>0</v>
      </c>
      <c r="BH759">
        <v>2</v>
      </c>
      <c r="BI759">
        <v>3</v>
      </c>
      <c r="BJ759">
        <v>2</v>
      </c>
      <c r="BK759">
        <v>0</v>
      </c>
      <c r="BL759">
        <v>0</v>
      </c>
      <c r="BM759">
        <v>0</v>
      </c>
      <c r="BN759">
        <v>2</v>
      </c>
      <c r="BO759">
        <v>2</v>
      </c>
      <c r="BP759">
        <v>0</v>
      </c>
      <c r="BQ759">
        <v>1</v>
      </c>
      <c r="BR759">
        <v>1</v>
      </c>
      <c r="BS759">
        <v>1</v>
      </c>
      <c r="BT759">
        <v>0</v>
      </c>
      <c r="BU759">
        <v>0</v>
      </c>
      <c r="BV759">
        <v>1</v>
      </c>
      <c r="BW759">
        <v>0</v>
      </c>
      <c r="BX759">
        <v>5</v>
      </c>
      <c r="BY759">
        <v>3</v>
      </c>
      <c r="BZ759">
        <v>13</v>
      </c>
      <c r="CA759">
        <v>296</v>
      </c>
      <c r="CB759">
        <v>31</v>
      </c>
      <c r="CC759">
        <v>13</v>
      </c>
      <c r="CD759">
        <v>9</v>
      </c>
      <c r="CE759">
        <v>0</v>
      </c>
      <c r="CF759">
        <v>2</v>
      </c>
      <c r="CG759">
        <v>2</v>
      </c>
      <c r="CH759">
        <v>0</v>
      </c>
      <c r="CI759">
        <v>0</v>
      </c>
      <c r="CJ759">
        <v>0</v>
      </c>
      <c r="CK759">
        <v>1</v>
      </c>
      <c r="CL759">
        <v>0</v>
      </c>
      <c r="CM759">
        <v>0</v>
      </c>
      <c r="CN759">
        <v>2</v>
      </c>
      <c r="CO759">
        <v>1</v>
      </c>
      <c r="CP759">
        <v>1</v>
      </c>
      <c r="CQ759">
        <v>31</v>
      </c>
      <c r="CR759">
        <v>38</v>
      </c>
      <c r="CS759">
        <v>10</v>
      </c>
      <c r="CT759">
        <v>4</v>
      </c>
      <c r="CU759">
        <v>6</v>
      </c>
      <c r="CV759">
        <v>3</v>
      </c>
      <c r="CW759">
        <v>0</v>
      </c>
      <c r="CX759">
        <v>1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2</v>
      </c>
      <c r="DF759">
        <v>1</v>
      </c>
      <c r="DG759">
        <v>0</v>
      </c>
      <c r="DH759">
        <v>2</v>
      </c>
      <c r="DI759">
        <v>1</v>
      </c>
      <c r="DJ759">
        <v>0</v>
      </c>
      <c r="DK759">
        <v>1</v>
      </c>
      <c r="DL759">
        <v>0</v>
      </c>
      <c r="DM759">
        <v>1</v>
      </c>
      <c r="DN759">
        <v>4</v>
      </c>
      <c r="DO759">
        <v>2</v>
      </c>
      <c r="DP759">
        <v>0</v>
      </c>
      <c r="DQ759">
        <v>38</v>
      </c>
      <c r="DR759">
        <v>24</v>
      </c>
      <c r="DS759">
        <v>3</v>
      </c>
      <c r="DT759">
        <v>3</v>
      </c>
      <c r="DU759">
        <v>0</v>
      </c>
      <c r="DV759">
        <v>1</v>
      </c>
      <c r="DW759">
        <v>0</v>
      </c>
      <c r="DX759">
        <v>1</v>
      </c>
      <c r="DY759">
        <v>0</v>
      </c>
      <c r="DZ759">
        <v>0</v>
      </c>
      <c r="EA759">
        <v>5</v>
      </c>
      <c r="EB759">
        <v>2</v>
      </c>
      <c r="EC759">
        <v>1</v>
      </c>
      <c r="ED759">
        <v>0</v>
      </c>
      <c r="EE759">
        <v>0</v>
      </c>
      <c r="EF759">
        <v>1</v>
      </c>
      <c r="EG759">
        <v>0</v>
      </c>
      <c r="EH759">
        <v>1</v>
      </c>
      <c r="EI759">
        <v>0</v>
      </c>
      <c r="EJ759">
        <v>0</v>
      </c>
      <c r="EK759">
        <v>0</v>
      </c>
      <c r="EL759">
        <v>0</v>
      </c>
      <c r="EM759">
        <v>3</v>
      </c>
      <c r="EN759">
        <v>0</v>
      </c>
      <c r="EO759">
        <v>1</v>
      </c>
      <c r="EP759">
        <v>2</v>
      </c>
      <c r="EQ759">
        <v>24</v>
      </c>
      <c r="ER759">
        <v>56</v>
      </c>
      <c r="ES759">
        <v>22</v>
      </c>
      <c r="ET759">
        <v>5</v>
      </c>
      <c r="EU759">
        <v>2</v>
      </c>
      <c r="EV759">
        <v>0</v>
      </c>
      <c r="EW759">
        <v>2</v>
      </c>
      <c r="EX759">
        <v>5</v>
      </c>
      <c r="EY759">
        <v>7</v>
      </c>
      <c r="EZ759">
        <v>0</v>
      </c>
      <c r="FA759">
        <v>0</v>
      </c>
      <c r="FB759">
        <v>1</v>
      </c>
      <c r="FC759">
        <v>0</v>
      </c>
      <c r="FD759">
        <v>0</v>
      </c>
      <c r="FE759">
        <v>1</v>
      </c>
      <c r="FF759">
        <v>0</v>
      </c>
      <c r="FG759">
        <v>0</v>
      </c>
      <c r="FH759">
        <v>0</v>
      </c>
      <c r="FI759">
        <v>2</v>
      </c>
      <c r="FJ759">
        <v>0</v>
      </c>
      <c r="FK759">
        <v>5</v>
      </c>
      <c r="FL759">
        <v>0</v>
      </c>
      <c r="FM759">
        <v>1</v>
      </c>
      <c r="FN759">
        <v>1</v>
      </c>
      <c r="FO759">
        <v>2</v>
      </c>
      <c r="FP759">
        <v>56</v>
      </c>
      <c r="FQ759">
        <v>99</v>
      </c>
      <c r="FR759">
        <v>25</v>
      </c>
      <c r="FS759">
        <v>18</v>
      </c>
      <c r="FT759">
        <v>0</v>
      </c>
      <c r="FU759">
        <v>3</v>
      </c>
      <c r="FV759">
        <v>7</v>
      </c>
      <c r="FW759">
        <v>0</v>
      </c>
      <c r="FX759">
        <v>5</v>
      </c>
      <c r="FY759">
        <v>2</v>
      </c>
      <c r="FZ759">
        <v>9</v>
      </c>
      <c r="GA759">
        <v>4</v>
      </c>
      <c r="GB759">
        <v>2</v>
      </c>
      <c r="GC759">
        <v>4</v>
      </c>
      <c r="GD759">
        <v>11</v>
      </c>
      <c r="GE759">
        <v>2</v>
      </c>
      <c r="GF759">
        <v>1</v>
      </c>
      <c r="GG759">
        <v>6</v>
      </c>
      <c r="GH759">
        <v>99</v>
      </c>
      <c r="GI759">
        <v>82</v>
      </c>
      <c r="GJ759">
        <v>45</v>
      </c>
      <c r="GK759">
        <v>3</v>
      </c>
      <c r="GL759">
        <v>2</v>
      </c>
      <c r="GM759">
        <v>11</v>
      </c>
      <c r="GN759">
        <v>3</v>
      </c>
      <c r="GO759">
        <v>2</v>
      </c>
      <c r="GP759">
        <v>2</v>
      </c>
      <c r="GQ759">
        <v>2</v>
      </c>
      <c r="GR759">
        <v>3</v>
      </c>
      <c r="GS759">
        <v>1</v>
      </c>
      <c r="GT759">
        <v>0</v>
      </c>
      <c r="GU759">
        <v>0</v>
      </c>
      <c r="GV759">
        <v>1</v>
      </c>
      <c r="GW759">
        <v>0</v>
      </c>
      <c r="GX759">
        <v>0</v>
      </c>
      <c r="GY759">
        <v>0</v>
      </c>
      <c r="GZ759">
        <v>2</v>
      </c>
      <c r="HA759">
        <v>0</v>
      </c>
      <c r="HB759">
        <v>5</v>
      </c>
      <c r="HC759">
        <v>82</v>
      </c>
      <c r="HD759">
        <v>8</v>
      </c>
      <c r="HE759">
        <v>3</v>
      </c>
      <c r="HF759">
        <v>1</v>
      </c>
      <c r="HG759">
        <v>0</v>
      </c>
      <c r="HH759">
        <v>0</v>
      </c>
      <c r="HI759">
        <v>0</v>
      </c>
      <c r="HJ759">
        <v>0</v>
      </c>
      <c r="HK759">
        <v>0</v>
      </c>
      <c r="HL759">
        <v>0</v>
      </c>
      <c r="HM759">
        <v>0</v>
      </c>
      <c r="HN759">
        <v>0</v>
      </c>
      <c r="HO759">
        <v>0</v>
      </c>
      <c r="HP759">
        <v>0</v>
      </c>
      <c r="HQ759">
        <v>0</v>
      </c>
      <c r="HR759">
        <v>3</v>
      </c>
      <c r="HS759">
        <v>1</v>
      </c>
      <c r="HT759">
        <v>0</v>
      </c>
      <c r="HU759">
        <v>0</v>
      </c>
      <c r="HV759">
        <v>0</v>
      </c>
      <c r="HW759">
        <v>0</v>
      </c>
      <c r="HX759">
        <v>0</v>
      </c>
      <c r="HY759">
        <v>8</v>
      </c>
      <c r="HZ759">
        <v>2</v>
      </c>
      <c r="IA759">
        <v>1</v>
      </c>
      <c r="IB759">
        <v>0</v>
      </c>
      <c r="IC759">
        <v>0</v>
      </c>
      <c r="ID759">
        <v>0</v>
      </c>
      <c r="IE759">
        <v>0</v>
      </c>
      <c r="IF759">
        <v>0</v>
      </c>
      <c r="IG759">
        <v>0</v>
      </c>
      <c r="IH759">
        <v>0</v>
      </c>
      <c r="II759">
        <v>0</v>
      </c>
      <c r="IJ759">
        <v>0</v>
      </c>
      <c r="IK759">
        <v>0</v>
      </c>
      <c r="IL759">
        <v>0</v>
      </c>
      <c r="IM759">
        <v>0</v>
      </c>
      <c r="IN759">
        <v>0</v>
      </c>
      <c r="IO759">
        <v>0</v>
      </c>
      <c r="IP759">
        <v>0</v>
      </c>
      <c r="IQ759">
        <v>0</v>
      </c>
      <c r="IR759">
        <v>0</v>
      </c>
      <c r="IS759">
        <v>0</v>
      </c>
      <c r="IT759">
        <v>0</v>
      </c>
      <c r="IU759">
        <v>1</v>
      </c>
      <c r="IV759">
        <v>2</v>
      </c>
      <c r="IW759">
        <v>3</v>
      </c>
      <c r="IX759">
        <v>0</v>
      </c>
      <c r="IY759">
        <v>1</v>
      </c>
      <c r="IZ759">
        <v>0</v>
      </c>
      <c r="JA759">
        <v>0</v>
      </c>
      <c r="JB759">
        <v>0</v>
      </c>
      <c r="JC759">
        <v>1</v>
      </c>
      <c r="JD759">
        <v>0</v>
      </c>
      <c r="JE759">
        <v>0</v>
      </c>
      <c r="JF759">
        <v>0</v>
      </c>
      <c r="JG759">
        <v>0</v>
      </c>
      <c r="JH759">
        <v>0</v>
      </c>
      <c r="JI759">
        <v>0</v>
      </c>
      <c r="JJ759">
        <v>0</v>
      </c>
      <c r="JK759">
        <v>1</v>
      </c>
      <c r="JL759">
        <v>0</v>
      </c>
      <c r="JM759">
        <v>0</v>
      </c>
      <c r="JN759">
        <v>0</v>
      </c>
      <c r="JO759">
        <v>0</v>
      </c>
      <c r="JP759">
        <v>3</v>
      </c>
    </row>
    <row r="760" spans="1:276">
      <c r="A760" t="s">
        <v>90</v>
      </c>
      <c r="B760" t="s">
        <v>85</v>
      </c>
      <c r="C760" t="str">
        <f>"102004"</f>
        <v>102004</v>
      </c>
      <c r="D760" t="s">
        <v>89</v>
      </c>
      <c r="E760">
        <v>16</v>
      </c>
      <c r="F760">
        <v>1563</v>
      </c>
      <c r="G760">
        <v>1148</v>
      </c>
      <c r="H760">
        <v>344</v>
      </c>
      <c r="I760">
        <v>804</v>
      </c>
      <c r="J760">
        <v>0</v>
      </c>
      <c r="K760">
        <v>3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804</v>
      </c>
      <c r="T760">
        <v>0</v>
      </c>
      <c r="U760">
        <v>0</v>
      </c>
      <c r="V760">
        <v>804</v>
      </c>
      <c r="W760">
        <v>17</v>
      </c>
      <c r="X760">
        <v>10</v>
      </c>
      <c r="Y760">
        <v>7</v>
      </c>
      <c r="Z760">
        <v>0</v>
      </c>
      <c r="AA760">
        <v>787</v>
      </c>
      <c r="AB760">
        <v>246</v>
      </c>
      <c r="AC760">
        <v>89</v>
      </c>
      <c r="AD760">
        <v>2</v>
      </c>
      <c r="AE760">
        <v>11</v>
      </c>
      <c r="AF760">
        <v>5</v>
      </c>
      <c r="AG760">
        <v>60</v>
      </c>
      <c r="AH760">
        <v>32</v>
      </c>
      <c r="AI760">
        <v>1</v>
      </c>
      <c r="AJ760">
        <v>25</v>
      </c>
      <c r="AK760">
        <v>4</v>
      </c>
      <c r="AL760">
        <v>3</v>
      </c>
      <c r="AM760">
        <v>3</v>
      </c>
      <c r="AN760">
        <v>1</v>
      </c>
      <c r="AO760">
        <v>1</v>
      </c>
      <c r="AP760">
        <v>0</v>
      </c>
      <c r="AQ760">
        <v>1</v>
      </c>
      <c r="AR760">
        <v>0</v>
      </c>
      <c r="AS760">
        <v>0</v>
      </c>
      <c r="AT760">
        <v>0</v>
      </c>
      <c r="AU760">
        <v>1</v>
      </c>
      <c r="AV760">
        <v>2</v>
      </c>
      <c r="AW760">
        <v>0</v>
      </c>
      <c r="AX760">
        <v>4</v>
      </c>
      <c r="AY760">
        <v>0</v>
      </c>
      <c r="AZ760">
        <v>1</v>
      </c>
      <c r="BA760">
        <v>246</v>
      </c>
      <c r="BB760">
        <v>239</v>
      </c>
      <c r="BC760">
        <v>18</v>
      </c>
      <c r="BD760">
        <v>194</v>
      </c>
      <c r="BE760">
        <v>7</v>
      </c>
      <c r="BF760">
        <v>2</v>
      </c>
      <c r="BG760">
        <v>1</v>
      </c>
      <c r="BH760">
        <v>1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3</v>
      </c>
      <c r="BO760">
        <v>1</v>
      </c>
      <c r="BP760">
        <v>0</v>
      </c>
      <c r="BQ760">
        <v>2</v>
      </c>
      <c r="BR760">
        <v>1</v>
      </c>
      <c r="BS760">
        <v>1</v>
      </c>
      <c r="BT760">
        <v>0</v>
      </c>
      <c r="BU760">
        <v>2</v>
      </c>
      <c r="BV760">
        <v>0</v>
      </c>
      <c r="BW760">
        <v>1</v>
      </c>
      <c r="BX760">
        <v>0</v>
      </c>
      <c r="BY760">
        <v>1</v>
      </c>
      <c r="BZ760">
        <v>4</v>
      </c>
      <c r="CA760">
        <v>239</v>
      </c>
      <c r="CB760">
        <v>22</v>
      </c>
      <c r="CC760">
        <v>11</v>
      </c>
      <c r="CD760">
        <v>3</v>
      </c>
      <c r="CE760">
        <v>4</v>
      </c>
      <c r="CF760">
        <v>0</v>
      </c>
      <c r="CG760">
        <v>0</v>
      </c>
      <c r="CH760">
        <v>1</v>
      </c>
      <c r="CI760">
        <v>0</v>
      </c>
      <c r="CJ760">
        <v>0</v>
      </c>
      <c r="CK760">
        <v>0</v>
      </c>
      <c r="CL760">
        <v>1</v>
      </c>
      <c r="CM760">
        <v>1</v>
      </c>
      <c r="CN760">
        <v>0</v>
      </c>
      <c r="CO760">
        <v>0</v>
      </c>
      <c r="CP760">
        <v>1</v>
      </c>
      <c r="CQ760">
        <v>22</v>
      </c>
      <c r="CR760">
        <v>33</v>
      </c>
      <c r="CS760">
        <v>12</v>
      </c>
      <c r="CT760">
        <v>5</v>
      </c>
      <c r="CU760">
        <v>1</v>
      </c>
      <c r="CV760">
        <v>1</v>
      </c>
      <c r="CW760">
        <v>0</v>
      </c>
      <c r="CX760">
        <v>3</v>
      </c>
      <c r="CY760">
        <v>2</v>
      </c>
      <c r="CZ760">
        <v>0</v>
      </c>
      <c r="DA760">
        <v>0</v>
      </c>
      <c r="DB760">
        <v>2</v>
      </c>
      <c r="DC760">
        <v>0</v>
      </c>
      <c r="DD760">
        <v>0</v>
      </c>
      <c r="DE760">
        <v>1</v>
      </c>
      <c r="DF760">
        <v>0</v>
      </c>
      <c r="DG760">
        <v>1</v>
      </c>
      <c r="DH760">
        <v>1</v>
      </c>
      <c r="DI760">
        <v>0</v>
      </c>
      <c r="DJ760">
        <v>1</v>
      </c>
      <c r="DK760">
        <v>0</v>
      </c>
      <c r="DL760">
        <v>0</v>
      </c>
      <c r="DM760">
        <v>1</v>
      </c>
      <c r="DN760">
        <v>1</v>
      </c>
      <c r="DO760">
        <v>0</v>
      </c>
      <c r="DP760">
        <v>1</v>
      </c>
      <c r="DQ760">
        <v>33</v>
      </c>
      <c r="DR760">
        <v>26</v>
      </c>
      <c r="DS760">
        <v>7</v>
      </c>
      <c r="DT760">
        <v>3</v>
      </c>
      <c r="DU760">
        <v>1</v>
      </c>
      <c r="DV760">
        <v>1</v>
      </c>
      <c r="DW760">
        <v>1</v>
      </c>
      <c r="DX760">
        <v>0</v>
      </c>
      <c r="DY760">
        <v>0</v>
      </c>
      <c r="DZ760">
        <v>0</v>
      </c>
      <c r="EA760">
        <v>2</v>
      </c>
      <c r="EB760">
        <v>5</v>
      </c>
      <c r="EC760">
        <v>0</v>
      </c>
      <c r="ED760">
        <v>0</v>
      </c>
      <c r="EE760">
        <v>0</v>
      </c>
      <c r="EF760">
        <v>1</v>
      </c>
      <c r="EG760">
        <v>0</v>
      </c>
      <c r="EH760">
        <v>2</v>
      </c>
      <c r="EI760">
        <v>0</v>
      </c>
      <c r="EJ760">
        <v>0</v>
      </c>
      <c r="EK760">
        <v>1</v>
      </c>
      <c r="EL760">
        <v>0</v>
      </c>
      <c r="EM760">
        <v>0</v>
      </c>
      <c r="EN760">
        <v>0</v>
      </c>
      <c r="EO760">
        <v>0</v>
      </c>
      <c r="EP760">
        <v>2</v>
      </c>
      <c r="EQ760">
        <v>26</v>
      </c>
      <c r="ER760">
        <v>55</v>
      </c>
      <c r="ES760">
        <v>31</v>
      </c>
      <c r="ET760">
        <v>1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1</v>
      </c>
      <c r="FB760">
        <v>4</v>
      </c>
      <c r="FC760">
        <v>0</v>
      </c>
      <c r="FD760">
        <v>1</v>
      </c>
      <c r="FE760">
        <v>0</v>
      </c>
      <c r="FF760">
        <v>3</v>
      </c>
      <c r="FG760">
        <v>1</v>
      </c>
      <c r="FH760">
        <v>0</v>
      </c>
      <c r="FI760">
        <v>7</v>
      </c>
      <c r="FJ760">
        <v>0</v>
      </c>
      <c r="FK760">
        <v>1</v>
      </c>
      <c r="FL760">
        <v>0</v>
      </c>
      <c r="FM760">
        <v>0</v>
      </c>
      <c r="FN760">
        <v>3</v>
      </c>
      <c r="FO760">
        <v>2</v>
      </c>
      <c r="FP760">
        <v>55</v>
      </c>
      <c r="FQ760">
        <v>91</v>
      </c>
      <c r="FR760">
        <v>24</v>
      </c>
      <c r="FS760">
        <v>31</v>
      </c>
      <c r="FT760">
        <v>2</v>
      </c>
      <c r="FU760">
        <v>1</v>
      </c>
      <c r="FV760">
        <v>3</v>
      </c>
      <c r="FW760">
        <v>0</v>
      </c>
      <c r="FX760">
        <v>1</v>
      </c>
      <c r="FY760">
        <v>1</v>
      </c>
      <c r="FZ760">
        <v>5</v>
      </c>
      <c r="GA760">
        <v>3</v>
      </c>
      <c r="GB760">
        <v>9</v>
      </c>
      <c r="GC760">
        <v>1</v>
      </c>
      <c r="GD760">
        <v>5</v>
      </c>
      <c r="GE760">
        <v>0</v>
      </c>
      <c r="GF760">
        <v>2</v>
      </c>
      <c r="GG760">
        <v>3</v>
      </c>
      <c r="GH760">
        <v>91</v>
      </c>
      <c r="GI760">
        <v>73</v>
      </c>
      <c r="GJ760">
        <v>35</v>
      </c>
      <c r="GK760">
        <v>5</v>
      </c>
      <c r="GL760">
        <v>3</v>
      </c>
      <c r="GM760">
        <v>16</v>
      </c>
      <c r="GN760">
        <v>3</v>
      </c>
      <c r="GO760">
        <v>2</v>
      </c>
      <c r="GP760">
        <v>0</v>
      </c>
      <c r="GQ760">
        <v>0</v>
      </c>
      <c r="GR760">
        <v>4</v>
      </c>
      <c r="GS760">
        <v>0</v>
      </c>
      <c r="GT760">
        <v>1</v>
      </c>
      <c r="GU760">
        <v>0</v>
      </c>
      <c r="GV760">
        <v>3</v>
      </c>
      <c r="GW760">
        <v>0</v>
      </c>
      <c r="GX760">
        <v>0</v>
      </c>
      <c r="GY760">
        <v>0</v>
      </c>
      <c r="GZ760">
        <v>0</v>
      </c>
      <c r="HA760">
        <v>0</v>
      </c>
      <c r="HB760">
        <v>1</v>
      </c>
      <c r="HC760">
        <v>73</v>
      </c>
      <c r="HD760">
        <v>1</v>
      </c>
      <c r="HE760">
        <v>1</v>
      </c>
      <c r="HF760">
        <v>0</v>
      </c>
      <c r="HG760">
        <v>0</v>
      </c>
      <c r="HH760">
        <v>0</v>
      </c>
      <c r="HI760">
        <v>0</v>
      </c>
      <c r="HJ760">
        <v>0</v>
      </c>
      <c r="HK760">
        <v>0</v>
      </c>
      <c r="HL760">
        <v>0</v>
      </c>
      <c r="HM760">
        <v>0</v>
      </c>
      <c r="HN760">
        <v>0</v>
      </c>
      <c r="HO760">
        <v>0</v>
      </c>
      <c r="HP760">
        <v>0</v>
      </c>
      <c r="HQ760">
        <v>0</v>
      </c>
      <c r="HR760">
        <v>0</v>
      </c>
      <c r="HS760">
        <v>0</v>
      </c>
      <c r="HT760">
        <v>0</v>
      </c>
      <c r="HU760">
        <v>0</v>
      </c>
      <c r="HV760">
        <v>0</v>
      </c>
      <c r="HW760">
        <v>0</v>
      </c>
      <c r="HX760">
        <v>0</v>
      </c>
      <c r="HY760">
        <v>1</v>
      </c>
      <c r="HZ760">
        <v>0</v>
      </c>
      <c r="IA760">
        <v>0</v>
      </c>
      <c r="IB760">
        <v>0</v>
      </c>
      <c r="IC760">
        <v>0</v>
      </c>
      <c r="ID760">
        <v>0</v>
      </c>
      <c r="IE760">
        <v>0</v>
      </c>
      <c r="IF760">
        <v>0</v>
      </c>
      <c r="IG760">
        <v>0</v>
      </c>
      <c r="IH760">
        <v>0</v>
      </c>
      <c r="II760">
        <v>0</v>
      </c>
      <c r="IJ760">
        <v>0</v>
      </c>
      <c r="IK760">
        <v>0</v>
      </c>
      <c r="IL760">
        <v>0</v>
      </c>
      <c r="IM760">
        <v>0</v>
      </c>
      <c r="IN760">
        <v>0</v>
      </c>
      <c r="IO760">
        <v>0</v>
      </c>
      <c r="IP760">
        <v>0</v>
      </c>
      <c r="IQ760">
        <v>0</v>
      </c>
      <c r="IR760">
        <v>0</v>
      </c>
      <c r="IS760">
        <v>0</v>
      </c>
      <c r="IT760">
        <v>0</v>
      </c>
      <c r="IU760">
        <v>0</v>
      </c>
      <c r="IV760">
        <v>0</v>
      </c>
      <c r="IW760">
        <v>1</v>
      </c>
      <c r="IX760">
        <v>1</v>
      </c>
      <c r="IY760">
        <v>0</v>
      </c>
      <c r="IZ760">
        <v>0</v>
      </c>
      <c r="JA760">
        <v>0</v>
      </c>
      <c r="JB760">
        <v>0</v>
      </c>
      <c r="JC760">
        <v>0</v>
      </c>
      <c r="JD760">
        <v>0</v>
      </c>
      <c r="JE760">
        <v>0</v>
      </c>
      <c r="JF760">
        <v>0</v>
      </c>
      <c r="JG760">
        <v>0</v>
      </c>
      <c r="JH760">
        <v>0</v>
      </c>
      <c r="JI760">
        <v>0</v>
      </c>
      <c r="JJ760">
        <v>0</v>
      </c>
      <c r="JK760">
        <v>0</v>
      </c>
      <c r="JL760">
        <v>0</v>
      </c>
      <c r="JM760">
        <v>0</v>
      </c>
      <c r="JN760">
        <v>0</v>
      </c>
      <c r="JO760">
        <v>0</v>
      </c>
      <c r="JP760">
        <v>1</v>
      </c>
    </row>
    <row r="761" spans="1:276">
      <c r="A761" t="s">
        <v>88</v>
      </c>
      <c r="B761" t="s">
        <v>85</v>
      </c>
      <c r="C761" t="str">
        <f>"102004"</f>
        <v>102004</v>
      </c>
      <c r="D761" t="s">
        <v>87</v>
      </c>
      <c r="E761">
        <v>17</v>
      </c>
      <c r="F761">
        <v>1073</v>
      </c>
      <c r="G761">
        <v>782</v>
      </c>
      <c r="H761">
        <v>170</v>
      </c>
      <c r="I761">
        <v>612</v>
      </c>
      <c r="J761">
        <v>0</v>
      </c>
      <c r="K761">
        <v>3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612</v>
      </c>
      <c r="T761">
        <v>0</v>
      </c>
      <c r="U761">
        <v>0</v>
      </c>
      <c r="V761">
        <v>612</v>
      </c>
      <c r="W761">
        <v>11</v>
      </c>
      <c r="X761">
        <v>7</v>
      </c>
      <c r="Y761">
        <v>4</v>
      </c>
      <c r="Z761">
        <v>0</v>
      </c>
      <c r="AA761">
        <v>601</v>
      </c>
      <c r="AB761">
        <v>207</v>
      </c>
      <c r="AC761">
        <v>40</v>
      </c>
      <c r="AD761">
        <v>8</v>
      </c>
      <c r="AE761">
        <v>4</v>
      </c>
      <c r="AF761">
        <v>5</v>
      </c>
      <c r="AG761">
        <v>64</v>
      </c>
      <c r="AH761">
        <v>44</v>
      </c>
      <c r="AI761">
        <v>1</v>
      </c>
      <c r="AJ761">
        <v>17</v>
      </c>
      <c r="AK761">
        <v>2</v>
      </c>
      <c r="AL761">
        <v>5</v>
      </c>
      <c r="AM761">
        <v>2</v>
      </c>
      <c r="AN761">
        <v>3</v>
      </c>
      <c r="AO761">
        <v>0</v>
      </c>
      <c r="AP761">
        <v>0</v>
      </c>
      <c r="AQ761">
        <v>0</v>
      </c>
      <c r="AR761">
        <v>1</v>
      </c>
      <c r="AS761">
        <v>0</v>
      </c>
      <c r="AT761">
        <v>0</v>
      </c>
      <c r="AU761">
        <v>1</v>
      </c>
      <c r="AV761">
        <v>0</v>
      </c>
      <c r="AW761">
        <v>1</v>
      </c>
      <c r="AX761">
        <v>8</v>
      </c>
      <c r="AY761">
        <v>1</v>
      </c>
      <c r="AZ761">
        <v>0</v>
      </c>
      <c r="BA761">
        <v>207</v>
      </c>
      <c r="BB761">
        <v>184</v>
      </c>
      <c r="BC761">
        <v>7</v>
      </c>
      <c r="BD761">
        <v>163</v>
      </c>
      <c r="BE761">
        <v>2</v>
      </c>
      <c r="BF761">
        <v>2</v>
      </c>
      <c r="BG761">
        <v>0</v>
      </c>
      <c r="BH761">
        <v>0</v>
      </c>
      <c r="BI761">
        <v>0</v>
      </c>
      <c r="BJ761">
        <v>0</v>
      </c>
      <c r="BK761">
        <v>2</v>
      </c>
      <c r="BL761">
        <v>0</v>
      </c>
      <c r="BM761">
        <v>0</v>
      </c>
      <c r="BN761">
        <v>1</v>
      </c>
      <c r="BO761">
        <v>0</v>
      </c>
      <c r="BP761">
        <v>0</v>
      </c>
      <c r="BQ761">
        <v>1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1</v>
      </c>
      <c r="BY761">
        <v>0</v>
      </c>
      <c r="BZ761">
        <v>5</v>
      </c>
      <c r="CA761">
        <v>184</v>
      </c>
      <c r="CB761">
        <v>28</v>
      </c>
      <c r="CC761">
        <v>13</v>
      </c>
      <c r="CD761">
        <v>7</v>
      </c>
      <c r="CE761">
        <v>1</v>
      </c>
      <c r="CF761">
        <v>1</v>
      </c>
      <c r="CG761">
        <v>0</v>
      </c>
      <c r="CH761">
        <v>0</v>
      </c>
      <c r="CI761">
        <v>0</v>
      </c>
      <c r="CJ761">
        <v>1</v>
      </c>
      <c r="CK761">
        <v>0</v>
      </c>
      <c r="CL761">
        <v>3</v>
      </c>
      <c r="CM761">
        <v>0</v>
      </c>
      <c r="CN761">
        <v>1</v>
      </c>
      <c r="CO761">
        <v>0</v>
      </c>
      <c r="CP761">
        <v>1</v>
      </c>
      <c r="CQ761">
        <v>28</v>
      </c>
      <c r="CR761">
        <v>17</v>
      </c>
      <c r="CS761">
        <v>9</v>
      </c>
      <c r="CT761">
        <v>2</v>
      </c>
      <c r="CU761">
        <v>1</v>
      </c>
      <c r="CV761">
        <v>0</v>
      </c>
      <c r="CW761">
        <v>0</v>
      </c>
      <c r="CX761">
        <v>1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1</v>
      </c>
      <c r="DH761">
        <v>1</v>
      </c>
      <c r="DI761">
        <v>1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1</v>
      </c>
      <c r="DP761">
        <v>0</v>
      </c>
      <c r="DQ761">
        <v>17</v>
      </c>
      <c r="DR761">
        <v>50</v>
      </c>
      <c r="DS761">
        <v>7</v>
      </c>
      <c r="DT761">
        <v>1</v>
      </c>
      <c r="DU761">
        <v>4</v>
      </c>
      <c r="DV761">
        <v>0</v>
      </c>
      <c r="DW761">
        <v>4</v>
      </c>
      <c r="DX761">
        <v>0</v>
      </c>
      <c r="DY761">
        <v>0</v>
      </c>
      <c r="DZ761">
        <v>0</v>
      </c>
      <c r="EA761">
        <v>1</v>
      </c>
      <c r="EB761">
        <v>6</v>
      </c>
      <c r="EC761">
        <v>0</v>
      </c>
      <c r="ED761">
        <v>5</v>
      </c>
      <c r="EE761">
        <v>1</v>
      </c>
      <c r="EF761">
        <v>1</v>
      </c>
      <c r="EG761">
        <v>0</v>
      </c>
      <c r="EH761">
        <v>0</v>
      </c>
      <c r="EI761">
        <v>0</v>
      </c>
      <c r="EJ761">
        <v>1</v>
      </c>
      <c r="EK761">
        <v>0</v>
      </c>
      <c r="EL761">
        <v>1</v>
      </c>
      <c r="EM761">
        <v>1</v>
      </c>
      <c r="EN761">
        <v>1</v>
      </c>
      <c r="EO761">
        <v>0</v>
      </c>
      <c r="EP761">
        <v>16</v>
      </c>
      <c r="EQ761">
        <v>50</v>
      </c>
      <c r="ER761">
        <v>32</v>
      </c>
      <c r="ES761">
        <v>15</v>
      </c>
      <c r="ET761">
        <v>0</v>
      </c>
      <c r="EU761">
        <v>1</v>
      </c>
      <c r="EV761">
        <v>2</v>
      </c>
      <c r="EW761">
        <v>2</v>
      </c>
      <c r="EX761">
        <v>5</v>
      </c>
      <c r="EY761">
        <v>0</v>
      </c>
      <c r="EZ761">
        <v>1</v>
      </c>
      <c r="FA761">
        <v>0</v>
      </c>
      <c r="FB761">
        <v>0</v>
      </c>
      <c r="FC761">
        <v>1</v>
      </c>
      <c r="FD761">
        <v>0</v>
      </c>
      <c r="FE761">
        <v>0</v>
      </c>
      <c r="FF761">
        <v>0</v>
      </c>
      <c r="FG761">
        <v>0</v>
      </c>
      <c r="FH761">
        <v>0</v>
      </c>
      <c r="FI761">
        <v>0</v>
      </c>
      <c r="FJ761">
        <v>0</v>
      </c>
      <c r="FK761">
        <v>0</v>
      </c>
      <c r="FL761">
        <v>2</v>
      </c>
      <c r="FM761">
        <v>1</v>
      </c>
      <c r="FN761">
        <v>2</v>
      </c>
      <c r="FO761">
        <v>0</v>
      </c>
      <c r="FP761">
        <v>32</v>
      </c>
      <c r="FQ761">
        <v>56</v>
      </c>
      <c r="FR761">
        <v>17</v>
      </c>
      <c r="FS761">
        <v>19</v>
      </c>
      <c r="FT761">
        <v>1</v>
      </c>
      <c r="FU761">
        <v>2</v>
      </c>
      <c r="FV761">
        <v>2</v>
      </c>
      <c r="FW761">
        <v>0</v>
      </c>
      <c r="FX761">
        <v>1</v>
      </c>
      <c r="FY761">
        <v>0</v>
      </c>
      <c r="FZ761">
        <v>4</v>
      </c>
      <c r="GA761">
        <v>2</v>
      </c>
      <c r="GB761">
        <v>0</v>
      </c>
      <c r="GC761">
        <v>2</v>
      </c>
      <c r="GD761">
        <v>1</v>
      </c>
      <c r="GE761">
        <v>0</v>
      </c>
      <c r="GF761">
        <v>2</v>
      </c>
      <c r="GG761">
        <v>3</v>
      </c>
      <c r="GH761">
        <v>56</v>
      </c>
      <c r="GI761">
        <v>20</v>
      </c>
      <c r="GJ761">
        <v>7</v>
      </c>
      <c r="GK761">
        <v>3</v>
      </c>
      <c r="GL761">
        <v>1</v>
      </c>
      <c r="GM761">
        <v>3</v>
      </c>
      <c r="GN761">
        <v>0</v>
      </c>
      <c r="GO761">
        <v>0</v>
      </c>
      <c r="GP761">
        <v>0</v>
      </c>
      <c r="GQ761">
        <v>0</v>
      </c>
      <c r="GR761">
        <v>0</v>
      </c>
      <c r="GS761">
        <v>2</v>
      </c>
      <c r="GT761">
        <v>1</v>
      </c>
      <c r="GU761">
        <v>1</v>
      </c>
      <c r="GV761">
        <v>1</v>
      </c>
      <c r="GW761">
        <v>0</v>
      </c>
      <c r="GX761">
        <v>0</v>
      </c>
      <c r="GY761">
        <v>0</v>
      </c>
      <c r="GZ761">
        <v>0</v>
      </c>
      <c r="HA761">
        <v>0</v>
      </c>
      <c r="HB761">
        <v>1</v>
      </c>
      <c r="HC761">
        <v>20</v>
      </c>
      <c r="HD761">
        <v>6</v>
      </c>
      <c r="HE761">
        <v>3</v>
      </c>
      <c r="HF761">
        <v>0</v>
      </c>
      <c r="HG761">
        <v>0</v>
      </c>
      <c r="HH761">
        <v>0</v>
      </c>
      <c r="HI761">
        <v>1</v>
      </c>
      <c r="HJ761">
        <v>0</v>
      </c>
      <c r="HK761">
        <v>0</v>
      </c>
      <c r="HL761">
        <v>0</v>
      </c>
      <c r="HM761">
        <v>0</v>
      </c>
      <c r="HN761">
        <v>0</v>
      </c>
      <c r="HO761">
        <v>0</v>
      </c>
      <c r="HP761">
        <v>1</v>
      </c>
      <c r="HQ761">
        <v>1</v>
      </c>
      <c r="HR761">
        <v>0</v>
      </c>
      <c r="HS761">
        <v>0</v>
      </c>
      <c r="HT761">
        <v>0</v>
      </c>
      <c r="HU761">
        <v>0</v>
      </c>
      <c r="HV761">
        <v>0</v>
      </c>
      <c r="HW761">
        <v>0</v>
      </c>
      <c r="HX761">
        <v>0</v>
      </c>
      <c r="HY761">
        <v>6</v>
      </c>
      <c r="HZ761">
        <v>0</v>
      </c>
      <c r="IA761">
        <v>0</v>
      </c>
      <c r="IB761">
        <v>0</v>
      </c>
      <c r="IC761">
        <v>0</v>
      </c>
      <c r="ID761">
        <v>0</v>
      </c>
      <c r="IE761">
        <v>0</v>
      </c>
      <c r="IF761">
        <v>0</v>
      </c>
      <c r="IG761">
        <v>0</v>
      </c>
      <c r="IH761">
        <v>0</v>
      </c>
      <c r="II761">
        <v>0</v>
      </c>
      <c r="IJ761">
        <v>0</v>
      </c>
      <c r="IK761">
        <v>0</v>
      </c>
      <c r="IL761">
        <v>0</v>
      </c>
      <c r="IM761">
        <v>0</v>
      </c>
      <c r="IN761">
        <v>0</v>
      </c>
      <c r="IO761">
        <v>0</v>
      </c>
      <c r="IP761">
        <v>0</v>
      </c>
      <c r="IQ761">
        <v>0</v>
      </c>
      <c r="IR761">
        <v>0</v>
      </c>
      <c r="IS761">
        <v>0</v>
      </c>
      <c r="IT761">
        <v>0</v>
      </c>
      <c r="IU761">
        <v>0</v>
      </c>
      <c r="IV761">
        <v>0</v>
      </c>
      <c r="IW761">
        <v>1</v>
      </c>
      <c r="IX761">
        <v>0</v>
      </c>
      <c r="IY761">
        <v>0</v>
      </c>
      <c r="IZ761">
        <v>0</v>
      </c>
      <c r="JA761">
        <v>0</v>
      </c>
      <c r="JB761">
        <v>0</v>
      </c>
      <c r="JC761">
        <v>0</v>
      </c>
      <c r="JD761">
        <v>0</v>
      </c>
      <c r="JE761">
        <v>0</v>
      </c>
      <c r="JF761">
        <v>0</v>
      </c>
      <c r="JG761">
        <v>0</v>
      </c>
      <c r="JH761">
        <v>0</v>
      </c>
      <c r="JI761">
        <v>0</v>
      </c>
      <c r="JJ761">
        <v>0</v>
      </c>
      <c r="JK761">
        <v>0</v>
      </c>
      <c r="JL761">
        <v>0</v>
      </c>
      <c r="JM761">
        <v>0</v>
      </c>
      <c r="JN761">
        <v>0</v>
      </c>
      <c r="JO761">
        <v>1</v>
      </c>
      <c r="JP761">
        <v>1</v>
      </c>
    </row>
    <row r="762" spans="1:276">
      <c r="A762" t="s">
        <v>86</v>
      </c>
      <c r="B762" t="s">
        <v>85</v>
      </c>
      <c r="C762" t="str">
        <f>"102004"</f>
        <v>102004</v>
      </c>
      <c r="D762" t="s">
        <v>84</v>
      </c>
      <c r="E762">
        <v>18</v>
      </c>
      <c r="F762">
        <v>46</v>
      </c>
      <c r="G762">
        <v>48</v>
      </c>
      <c r="H762">
        <v>37</v>
      </c>
      <c r="I762">
        <v>11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11</v>
      </c>
      <c r="T762">
        <v>0</v>
      </c>
      <c r="U762">
        <v>0</v>
      </c>
      <c r="V762">
        <v>11</v>
      </c>
      <c r="W762">
        <v>5</v>
      </c>
      <c r="X762">
        <v>2</v>
      </c>
      <c r="Y762">
        <v>3</v>
      </c>
      <c r="Z762">
        <v>0</v>
      </c>
      <c r="AA762">
        <v>6</v>
      </c>
      <c r="AB762">
        <v>5</v>
      </c>
      <c r="AC762">
        <v>3</v>
      </c>
      <c r="AD762">
        <v>1</v>
      </c>
      <c r="AE762">
        <v>0</v>
      </c>
      <c r="AF762">
        <v>0</v>
      </c>
      <c r="AG762">
        <v>0</v>
      </c>
      <c r="AH762">
        <v>0</v>
      </c>
      <c r="AI762">
        <v>1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5</v>
      </c>
      <c r="BB762">
        <v>1</v>
      </c>
      <c r="BC762">
        <v>0</v>
      </c>
      <c r="BD762">
        <v>1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1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0</v>
      </c>
      <c r="FI762">
        <v>0</v>
      </c>
      <c r="FJ762">
        <v>0</v>
      </c>
      <c r="FK762">
        <v>0</v>
      </c>
      <c r="FL762">
        <v>0</v>
      </c>
      <c r="FM762">
        <v>0</v>
      </c>
      <c r="FN762">
        <v>0</v>
      </c>
      <c r="FO762">
        <v>0</v>
      </c>
      <c r="FP762">
        <v>0</v>
      </c>
      <c r="FQ762">
        <v>0</v>
      </c>
      <c r="FR762">
        <v>0</v>
      </c>
      <c r="FS762">
        <v>0</v>
      </c>
      <c r="FT762">
        <v>0</v>
      </c>
      <c r="FU762">
        <v>0</v>
      </c>
      <c r="FV762">
        <v>0</v>
      </c>
      <c r="FW762">
        <v>0</v>
      </c>
      <c r="FX762">
        <v>0</v>
      </c>
      <c r="FY762">
        <v>0</v>
      </c>
      <c r="FZ762">
        <v>0</v>
      </c>
      <c r="GA762">
        <v>0</v>
      </c>
      <c r="GB762">
        <v>0</v>
      </c>
      <c r="GC762">
        <v>0</v>
      </c>
      <c r="GD762">
        <v>0</v>
      </c>
      <c r="GE762">
        <v>0</v>
      </c>
      <c r="GF762">
        <v>0</v>
      </c>
      <c r="GG762">
        <v>0</v>
      </c>
      <c r="GH762">
        <v>0</v>
      </c>
      <c r="GI762">
        <v>0</v>
      </c>
      <c r="GJ762">
        <v>0</v>
      </c>
      <c r="GK762">
        <v>0</v>
      </c>
      <c r="GL762">
        <v>0</v>
      </c>
      <c r="GM762">
        <v>0</v>
      </c>
      <c r="GN762">
        <v>0</v>
      </c>
      <c r="GO762">
        <v>0</v>
      </c>
      <c r="GP762">
        <v>0</v>
      </c>
      <c r="GQ762">
        <v>0</v>
      </c>
      <c r="GR762">
        <v>0</v>
      </c>
      <c r="GS762">
        <v>0</v>
      </c>
      <c r="GT762">
        <v>0</v>
      </c>
      <c r="GU762">
        <v>0</v>
      </c>
      <c r="GV762">
        <v>0</v>
      </c>
      <c r="GW762">
        <v>0</v>
      </c>
      <c r="GX762">
        <v>0</v>
      </c>
      <c r="GY762">
        <v>0</v>
      </c>
      <c r="GZ762">
        <v>0</v>
      </c>
      <c r="HA762">
        <v>0</v>
      </c>
      <c r="HB762">
        <v>0</v>
      </c>
      <c r="HC762">
        <v>0</v>
      </c>
      <c r="HD762">
        <v>0</v>
      </c>
      <c r="HE762">
        <v>0</v>
      </c>
      <c r="HF762">
        <v>0</v>
      </c>
      <c r="HG762">
        <v>0</v>
      </c>
      <c r="HH762">
        <v>0</v>
      </c>
      <c r="HI762">
        <v>0</v>
      </c>
      <c r="HJ762">
        <v>0</v>
      </c>
      <c r="HK762">
        <v>0</v>
      </c>
      <c r="HL762">
        <v>0</v>
      </c>
      <c r="HM762">
        <v>0</v>
      </c>
      <c r="HN762">
        <v>0</v>
      </c>
      <c r="HO762">
        <v>0</v>
      </c>
      <c r="HP762">
        <v>0</v>
      </c>
      <c r="HQ762">
        <v>0</v>
      </c>
      <c r="HR762">
        <v>0</v>
      </c>
      <c r="HS762">
        <v>0</v>
      </c>
      <c r="HT762">
        <v>0</v>
      </c>
      <c r="HU762">
        <v>0</v>
      </c>
      <c r="HV762">
        <v>0</v>
      </c>
      <c r="HW762">
        <v>0</v>
      </c>
      <c r="HX762">
        <v>0</v>
      </c>
      <c r="HY762">
        <v>0</v>
      </c>
      <c r="HZ762">
        <v>0</v>
      </c>
      <c r="IA762">
        <v>0</v>
      </c>
      <c r="IB762">
        <v>0</v>
      </c>
      <c r="IC762">
        <v>0</v>
      </c>
      <c r="ID762">
        <v>0</v>
      </c>
      <c r="IE762">
        <v>0</v>
      </c>
      <c r="IF762">
        <v>0</v>
      </c>
      <c r="IG762">
        <v>0</v>
      </c>
      <c r="IH762">
        <v>0</v>
      </c>
      <c r="II762">
        <v>0</v>
      </c>
      <c r="IJ762">
        <v>0</v>
      </c>
      <c r="IK762">
        <v>0</v>
      </c>
      <c r="IL762">
        <v>0</v>
      </c>
      <c r="IM762">
        <v>0</v>
      </c>
      <c r="IN762">
        <v>0</v>
      </c>
      <c r="IO762">
        <v>0</v>
      </c>
      <c r="IP762">
        <v>0</v>
      </c>
      <c r="IQ762">
        <v>0</v>
      </c>
      <c r="IR762">
        <v>0</v>
      </c>
      <c r="IS762">
        <v>0</v>
      </c>
      <c r="IT762">
        <v>0</v>
      </c>
      <c r="IU762">
        <v>0</v>
      </c>
      <c r="IV762">
        <v>0</v>
      </c>
      <c r="IW762">
        <v>0</v>
      </c>
      <c r="IX762">
        <v>0</v>
      </c>
      <c r="IY762">
        <v>0</v>
      </c>
      <c r="IZ762">
        <v>0</v>
      </c>
      <c r="JA762">
        <v>0</v>
      </c>
      <c r="JB762">
        <v>0</v>
      </c>
      <c r="JC762">
        <v>0</v>
      </c>
      <c r="JD762">
        <v>0</v>
      </c>
      <c r="JE762">
        <v>0</v>
      </c>
      <c r="JF762">
        <v>0</v>
      </c>
      <c r="JG762">
        <v>0</v>
      </c>
      <c r="JH762">
        <v>0</v>
      </c>
      <c r="JI762">
        <v>0</v>
      </c>
      <c r="JJ762">
        <v>0</v>
      </c>
      <c r="JK762">
        <v>0</v>
      </c>
      <c r="JL762">
        <v>0</v>
      </c>
      <c r="JM762">
        <v>0</v>
      </c>
      <c r="JN762">
        <v>0</v>
      </c>
      <c r="JO762">
        <v>0</v>
      </c>
      <c r="JP762">
        <v>0</v>
      </c>
    </row>
    <row r="763" spans="1:276">
      <c r="A763" t="s">
        <v>83</v>
      </c>
      <c r="B763" t="s">
        <v>73</v>
      </c>
      <c r="C763" t="str">
        <f>"102005"</f>
        <v>102005</v>
      </c>
      <c r="D763" t="s">
        <v>82</v>
      </c>
      <c r="E763">
        <v>1</v>
      </c>
      <c r="F763">
        <v>894</v>
      </c>
      <c r="G763">
        <v>646</v>
      </c>
      <c r="H763">
        <v>168</v>
      </c>
      <c r="I763">
        <v>478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477</v>
      </c>
      <c r="T763">
        <v>0</v>
      </c>
      <c r="U763">
        <v>0</v>
      </c>
      <c r="V763">
        <v>477</v>
      </c>
      <c r="W763">
        <v>22</v>
      </c>
      <c r="X763">
        <v>11</v>
      </c>
      <c r="Y763">
        <v>11</v>
      </c>
      <c r="Z763">
        <v>0</v>
      </c>
      <c r="AA763">
        <v>455</v>
      </c>
      <c r="AB763">
        <v>360</v>
      </c>
      <c r="AC763">
        <v>38</v>
      </c>
      <c r="AD763">
        <v>20</v>
      </c>
      <c r="AE763">
        <v>12</v>
      </c>
      <c r="AF763">
        <v>10</v>
      </c>
      <c r="AG763">
        <v>205</v>
      </c>
      <c r="AH763">
        <v>3</v>
      </c>
      <c r="AI763">
        <v>0</v>
      </c>
      <c r="AJ763">
        <v>10</v>
      </c>
      <c r="AK763">
        <v>1</v>
      </c>
      <c r="AL763">
        <v>2</v>
      </c>
      <c r="AM763">
        <v>5</v>
      </c>
      <c r="AN763">
        <v>2</v>
      </c>
      <c r="AO763">
        <v>1</v>
      </c>
      <c r="AP763">
        <v>0</v>
      </c>
      <c r="AQ763">
        <v>0</v>
      </c>
      <c r="AR763">
        <v>2</v>
      </c>
      <c r="AS763">
        <v>0</v>
      </c>
      <c r="AT763">
        <v>1</v>
      </c>
      <c r="AU763">
        <v>0</v>
      </c>
      <c r="AV763">
        <v>41</v>
      </c>
      <c r="AW763">
        <v>0</v>
      </c>
      <c r="AX763">
        <v>3</v>
      </c>
      <c r="AY763">
        <v>2</v>
      </c>
      <c r="AZ763">
        <v>2</v>
      </c>
      <c r="BA763">
        <v>360</v>
      </c>
      <c r="BB763">
        <v>13</v>
      </c>
      <c r="BC763">
        <v>1</v>
      </c>
      <c r="BD763">
        <v>0</v>
      </c>
      <c r="BE763">
        <v>4</v>
      </c>
      <c r="BF763">
        <v>1</v>
      </c>
      <c r="BG763">
        <v>1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2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2</v>
      </c>
      <c r="BW763">
        <v>0</v>
      </c>
      <c r="BX763">
        <v>0</v>
      </c>
      <c r="BY763">
        <v>0</v>
      </c>
      <c r="BZ763">
        <v>2</v>
      </c>
      <c r="CA763">
        <v>13</v>
      </c>
      <c r="CB763">
        <v>5</v>
      </c>
      <c r="CC763">
        <v>3</v>
      </c>
      <c r="CD763">
        <v>0</v>
      </c>
      <c r="CE763">
        <v>2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5</v>
      </c>
      <c r="CR763">
        <v>10</v>
      </c>
      <c r="CS763">
        <v>5</v>
      </c>
      <c r="CT763">
        <v>1</v>
      </c>
      <c r="CU763">
        <v>0</v>
      </c>
      <c r="CV763">
        <v>1</v>
      </c>
      <c r="CW763">
        <v>0</v>
      </c>
      <c r="CX763">
        <v>0</v>
      </c>
      <c r="CY763">
        <v>0</v>
      </c>
      <c r="CZ763">
        <v>0</v>
      </c>
      <c r="DA763">
        <v>1</v>
      </c>
      <c r="DB763">
        <v>0</v>
      </c>
      <c r="DC763">
        <v>0</v>
      </c>
      <c r="DD763">
        <v>2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10</v>
      </c>
      <c r="DR763">
        <v>20</v>
      </c>
      <c r="DS763">
        <v>7</v>
      </c>
      <c r="DT763">
        <v>3</v>
      </c>
      <c r="DU763">
        <v>1</v>
      </c>
      <c r="DV763">
        <v>0</v>
      </c>
      <c r="DW763">
        <v>3</v>
      </c>
      <c r="DX763">
        <v>0</v>
      </c>
      <c r="DY763">
        <v>0</v>
      </c>
      <c r="DZ763">
        <v>0</v>
      </c>
      <c r="EA763">
        <v>3</v>
      </c>
      <c r="EB763">
        <v>0</v>
      </c>
      <c r="EC763">
        <v>0</v>
      </c>
      <c r="ED763">
        <v>0</v>
      </c>
      <c r="EE763">
        <v>0</v>
      </c>
      <c r="EF763">
        <v>2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1</v>
      </c>
      <c r="EM763">
        <v>0</v>
      </c>
      <c r="EN763">
        <v>0</v>
      </c>
      <c r="EO763">
        <v>0</v>
      </c>
      <c r="EP763">
        <v>0</v>
      </c>
      <c r="EQ763">
        <v>20</v>
      </c>
      <c r="ER763">
        <v>8</v>
      </c>
      <c r="ES763">
        <v>7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0</v>
      </c>
      <c r="FI763">
        <v>1</v>
      </c>
      <c r="FJ763">
        <v>0</v>
      </c>
      <c r="FK763">
        <v>0</v>
      </c>
      <c r="FL763">
        <v>0</v>
      </c>
      <c r="FM763">
        <v>0</v>
      </c>
      <c r="FN763">
        <v>0</v>
      </c>
      <c r="FO763">
        <v>0</v>
      </c>
      <c r="FP763">
        <v>8</v>
      </c>
      <c r="FQ763">
        <v>24</v>
      </c>
      <c r="FR763">
        <v>9</v>
      </c>
      <c r="FS763">
        <v>1</v>
      </c>
      <c r="FT763">
        <v>3</v>
      </c>
      <c r="FU763">
        <v>1</v>
      </c>
      <c r="FV763">
        <v>0</v>
      </c>
      <c r="FW763">
        <v>0</v>
      </c>
      <c r="FX763">
        <v>3</v>
      </c>
      <c r="FY763">
        <v>0</v>
      </c>
      <c r="FZ763">
        <v>2</v>
      </c>
      <c r="GA763">
        <v>1</v>
      </c>
      <c r="GB763">
        <v>2</v>
      </c>
      <c r="GC763">
        <v>1</v>
      </c>
      <c r="GD763">
        <v>0</v>
      </c>
      <c r="GE763">
        <v>0</v>
      </c>
      <c r="GF763">
        <v>0</v>
      </c>
      <c r="GG763">
        <v>1</v>
      </c>
      <c r="GH763">
        <v>24</v>
      </c>
      <c r="GI763">
        <v>12</v>
      </c>
      <c r="GJ763">
        <v>1</v>
      </c>
      <c r="GK763">
        <v>2</v>
      </c>
      <c r="GL763">
        <v>1</v>
      </c>
      <c r="GM763">
        <v>0</v>
      </c>
      <c r="GN763">
        <v>0</v>
      </c>
      <c r="GO763">
        <v>0</v>
      </c>
      <c r="GP763">
        <v>0</v>
      </c>
      <c r="GQ763">
        <v>2</v>
      </c>
      <c r="GR763">
        <v>0</v>
      </c>
      <c r="GS763">
        <v>1</v>
      </c>
      <c r="GT763">
        <v>0</v>
      </c>
      <c r="GU763">
        <v>2</v>
      </c>
      <c r="GV763">
        <v>0</v>
      </c>
      <c r="GW763">
        <v>0</v>
      </c>
      <c r="GX763">
        <v>0</v>
      </c>
      <c r="GY763">
        <v>0</v>
      </c>
      <c r="GZ763">
        <v>0</v>
      </c>
      <c r="HA763">
        <v>1</v>
      </c>
      <c r="HB763">
        <v>2</v>
      </c>
      <c r="HC763">
        <v>12</v>
      </c>
      <c r="HD763">
        <v>3</v>
      </c>
      <c r="HE763">
        <v>1</v>
      </c>
      <c r="HF763">
        <v>0</v>
      </c>
      <c r="HG763">
        <v>0</v>
      </c>
      <c r="HH763">
        <v>0</v>
      </c>
      <c r="HI763">
        <v>0</v>
      </c>
      <c r="HJ763">
        <v>0</v>
      </c>
      <c r="HK763">
        <v>2</v>
      </c>
      <c r="HL763">
        <v>0</v>
      </c>
      <c r="HM763">
        <v>0</v>
      </c>
      <c r="HN763">
        <v>0</v>
      </c>
      <c r="HO763">
        <v>0</v>
      </c>
      <c r="HP763">
        <v>0</v>
      </c>
      <c r="HQ763">
        <v>0</v>
      </c>
      <c r="HR763">
        <v>0</v>
      </c>
      <c r="HS763">
        <v>0</v>
      </c>
      <c r="HT763">
        <v>0</v>
      </c>
      <c r="HU763">
        <v>0</v>
      </c>
      <c r="HV763">
        <v>0</v>
      </c>
      <c r="HW763">
        <v>0</v>
      </c>
      <c r="HX763">
        <v>0</v>
      </c>
      <c r="HY763">
        <v>3</v>
      </c>
      <c r="HZ763">
        <v>0</v>
      </c>
      <c r="IA763">
        <v>0</v>
      </c>
      <c r="IB763">
        <v>0</v>
      </c>
      <c r="IC763">
        <v>0</v>
      </c>
      <c r="ID763">
        <v>0</v>
      </c>
      <c r="IE763">
        <v>0</v>
      </c>
      <c r="IF763">
        <v>0</v>
      </c>
      <c r="IG763">
        <v>0</v>
      </c>
      <c r="IH763">
        <v>0</v>
      </c>
      <c r="II763">
        <v>0</v>
      </c>
      <c r="IJ763">
        <v>0</v>
      </c>
      <c r="IK763">
        <v>0</v>
      </c>
      <c r="IL763">
        <v>0</v>
      </c>
      <c r="IM763">
        <v>0</v>
      </c>
      <c r="IN763">
        <v>0</v>
      </c>
      <c r="IO763">
        <v>0</v>
      </c>
      <c r="IP763">
        <v>0</v>
      </c>
      <c r="IQ763">
        <v>0</v>
      </c>
      <c r="IR763">
        <v>0</v>
      </c>
      <c r="IS763">
        <v>0</v>
      </c>
      <c r="IT763">
        <v>0</v>
      </c>
      <c r="IU763">
        <v>0</v>
      </c>
      <c r="IV763">
        <v>0</v>
      </c>
      <c r="IW763">
        <v>0</v>
      </c>
      <c r="IX763">
        <v>0</v>
      </c>
      <c r="IY763">
        <v>0</v>
      </c>
      <c r="IZ763">
        <v>0</v>
      </c>
      <c r="JA763">
        <v>0</v>
      </c>
      <c r="JB763">
        <v>0</v>
      </c>
      <c r="JC763">
        <v>0</v>
      </c>
      <c r="JD763">
        <v>0</v>
      </c>
      <c r="JE763">
        <v>0</v>
      </c>
      <c r="JF763">
        <v>0</v>
      </c>
      <c r="JG763">
        <v>0</v>
      </c>
      <c r="JH763">
        <v>0</v>
      </c>
      <c r="JI763">
        <v>0</v>
      </c>
      <c r="JJ763">
        <v>0</v>
      </c>
      <c r="JK763">
        <v>0</v>
      </c>
      <c r="JL763">
        <v>0</v>
      </c>
      <c r="JM763">
        <v>0</v>
      </c>
      <c r="JN763">
        <v>0</v>
      </c>
      <c r="JO763">
        <v>0</v>
      </c>
      <c r="JP763">
        <v>0</v>
      </c>
    </row>
    <row r="764" spans="1:276">
      <c r="A764" t="s">
        <v>81</v>
      </c>
      <c r="B764" t="s">
        <v>73</v>
      </c>
      <c r="C764" t="str">
        <f>"102005"</f>
        <v>102005</v>
      </c>
      <c r="D764" t="s">
        <v>80</v>
      </c>
      <c r="E764">
        <v>2</v>
      </c>
      <c r="F764">
        <v>859</v>
      </c>
      <c r="G764">
        <v>650</v>
      </c>
      <c r="H764">
        <v>292</v>
      </c>
      <c r="I764">
        <v>358</v>
      </c>
      <c r="J764">
        <v>0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358</v>
      </c>
      <c r="T764">
        <v>0</v>
      </c>
      <c r="U764">
        <v>0</v>
      </c>
      <c r="V764">
        <v>358</v>
      </c>
      <c r="W764">
        <v>3</v>
      </c>
      <c r="X764">
        <v>3</v>
      </c>
      <c r="Y764">
        <v>0</v>
      </c>
      <c r="Z764">
        <v>0</v>
      </c>
      <c r="AA764">
        <v>355</v>
      </c>
      <c r="AB764">
        <v>128</v>
      </c>
      <c r="AC764">
        <v>31</v>
      </c>
      <c r="AD764">
        <v>8</v>
      </c>
      <c r="AE764">
        <v>5</v>
      </c>
      <c r="AF764">
        <v>3</v>
      </c>
      <c r="AG764">
        <v>46</v>
      </c>
      <c r="AH764">
        <v>7</v>
      </c>
      <c r="AI764">
        <v>0</v>
      </c>
      <c r="AJ764">
        <v>3</v>
      </c>
      <c r="AK764">
        <v>0</v>
      </c>
      <c r="AL764">
        <v>2</v>
      </c>
      <c r="AM764">
        <v>2</v>
      </c>
      <c r="AN764">
        <v>1</v>
      </c>
      <c r="AO764">
        <v>1</v>
      </c>
      <c r="AP764">
        <v>0</v>
      </c>
      <c r="AQ764">
        <v>0</v>
      </c>
      <c r="AR764">
        <v>1</v>
      </c>
      <c r="AS764">
        <v>0</v>
      </c>
      <c r="AT764">
        <v>0</v>
      </c>
      <c r="AU764">
        <v>0</v>
      </c>
      <c r="AV764">
        <v>10</v>
      </c>
      <c r="AW764">
        <v>1</v>
      </c>
      <c r="AX764">
        <v>1</v>
      </c>
      <c r="AY764">
        <v>3</v>
      </c>
      <c r="AZ764">
        <v>3</v>
      </c>
      <c r="BA764">
        <v>128</v>
      </c>
      <c r="BB764">
        <v>18</v>
      </c>
      <c r="BC764">
        <v>6</v>
      </c>
      <c r="BD764">
        <v>0</v>
      </c>
      <c r="BE764">
        <v>4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2</v>
      </c>
      <c r="BQ764">
        <v>0</v>
      </c>
      <c r="BR764">
        <v>0</v>
      </c>
      <c r="BS764">
        <v>0</v>
      </c>
      <c r="BT764">
        <v>1</v>
      </c>
      <c r="BU764">
        <v>1</v>
      </c>
      <c r="BV764">
        <v>0</v>
      </c>
      <c r="BW764">
        <v>0</v>
      </c>
      <c r="BX764">
        <v>0</v>
      </c>
      <c r="BY764">
        <v>0</v>
      </c>
      <c r="BZ764">
        <v>4</v>
      </c>
      <c r="CA764">
        <v>18</v>
      </c>
      <c r="CB764">
        <v>6</v>
      </c>
      <c r="CC764">
        <v>2</v>
      </c>
      <c r="CD764">
        <v>1</v>
      </c>
      <c r="CE764">
        <v>0</v>
      </c>
      <c r="CF764">
        <v>0</v>
      </c>
      <c r="CG764">
        <v>1</v>
      </c>
      <c r="CH764">
        <v>0</v>
      </c>
      <c r="CI764">
        <v>2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6</v>
      </c>
      <c r="CR764">
        <v>11</v>
      </c>
      <c r="CS764">
        <v>4</v>
      </c>
      <c r="CT764">
        <v>2</v>
      </c>
      <c r="CU764">
        <v>0</v>
      </c>
      <c r="CV764">
        <v>0</v>
      </c>
      <c r="CW764">
        <v>2</v>
      </c>
      <c r="CX764">
        <v>0</v>
      </c>
      <c r="CY764">
        <v>1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1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1</v>
      </c>
      <c r="DQ764">
        <v>11</v>
      </c>
      <c r="DR764">
        <v>47</v>
      </c>
      <c r="DS764">
        <v>10</v>
      </c>
      <c r="DT764">
        <v>1</v>
      </c>
      <c r="DU764">
        <v>0</v>
      </c>
      <c r="DV764">
        <v>0</v>
      </c>
      <c r="DW764">
        <v>19</v>
      </c>
      <c r="DX764">
        <v>0</v>
      </c>
      <c r="DY764">
        <v>0</v>
      </c>
      <c r="DZ764">
        <v>0</v>
      </c>
      <c r="EA764">
        <v>2</v>
      </c>
      <c r="EB764">
        <v>2</v>
      </c>
      <c r="EC764">
        <v>0</v>
      </c>
      <c r="ED764">
        <v>0</v>
      </c>
      <c r="EE764">
        <v>3</v>
      </c>
      <c r="EF764">
        <v>10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47</v>
      </c>
      <c r="ER764">
        <v>103</v>
      </c>
      <c r="ES764">
        <v>102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0</v>
      </c>
      <c r="FK764">
        <v>0</v>
      </c>
      <c r="FL764">
        <v>0</v>
      </c>
      <c r="FM764">
        <v>0</v>
      </c>
      <c r="FN764">
        <v>0</v>
      </c>
      <c r="FO764">
        <v>1</v>
      </c>
      <c r="FP764">
        <v>103</v>
      </c>
      <c r="FQ764">
        <v>37</v>
      </c>
      <c r="FR764">
        <v>11</v>
      </c>
      <c r="FS764">
        <v>2</v>
      </c>
      <c r="FT764">
        <v>4</v>
      </c>
      <c r="FU764">
        <v>0</v>
      </c>
      <c r="FV764">
        <v>1</v>
      </c>
      <c r="FW764">
        <v>0</v>
      </c>
      <c r="FX764">
        <v>2</v>
      </c>
      <c r="FY764">
        <v>0</v>
      </c>
      <c r="FZ764">
        <v>2</v>
      </c>
      <c r="GA764">
        <v>0</v>
      </c>
      <c r="GB764">
        <v>0</v>
      </c>
      <c r="GC764">
        <v>0</v>
      </c>
      <c r="GD764">
        <v>2</v>
      </c>
      <c r="GE764">
        <v>0</v>
      </c>
      <c r="GF764">
        <v>1</v>
      </c>
      <c r="GG764">
        <v>12</v>
      </c>
      <c r="GH764">
        <v>37</v>
      </c>
      <c r="GI764">
        <v>5</v>
      </c>
      <c r="GJ764">
        <v>1</v>
      </c>
      <c r="GK764">
        <v>0</v>
      </c>
      <c r="GL764">
        <v>0</v>
      </c>
      <c r="GM764">
        <v>3</v>
      </c>
      <c r="GN764">
        <v>1</v>
      </c>
      <c r="GO764">
        <v>0</v>
      </c>
      <c r="GP764">
        <v>0</v>
      </c>
      <c r="GQ764">
        <v>0</v>
      </c>
      <c r="GR764">
        <v>0</v>
      </c>
      <c r="GS764">
        <v>0</v>
      </c>
      <c r="GT764">
        <v>0</v>
      </c>
      <c r="GU764">
        <v>0</v>
      </c>
      <c r="GV764">
        <v>0</v>
      </c>
      <c r="GW764">
        <v>0</v>
      </c>
      <c r="GX764">
        <v>0</v>
      </c>
      <c r="GY764">
        <v>0</v>
      </c>
      <c r="GZ764">
        <v>0</v>
      </c>
      <c r="HA764">
        <v>0</v>
      </c>
      <c r="HB764">
        <v>0</v>
      </c>
      <c r="HC764">
        <v>5</v>
      </c>
      <c r="HD764">
        <v>0</v>
      </c>
      <c r="HE764">
        <v>0</v>
      </c>
      <c r="HF764">
        <v>0</v>
      </c>
      <c r="HG764">
        <v>0</v>
      </c>
      <c r="HH764">
        <v>0</v>
      </c>
      <c r="HI764">
        <v>0</v>
      </c>
      <c r="HJ764">
        <v>0</v>
      </c>
      <c r="HK764">
        <v>0</v>
      </c>
      <c r="HL764">
        <v>0</v>
      </c>
      <c r="HM764">
        <v>0</v>
      </c>
      <c r="HN764">
        <v>0</v>
      </c>
      <c r="HO764">
        <v>0</v>
      </c>
      <c r="HP764">
        <v>0</v>
      </c>
      <c r="HQ764">
        <v>0</v>
      </c>
      <c r="HR764">
        <v>0</v>
      </c>
      <c r="HS764">
        <v>0</v>
      </c>
      <c r="HT764">
        <v>0</v>
      </c>
      <c r="HU764">
        <v>0</v>
      </c>
      <c r="HV764">
        <v>0</v>
      </c>
      <c r="HW764">
        <v>0</v>
      </c>
      <c r="HX764">
        <v>0</v>
      </c>
      <c r="HY764">
        <v>0</v>
      </c>
      <c r="HZ764">
        <v>0</v>
      </c>
      <c r="IA764">
        <v>0</v>
      </c>
      <c r="IB764">
        <v>0</v>
      </c>
      <c r="IC764">
        <v>0</v>
      </c>
      <c r="ID764">
        <v>0</v>
      </c>
      <c r="IE764">
        <v>0</v>
      </c>
      <c r="IF764">
        <v>0</v>
      </c>
      <c r="IG764">
        <v>0</v>
      </c>
      <c r="IH764">
        <v>0</v>
      </c>
      <c r="II764">
        <v>0</v>
      </c>
      <c r="IJ764">
        <v>0</v>
      </c>
      <c r="IK764">
        <v>0</v>
      </c>
      <c r="IL764">
        <v>0</v>
      </c>
      <c r="IM764">
        <v>0</v>
      </c>
      <c r="IN764">
        <v>0</v>
      </c>
      <c r="IO764">
        <v>0</v>
      </c>
      <c r="IP764">
        <v>0</v>
      </c>
      <c r="IQ764">
        <v>0</v>
      </c>
      <c r="IR764">
        <v>0</v>
      </c>
      <c r="IS764">
        <v>0</v>
      </c>
      <c r="IT764">
        <v>0</v>
      </c>
      <c r="IU764">
        <v>0</v>
      </c>
      <c r="IV764">
        <v>0</v>
      </c>
      <c r="IW764">
        <v>0</v>
      </c>
      <c r="IX764">
        <v>0</v>
      </c>
      <c r="IY764">
        <v>0</v>
      </c>
      <c r="IZ764">
        <v>0</v>
      </c>
      <c r="JA764">
        <v>0</v>
      </c>
      <c r="JB764">
        <v>0</v>
      </c>
      <c r="JC764">
        <v>0</v>
      </c>
      <c r="JD764">
        <v>0</v>
      </c>
      <c r="JE764">
        <v>0</v>
      </c>
      <c r="JF764">
        <v>0</v>
      </c>
      <c r="JG764">
        <v>0</v>
      </c>
      <c r="JH764">
        <v>0</v>
      </c>
      <c r="JI764">
        <v>0</v>
      </c>
      <c r="JJ764">
        <v>0</v>
      </c>
      <c r="JK764">
        <v>0</v>
      </c>
      <c r="JL764">
        <v>0</v>
      </c>
      <c r="JM764">
        <v>0</v>
      </c>
      <c r="JN764">
        <v>0</v>
      </c>
      <c r="JO764">
        <v>0</v>
      </c>
      <c r="JP764">
        <v>0</v>
      </c>
    </row>
    <row r="765" spans="1:276">
      <c r="A765" t="s">
        <v>79</v>
      </c>
      <c r="B765" t="s">
        <v>73</v>
      </c>
      <c r="C765" t="str">
        <f>"102005"</f>
        <v>102005</v>
      </c>
      <c r="D765" t="s">
        <v>78</v>
      </c>
      <c r="E765">
        <v>3</v>
      </c>
      <c r="F765">
        <v>683</v>
      </c>
      <c r="G765">
        <v>500</v>
      </c>
      <c r="H765">
        <v>256</v>
      </c>
      <c r="I765">
        <v>244</v>
      </c>
      <c r="J765">
        <v>0</v>
      </c>
      <c r="K765">
        <v>1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244</v>
      </c>
      <c r="T765">
        <v>0</v>
      </c>
      <c r="U765">
        <v>0</v>
      </c>
      <c r="V765">
        <v>244</v>
      </c>
      <c r="W765">
        <v>5</v>
      </c>
      <c r="X765">
        <v>3</v>
      </c>
      <c r="Y765">
        <v>2</v>
      </c>
      <c r="Z765">
        <v>0</v>
      </c>
      <c r="AA765">
        <v>239</v>
      </c>
      <c r="AB765">
        <v>80</v>
      </c>
      <c r="AC765">
        <v>15</v>
      </c>
      <c r="AD765">
        <v>5</v>
      </c>
      <c r="AE765">
        <v>3</v>
      </c>
      <c r="AF765">
        <v>4</v>
      </c>
      <c r="AG765">
        <v>27</v>
      </c>
      <c r="AH765">
        <v>10</v>
      </c>
      <c r="AI765">
        <v>0</v>
      </c>
      <c r="AJ765">
        <v>9</v>
      </c>
      <c r="AK765">
        <v>0</v>
      </c>
      <c r="AL765">
        <v>2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1</v>
      </c>
      <c r="AU765">
        <v>0</v>
      </c>
      <c r="AV765">
        <v>2</v>
      </c>
      <c r="AW765">
        <v>1</v>
      </c>
      <c r="AX765">
        <v>0</v>
      </c>
      <c r="AY765">
        <v>1</v>
      </c>
      <c r="AZ765">
        <v>0</v>
      </c>
      <c r="BA765">
        <v>80</v>
      </c>
      <c r="BB765">
        <v>41</v>
      </c>
      <c r="BC765">
        <v>16</v>
      </c>
      <c r="BD765">
        <v>7</v>
      </c>
      <c r="BE765">
        <v>1</v>
      </c>
      <c r="BF765">
        <v>1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3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6</v>
      </c>
      <c r="BW765">
        <v>0</v>
      </c>
      <c r="BX765">
        <v>0</v>
      </c>
      <c r="BY765">
        <v>0</v>
      </c>
      <c r="BZ765">
        <v>7</v>
      </c>
      <c r="CA765">
        <v>41</v>
      </c>
      <c r="CB765">
        <v>12</v>
      </c>
      <c r="CC765">
        <v>7</v>
      </c>
      <c r="CD765">
        <v>0</v>
      </c>
      <c r="CE765">
        <v>0</v>
      </c>
      <c r="CF765">
        <v>2</v>
      </c>
      <c r="CG765">
        <v>0</v>
      </c>
      <c r="CH765">
        <v>1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1</v>
      </c>
      <c r="CO765">
        <v>0</v>
      </c>
      <c r="CP765">
        <v>1</v>
      </c>
      <c r="CQ765">
        <v>12</v>
      </c>
      <c r="CR765">
        <v>10</v>
      </c>
      <c r="CS765">
        <v>3</v>
      </c>
      <c r="CT765">
        <v>1</v>
      </c>
      <c r="CU765">
        <v>1</v>
      </c>
      <c r="CV765">
        <v>2</v>
      </c>
      <c r="CW765">
        <v>0</v>
      </c>
      <c r="CX765">
        <v>0</v>
      </c>
      <c r="CY765">
        <v>1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2</v>
      </c>
      <c r="DP765">
        <v>0</v>
      </c>
      <c r="DQ765">
        <v>10</v>
      </c>
      <c r="DR765">
        <v>14</v>
      </c>
      <c r="DS765">
        <v>4</v>
      </c>
      <c r="DT765">
        <v>2</v>
      </c>
      <c r="DU765">
        <v>0</v>
      </c>
      <c r="DV765">
        <v>0</v>
      </c>
      <c r="DW765">
        <v>3</v>
      </c>
      <c r="DX765">
        <v>1</v>
      </c>
      <c r="DY765">
        <v>0</v>
      </c>
      <c r="DZ765">
        <v>0</v>
      </c>
      <c r="EA765">
        <v>0</v>
      </c>
      <c r="EB765">
        <v>1</v>
      </c>
      <c r="EC765">
        <v>0</v>
      </c>
      <c r="ED765">
        <v>0</v>
      </c>
      <c r="EE765">
        <v>2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1</v>
      </c>
      <c r="EN765">
        <v>0</v>
      </c>
      <c r="EO765">
        <v>0</v>
      </c>
      <c r="EP765">
        <v>0</v>
      </c>
      <c r="EQ765">
        <v>14</v>
      </c>
      <c r="ER765">
        <v>50</v>
      </c>
      <c r="ES765">
        <v>48</v>
      </c>
      <c r="ET765">
        <v>0</v>
      </c>
      <c r="EU765">
        <v>0</v>
      </c>
      <c r="EV765">
        <v>0</v>
      </c>
      <c r="EW765">
        <v>1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0</v>
      </c>
      <c r="FI765">
        <v>0</v>
      </c>
      <c r="FJ765">
        <v>0</v>
      </c>
      <c r="FK765">
        <v>0</v>
      </c>
      <c r="FL765">
        <v>1</v>
      </c>
      <c r="FM765">
        <v>0</v>
      </c>
      <c r="FN765">
        <v>0</v>
      </c>
      <c r="FO765">
        <v>0</v>
      </c>
      <c r="FP765">
        <v>50</v>
      </c>
      <c r="FQ765">
        <v>17</v>
      </c>
      <c r="FR765">
        <v>9</v>
      </c>
      <c r="FS765">
        <v>1</v>
      </c>
      <c r="FT765">
        <v>3</v>
      </c>
      <c r="FU765">
        <v>0</v>
      </c>
      <c r="FV765">
        <v>0</v>
      </c>
      <c r="FW765">
        <v>1</v>
      </c>
      <c r="FX765">
        <v>0</v>
      </c>
      <c r="FY765">
        <v>0</v>
      </c>
      <c r="FZ765">
        <v>3</v>
      </c>
      <c r="GA765">
        <v>0</v>
      </c>
      <c r="GB765">
        <v>0</v>
      </c>
      <c r="GC765">
        <v>0</v>
      </c>
      <c r="GD765">
        <v>0</v>
      </c>
      <c r="GE765">
        <v>0</v>
      </c>
      <c r="GF765">
        <v>0</v>
      </c>
      <c r="GG765">
        <v>0</v>
      </c>
      <c r="GH765">
        <v>17</v>
      </c>
      <c r="GI765">
        <v>12</v>
      </c>
      <c r="GJ765">
        <v>9</v>
      </c>
      <c r="GK765">
        <v>0</v>
      </c>
      <c r="GL765">
        <v>0</v>
      </c>
      <c r="GM765">
        <v>2</v>
      </c>
      <c r="GN765">
        <v>0</v>
      </c>
      <c r="GO765">
        <v>0</v>
      </c>
      <c r="GP765">
        <v>0</v>
      </c>
      <c r="GQ765">
        <v>0</v>
      </c>
      <c r="GR765">
        <v>0</v>
      </c>
      <c r="GS765">
        <v>0</v>
      </c>
      <c r="GT765">
        <v>0</v>
      </c>
      <c r="GU765">
        <v>0</v>
      </c>
      <c r="GV765">
        <v>0</v>
      </c>
      <c r="GW765">
        <v>0</v>
      </c>
      <c r="GX765">
        <v>0</v>
      </c>
      <c r="GY765">
        <v>0</v>
      </c>
      <c r="GZ765">
        <v>0</v>
      </c>
      <c r="HA765">
        <v>0</v>
      </c>
      <c r="HB765">
        <v>1</v>
      </c>
      <c r="HC765">
        <v>12</v>
      </c>
      <c r="HD765">
        <v>1</v>
      </c>
      <c r="HE765">
        <v>0</v>
      </c>
      <c r="HF765">
        <v>0</v>
      </c>
      <c r="HG765">
        <v>0</v>
      </c>
      <c r="HH765">
        <v>0</v>
      </c>
      <c r="HI765">
        <v>0</v>
      </c>
      <c r="HJ765">
        <v>1</v>
      </c>
      <c r="HK765">
        <v>0</v>
      </c>
      <c r="HL765">
        <v>0</v>
      </c>
      <c r="HM765">
        <v>0</v>
      </c>
      <c r="HN765">
        <v>0</v>
      </c>
      <c r="HO765">
        <v>0</v>
      </c>
      <c r="HP765">
        <v>0</v>
      </c>
      <c r="HQ765">
        <v>0</v>
      </c>
      <c r="HR765">
        <v>0</v>
      </c>
      <c r="HS765">
        <v>0</v>
      </c>
      <c r="HT765">
        <v>0</v>
      </c>
      <c r="HU765">
        <v>0</v>
      </c>
      <c r="HV765">
        <v>0</v>
      </c>
      <c r="HW765">
        <v>0</v>
      </c>
      <c r="HX765">
        <v>0</v>
      </c>
      <c r="HY765">
        <v>1</v>
      </c>
      <c r="HZ765">
        <v>1</v>
      </c>
      <c r="IA765">
        <v>0</v>
      </c>
      <c r="IB765">
        <v>0</v>
      </c>
      <c r="IC765">
        <v>0</v>
      </c>
      <c r="ID765">
        <v>0</v>
      </c>
      <c r="IE765">
        <v>0</v>
      </c>
      <c r="IF765">
        <v>0</v>
      </c>
      <c r="IG765">
        <v>0</v>
      </c>
      <c r="IH765">
        <v>0</v>
      </c>
      <c r="II765">
        <v>0</v>
      </c>
      <c r="IJ765">
        <v>0</v>
      </c>
      <c r="IK765">
        <v>0</v>
      </c>
      <c r="IL765">
        <v>0</v>
      </c>
      <c r="IM765">
        <v>0</v>
      </c>
      <c r="IN765">
        <v>0</v>
      </c>
      <c r="IO765">
        <v>1</v>
      </c>
      <c r="IP765">
        <v>0</v>
      </c>
      <c r="IQ765">
        <v>0</v>
      </c>
      <c r="IR765">
        <v>0</v>
      </c>
      <c r="IS765">
        <v>0</v>
      </c>
      <c r="IT765">
        <v>0</v>
      </c>
      <c r="IU765">
        <v>0</v>
      </c>
      <c r="IV765">
        <v>1</v>
      </c>
      <c r="IW765">
        <v>1</v>
      </c>
      <c r="IX765">
        <v>0</v>
      </c>
      <c r="IY765">
        <v>0</v>
      </c>
      <c r="IZ765">
        <v>1</v>
      </c>
      <c r="JA765">
        <v>0</v>
      </c>
      <c r="JB765">
        <v>0</v>
      </c>
      <c r="JC765">
        <v>0</v>
      </c>
      <c r="JD765">
        <v>0</v>
      </c>
      <c r="JE765">
        <v>0</v>
      </c>
      <c r="JF765">
        <v>0</v>
      </c>
      <c r="JG765">
        <v>0</v>
      </c>
      <c r="JH765">
        <v>0</v>
      </c>
      <c r="JI765">
        <v>0</v>
      </c>
      <c r="JJ765">
        <v>0</v>
      </c>
      <c r="JK765">
        <v>0</v>
      </c>
      <c r="JL765">
        <v>0</v>
      </c>
      <c r="JM765">
        <v>0</v>
      </c>
      <c r="JN765">
        <v>0</v>
      </c>
      <c r="JO765">
        <v>0</v>
      </c>
      <c r="JP765">
        <v>1</v>
      </c>
    </row>
    <row r="766" spans="1:276">
      <c r="A766" t="s">
        <v>77</v>
      </c>
      <c r="B766" t="s">
        <v>73</v>
      </c>
      <c r="C766" t="str">
        <f>"102005"</f>
        <v>102005</v>
      </c>
      <c r="D766" t="s">
        <v>76</v>
      </c>
      <c r="E766">
        <v>4</v>
      </c>
      <c r="F766">
        <v>291</v>
      </c>
      <c r="G766">
        <v>200</v>
      </c>
      <c r="H766">
        <v>79</v>
      </c>
      <c r="I766">
        <v>121</v>
      </c>
      <c r="J766">
        <v>0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121</v>
      </c>
      <c r="T766">
        <v>0</v>
      </c>
      <c r="U766">
        <v>0</v>
      </c>
      <c r="V766">
        <v>121</v>
      </c>
      <c r="W766">
        <v>2</v>
      </c>
      <c r="X766">
        <v>2</v>
      </c>
      <c r="Y766">
        <v>0</v>
      </c>
      <c r="Z766">
        <v>0</v>
      </c>
      <c r="AA766">
        <v>119</v>
      </c>
      <c r="AB766">
        <v>39</v>
      </c>
      <c r="AC766">
        <v>6</v>
      </c>
      <c r="AD766">
        <v>8</v>
      </c>
      <c r="AE766">
        <v>1</v>
      </c>
      <c r="AF766">
        <v>3</v>
      </c>
      <c r="AG766">
        <v>10</v>
      </c>
      <c r="AH766">
        <v>4</v>
      </c>
      <c r="AI766">
        <v>1</v>
      </c>
      <c r="AJ766">
        <v>3</v>
      </c>
      <c r="AK766">
        <v>1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2</v>
      </c>
      <c r="AY766">
        <v>0</v>
      </c>
      <c r="AZ766">
        <v>0</v>
      </c>
      <c r="BA766">
        <v>39</v>
      </c>
      <c r="BB766">
        <v>17</v>
      </c>
      <c r="BC766">
        <v>7</v>
      </c>
      <c r="BD766">
        <v>4</v>
      </c>
      <c r="BE766">
        <v>0</v>
      </c>
      <c r="BF766">
        <v>0</v>
      </c>
      <c r="BG766">
        <v>1</v>
      </c>
      <c r="BH766">
        <v>0</v>
      </c>
      <c r="BI766">
        <v>1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1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1</v>
      </c>
      <c r="BW766">
        <v>0</v>
      </c>
      <c r="BX766">
        <v>0</v>
      </c>
      <c r="BY766">
        <v>0</v>
      </c>
      <c r="BZ766">
        <v>2</v>
      </c>
      <c r="CA766">
        <v>17</v>
      </c>
      <c r="CB766">
        <v>8</v>
      </c>
      <c r="CC766">
        <v>3</v>
      </c>
      <c r="CD766">
        <v>1</v>
      </c>
      <c r="CE766">
        <v>1</v>
      </c>
      <c r="CF766">
        <v>0</v>
      </c>
      <c r="CG766">
        <v>0</v>
      </c>
      <c r="CH766">
        <v>3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8</v>
      </c>
      <c r="CR766">
        <v>4</v>
      </c>
      <c r="CS766">
        <v>0</v>
      </c>
      <c r="CT766">
        <v>0</v>
      </c>
      <c r="CU766">
        <v>3</v>
      </c>
      <c r="CV766">
        <v>1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4</v>
      </c>
      <c r="DR766">
        <v>17</v>
      </c>
      <c r="DS766">
        <v>8</v>
      </c>
      <c r="DT766">
        <v>1</v>
      </c>
      <c r="DU766">
        <v>0</v>
      </c>
      <c r="DV766">
        <v>0</v>
      </c>
      <c r="DW766">
        <v>2</v>
      </c>
      <c r="DX766">
        <v>0</v>
      </c>
      <c r="DY766">
        <v>0</v>
      </c>
      <c r="DZ766">
        <v>0</v>
      </c>
      <c r="EA766">
        <v>1</v>
      </c>
      <c r="EB766">
        <v>0</v>
      </c>
      <c r="EC766">
        <v>0</v>
      </c>
      <c r="ED766">
        <v>1</v>
      </c>
      <c r="EE766">
        <v>0</v>
      </c>
      <c r="EF766">
        <v>4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17</v>
      </c>
      <c r="ER766">
        <v>15</v>
      </c>
      <c r="ES766">
        <v>14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1</v>
      </c>
      <c r="FJ766">
        <v>0</v>
      </c>
      <c r="FK766">
        <v>0</v>
      </c>
      <c r="FL766">
        <v>0</v>
      </c>
      <c r="FM766">
        <v>0</v>
      </c>
      <c r="FN766">
        <v>0</v>
      </c>
      <c r="FO766">
        <v>0</v>
      </c>
      <c r="FP766">
        <v>15</v>
      </c>
      <c r="FQ766">
        <v>12</v>
      </c>
      <c r="FR766">
        <v>3</v>
      </c>
      <c r="FS766">
        <v>0</v>
      </c>
      <c r="FT766">
        <v>1</v>
      </c>
      <c r="FU766">
        <v>0</v>
      </c>
      <c r="FV766">
        <v>0</v>
      </c>
      <c r="FW766">
        <v>2</v>
      </c>
      <c r="FX766">
        <v>1</v>
      </c>
      <c r="FY766">
        <v>0</v>
      </c>
      <c r="FZ766">
        <v>0</v>
      </c>
      <c r="GA766">
        <v>1</v>
      </c>
      <c r="GB766">
        <v>2</v>
      </c>
      <c r="GC766">
        <v>0</v>
      </c>
      <c r="GD766">
        <v>0</v>
      </c>
      <c r="GE766">
        <v>1</v>
      </c>
      <c r="GF766">
        <v>0</v>
      </c>
      <c r="GG766">
        <v>1</v>
      </c>
      <c r="GH766">
        <v>12</v>
      </c>
      <c r="GI766">
        <v>6</v>
      </c>
      <c r="GJ766">
        <v>1</v>
      </c>
      <c r="GK766">
        <v>0</v>
      </c>
      <c r="GL766">
        <v>0</v>
      </c>
      <c r="GM766">
        <v>1</v>
      </c>
      <c r="GN766">
        <v>2</v>
      </c>
      <c r="GO766">
        <v>0</v>
      </c>
      <c r="GP766">
        <v>0</v>
      </c>
      <c r="GQ766">
        <v>0</v>
      </c>
      <c r="GR766">
        <v>0</v>
      </c>
      <c r="GS766">
        <v>1</v>
      </c>
      <c r="GT766">
        <v>0</v>
      </c>
      <c r="GU766">
        <v>0</v>
      </c>
      <c r="GV766">
        <v>0</v>
      </c>
      <c r="GW766">
        <v>0</v>
      </c>
      <c r="GX766">
        <v>0</v>
      </c>
      <c r="GY766">
        <v>0</v>
      </c>
      <c r="GZ766">
        <v>0</v>
      </c>
      <c r="HA766">
        <v>0</v>
      </c>
      <c r="HB766">
        <v>1</v>
      </c>
      <c r="HC766">
        <v>6</v>
      </c>
      <c r="HD766">
        <v>0</v>
      </c>
      <c r="HE766">
        <v>0</v>
      </c>
      <c r="HF766">
        <v>0</v>
      </c>
      <c r="HG766">
        <v>0</v>
      </c>
      <c r="HH766">
        <v>0</v>
      </c>
      <c r="HI766">
        <v>0</v>
      </c>
      <c r="HJ766">
        <v>0</v>
      </c>
      <c r="HK766">
        <v>0</v>
      </c>
      <c r="HL766">
        <v>0</v>
      </c>
      <c r="HM766">
        <v>0</v>
      </c>
      <c r="HN766">
        <v>0</v>
      </c>
      <c r="HO766">
        <v>0</v>
      </c>
      <c r="HP766">
        <v>0</v>
      </c>
      <c r="HQ766">
        <v>0</v>
      </c>
      <c r="HR766">
        <v>0</v>
      </c>
      <c r="HS766">
        <v>0</v>
      </c>
      <c r="HT766">
        <v>0</v>
      </c>
      <c r="HU766">
        <v>0</v>
      </c>
      <c r="HV766">
        <v>0</v>
      </c>
      <c r="HW766">
        <v>0</v>
      </c>
      <c r="HX766">
        <v>0</v>
      </c>
      <c r="HY766">
        <v>0</v>
      </c>
      <c r="HZ766">
        <v>0</v>
      </c>
      <c r="IA766">
        <v>0</v>
      </c>
      <c r="IB766">
        <v>0</v>
      </c>
      <c r="IC766">
        <v>0</v>
      </c>
      <c r="ID766">
        <v>0</v>
      </c>
      <c r="IE766">
        <v>0</v>
      </c>
      <c r="IF766">
        <v>0</v>
      </c>
      <c r="IG766">
        <v>0</v>
      </c>
      <c r="IH766">
        <v>0</v>
      </c>
      <c r="II766">
        <v>0</v>
      </c>
      <c r="IJ766">
        <v>0</v>
      </c>
      <c r="IK766">
        <v>0</v>
      </c>
      <c r="IL766">
        <v>0</v>
      </c>
      <c r="IM766">
        <v>0</v>
      </c>
      <c r="IN766">
        <v>0</v>
      </c>
      <c r="IO766">
        <v>0</v>
      </c>
      <c r="IP766">
        <v>0</v>
      </c>
      <c r="IQ766">
        <v>0</v>
      </c>
      <c r="IR766">
        <v>0</v>
      </c>
      <c r="IS766">
        <v>0</v>
      </c>
      <c r="IT766">
        <v>0</v>
      </c>
      <c r="IU766">
        <v>0</v>
      </c>
      <c r="IV766">
        <v>0</v>
      </c>
      <c r="IW766">
        <v>1</v>
      </c>
      <c r="IX766">
        <v>0</v>
      </c>
      <c r="IY766">
        <v>0</v>
      </c>
      <c r="IZ766">
        <v>0</v>
      </c>
      <c r="JA766">
        <v>0</v>
      </c>
      <c r="JB766">
        <v>0</v>
      </c>
      <c r="JC766">
        <v>0</v>
      </c>
      <c r="JD766">
        <v>0</v>
      </c>
      <c r="JE766">
        <v>0</v>
      </c>
      <c r="JF766">
        <v>0</v>
      </c>
      <c r="JG766">
        <v>0</v>
      </c>
      <c r="JH766">
        <v>0</v>
      </c>
      <c r="JI766">
        <v>0</v>
      </c>
      <c r="JJ766">
        <v>0</v>
      </c>
      <c r="JK766">
        <v>0</v>
      </c>
      <c r="JL766">
        <v>0</v>
      </c>
      <c r="JM766">
        <v>0</v>
      </c>
      <c r="JN766">
        <v>0</v>
      </c>
      <c r="JO766">
        <v>1</v>
      </c>
      <c r="JP766">
        <v>1</v>
      </c>
    </row>
    <row r="767" spans="1:276">
      <c r="A767" t="s">
        <v>75</v>
      </c>
      <c r="B767" t="s">
        <v>73</v>
      </c>
      <c r="C767" t="str">
        <f>"102005"</f>
        <v>102005</v>
      </c>
      <c r="D767" t="s">
        <v>72</v>
      </c>
      <c r="E767">
        <v>5</v>
      </c>
      <c r="F767">
        <v>739</v>
      </c>
      <c r="G767">
        <v>550</v>
      </c>
      <c r="H767">
        <v>271</v>
      </c>
      <c r="I767">
        <v>279</v>
      </c>
      <c r="J767">
        <v>0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279</v>
      </c>
      <c r="T767">
        <v>0</v>
      </c>
      <c r="U767">
        <v>0</v>
      </c>
      <c r="V767">
        <v>279</v>
      </c>
      <c r="W767">
        <v>4</v>
      </c>
      <c r="X767">
        <v>2</v>
      </c>
      <c r="Y767">
        <v>2</v>
      </c>
      <c r="Z767">
        <v>0</v>
      </c>
      <c r="AA767">
        <v>275</v>
      </c>
      <c r="AB767">
        <v>100</v>
      </c>
      <c r="AC767">
        <v>20</v>
      </c>
      <c r="AD767">
        <v>19</v>
      </c>
      <c r="AE767">
        <v>5</v>
      </c>
      <c r="AF767">
        <v>0</v>
      </c>
      <c r="AG767">
        <v>36</v>
      </c>
      <c r="AH767">
        <v>3</v>
      </c>
      <c r="AI767">
        <v>0</v>
      </c>
      <c r="AJ767">
        <v>8</v>
      </c>
      <c r="AK767">
        <v>2</v>
      </c>
      <c r="AL767">
        <v>0</v>
      </c>
      <c r="AM767">
        <v>1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1</v>
      </c>
      <c r="AT767">
        <v>0</v>
      </c>
      <c r="AU767">
        <v>1</v>
      </c>
      <c r="AV767">
        <v>0</v>
      </c>
      <c r="AW767">
        <v>0</v>
      </c>
      <c r="AX767">
        <v>1</v>
      </c>
      <c r="AY767">
        <v>0</v>
      </c>
      <c r="AZ767">
        <v>3</v>
      </c>
      <c r="BA767">
        <v>100</v>
      </c>
      <c r="BB767">
        <v>32</v>
      </c>
      <c r="BC767">
        <v>8</v>
      </c>
      <c r="BD767">
        <v>4</v>
      </c>
      <c r="BE767">
        <v>4</v>
      </c>
      <c r="BF767">
        <v>0</v>
      </c>
      <c r="BG767">
        <v>0</v>
      </c>
      <c r="BH767">
        <v>2</v>
      </c>
      <c r="BI767">
        <v>1</v>
      </c>
      <c r="BJ767">
        <v>0</v>
      </c>
      <c r="BK767">
        <v>0</v>
      </c>
      <c r="BL767">
        <v>2</v>
      </c>
      <c r="BM767">
        <v>0</v>
      </c>
      <c r="BN767">
        <v>2</v>
      </c>
      <c r="BO767">
        <v>0</v>
      </c>
      <c r="BP767">
        <v>5</v>
      </c>
      <c r="BQ767">
        <v>0</v>
      </c>
      <c r="BR767">
        <v>0</v>
      </c>
      <c r="BS767">
        <v>0</v>
      </c>
      <c r="BT767">
        <v>0</v>
      </c>
      <c r="BU767">
        <v>1</v>
      </c>
      <c r="BV767">
        <v>0</v>
      </c>
      <c r="BW767">
        <v>0</v>
      </c>
      <c r="BX767">
        <v>0</v>
      </c>
      <c r="BY767">
        <v>0</v>
      </c>
      <c r="BZ767">
        <v>3</v>
      </c>
      <c r="CA767">
        <v>32</v>
      </c>
      <c r="CB767">
        <v>13</v>
      </c>
      <c r="CC767">
        <v>8</v>
      </c>
      <c r="CD767">
        <v>0</v>
      </c>
      <c r="CE767">
        <v>0</v>
      </c>
      <c r="CF767">
        <v>3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1</v>
      </c>
      <c r="CO767">
        <v>0</v>
      </c>
      <c r="CP767">
        <v>1</v>
      </c>
      <c r="CQ767">
        <v>13</v>
      </c>
      <c r="CR767">
        <v>18</v>
      </c>
      <c r="CS767">
        <v>9</v>
      </c>
      <c r="CT767">
        <v>0</v>
      </c>
      <c r="CU767">
        <v>1</v>
      </c>
      <c r="CV767">
        <v>0</v>
      </c>
      <c r="CW767">
        <v>2</v>
      </c>
      <c r="CX767">
        <v>2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2</v>
      </c>
      <c r="DI767">
        <v>0</v>
      </c>
      <c r="DJ767">
        <v>0</v>
      </c>
      <c r="DK767">
        <v>1</v>
      </c>
      <c r="DL767">
        <v>0</v>
      </c>
      <c r="DM767">
        <v>0</v>
      </c>
      <c r="DN767">
        <v>1</v>
      </c>
      <c r="DO767">
        <v>0</v>
      </c>
      <c r="DP767">
        <v>0</v>
      </c>
      <c r="DQ767">
        <v>18</v>
      </c>
      <c r="DR767">
        <v>52</v>
      </c>
      <c r="DS767">
        <v>30</v>
      </c>
      <c r="DT767">
        <v>3</v>
      </c>
      <c r="DU767">
        <v>0</v>
      </c>
      <c r="DV767">
        <v>0</v>
      </c>
      <c r="DW767">
        <v>7</v>
      </c>
      <c r="DX767">
        <v>0</v>
      </c>
      <c r="DY767">
        <v>0</v>
      </c>
      <c r="DZ767">
        <v>0</v>
      </c>
      <c r="EA767">
        <v>2</v>
      </c>
      <c r="EB767">
        <v>1</v>
      </c>
      <c r="EC767">
        <v>0</v>
      </c>
      <c r="ED767">
        <v>2</v>
      </c>
      <c r="EE767">
        <v>1</v>
      </c>
      <c r="EF767">
        <v>2</v>
      </c>
      <c r="EG767">
        <v>0</v>
      </c>
      <c r="EH767">
        <v>0</v>
      </c>
      <c r="EI767">
        <v>2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1</v>
      </c>
      <c r="EP767">
        <v>1</v>
      </c>
      <c r="EQ767">
        <v>52</v>
      </c>
      <c r="ER767">
        <v>15</v>
      </c>
      <c r="ES767">
        <v>13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2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0</v>
      </c>
      <c r="FG767">
        <v>0</v>
      </c>
      <c r="FH767">
        <v>0</v>
      </c>
      <c r="FI767">
        <v>0</v>
      </c>
      <c r="FJ767">
        <v>0</v>
      </c>
      <c r="FK767">
        <v>0</v>
      </c>
      <c r="FL767">
        <v>0</v>
      </c>
      <c r="FM767">
        <v>0</v>
      </c>
      <c r="FN767">
        <v>0</v>
      </c>
      <c r="FO767">
        <v>0</v>
      </c>
      <c r="FP767">
        <v>15</v>
      </c>
      <c r="FQ767">
        <v>35</v>
      </c>
      <c r="FR767">
        <v>17</v>
      </c>
      <c r="FS767">
        <v>7</v>
      </c>
      <c r="FT767">
        <v>1</v>
      </c>
      <c r="FU767">
        <v>0</v>
      </c>
      <c r="FV767">
        <v>3</v>
      </c>
      <c r="FW767">
        <v>0</v>
      </c>
      <c r="FX767">
        <v>0</v>
      </c>
      <c r="FY767">
        <v>0</v>
      </c>
      <c r="FZ767">
        <v>1</v>
      </c>
      <c r="GA767">
        <v>0</v>
      </c>
      <c r="GB767">
        <v>0</v>
      </c>
      <c r="GC767">
        <v>3</v>
      </c>
      <c r="GD767">
        <v>1</v>
      </c>
      <c r="GE767">
        <v>0</v>
      </c>
      <c r="GF767">
        <v>2</v>
      </c>
      <c r="GG767">
        <v>0</v>
      </c>
      <c r="GH767">
        <v>35</v>
      </c>
      <c r="GI767">
        <v>5</v>
      </c>
      <c r="GJ767">
        <v>0</v>
      </c>
      <c r="GK767">
        <v>1</v>
      </c>
      <c r="GL767">
        <v>0</v>
      </c>
      <c r="GM767">
        <v>1</v>
      </c>
      <c r="GN767">
        <v>0</v>
      </c>
      <c r="GO767">
        <v>0</v>
      </c>
      <c r="GP767">
        <v>1</v>
      </c>
      <c r="GQ767">
        <v>0</v>
      </c>
      <c r="GR767">
        <v>0</v>
      </c>
      <c r="GS767">
        <v>0</v>
      </c>
      <c r="GT767">
        <v>0</v>
      </c>
      <c r="GU767">
        <v>0</v>
      </c>
      <c r="GV767">
        <v>0</v>
      </c>
      <c r="GW767">
        <v>2</v>
      </c>
      <c r="GX767">
        <v>0</v>
      </c>
      <c r="GY767">
        <v>0</v>
      </c>
      <c r="GZ767">
        <v>0</v>
      </c>
      <c r="HA767">
        <v>0</v>
      </c>
      <c r="HB767">
        <v>0</v>
      </c>
      <c r="HC767">
        <v>5</v>
      </c>
      <c r="HD767">
        <v>4</v>
      </c>
      <c r="HE767">
        <v>1</v>
      </c>
      <c r="HF767">
        <v>0</v>
      </c>
      <c r="HG767">
        <v>0</v>
      </c>
      <c r="HH767">
        <v>2</v>
      </c>
      <c r="HI767">
        <v>0</v>
      </c>
      <c r="HJ767">
        <v>0</v>
      </c>
      <c r="HK767">
        <v>1</v>
      </c>
      <c r="HL767">
        <v>0</v>
      </c>
      <c r="HM767">
        <v>0</v>
      </c>
      <c r="HN767">
        <v>0</v>
      </c>
      <c r="HO767">
        <v>0</v>
      </c>
      <c r="HP767">
        <v>0</v>
      </c>
      <c r="HQ767">
        <v>0</v>
      </c>
      <c r="HR767">
        <v>0</v>
      </c>
      <c r="HS767">
        <v>0</v>
      </c>
      <c r="HT767">
        <v>0</v>
      </c>
      <c r="HU767">
        <v>0</v>
      </c>
      <c r="HV767">
        <v>0</v>
      </c>
      <c r="HW767">
        <v>0</v>
      </c>
      <c r="HX767">
        <v>0</v>
      </c>
      <c r="HY767">
        <v>4</v>
      </c>
      <c r="HZ767">
        <v>0</v>
      </c>
      <c r="IA767">
        <v>0</v>
      </c>
      <c r="IB767">
        <v>0</v>
      </c>
      <c r="IC767">
        <v>0</v>
      </c>
      <c r="ID767">
        <v>0</v>
      </c>
      <c r="IE767">
        <v>0</v>
      </c>
      <c r="IF767">
        <v>0</v>
      </c>
      <c r="IG767">
        <v>0</v>
      </c>
      <c r="IH767">
        <v>0</v>
      </c>
      <c r="II767">
        <v>0</v>
      </c>
      <c r="IJ767">
        <v>0</v>
      </c>
      <c r="IK767">
        <v>0</v>
      </c>
      <c r="IL767">
        <v>0</v>
      </c>
      <c r="IM767">
        <v>0</v>
      </c>
      <c r="IN767">
        <v>0</v>
      </c>
      <c r="IO767">
        <v>0</v>
      </c>
      <c r="IP767">
        <v>0</v>
      </c>
      <c r="IQ767">
        <v>0</v>
      </c>
      <c r="IR767">
        <v>0</v>
      </c>
      <c r="IS767">
        <v>0</v>
      </c>
      <c r="IT767">
        <v>0</v>
      </c>
      <c r="IU767">
        <v>0</v>
      </c>
      <c r="IV767">
        <v>0</v>
      </c>
      <c r="IW767">
        <v>1</v>
      </c>
      <c r="IX767">
        <v>0</v>
      </c>
      <c r="IY767">
        <v>0</v>
      </c>
      <c r="IZ767">
        <v>0</v>
      </c>
      <c r="JA767">
        <v>1</v>
      </c>
      <c r="JB767">
        <v>0</v>
      </c>
      <c r="JC767">
        <v>0</v>
      </c>
      <c r="JD767">
        <v>0</v>
      </c>
      <c r="JE767">
        <v>0</v>
      </c>
      <c r="JF767">
        <v>0</v>
      </c>
      <c r="JG767">
        <v>0</v>
      </c>
      <c r="JH767">
        <v>0</v>
      </c>
      <c r="JI767">
        <v>0</v>
      </c>
      <c r="JJ767">
        <v>0</v>
      </c>
      <c r="JK767">
        <v>0</v>
      </c>
      <c r="JL767">
        <v>0</v>
      </c>
      <c r="JM767">
        <v>0</v>
      </c>
      <c r="JN767">
        <v>0</v>
      </c>
      <c r="JO767">
        <v>0</v>
      </c>
      <c r="JP767">
        <v>1</v>
      </c>
    </row>
    <row r="768" spans="1:276">
      <c r="A768" t="s">
        <v>74</v>
      </c>
      <c r="B768" t="s">
        <v>73</v>
      </c>
      <c r="C768" t="str">
        <f>"102005"</f>
        <v>102005</v>
      </c>
      <c r="D768" t="s">
        <v>72</v>
      </c>
      <c r="E768">
        <v>6</v>
      </c>
      <c r="F768">
        <v>498</v>
      </c>
      <c r="G768">
        <v>349</v>
      </c>
      <c r="H768">
        <v>114</v>
      </c>
      <c r="I768">
        <v>235</v>
      </c>
      <c r="J768">
        <v>0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235</v>
      </c>
      <c r="T768">
        <v>0</v>
      </c>
      <c r="U768">
        <v>0</v>
      </c>
      <c r="V768">
        <v>235</v>
      </c>
      <c r="W768">
        <v>8</v>
      </c>
      <c r="X768">
        <v>5</v>
      </c>
      <c r="Y768">
        <v>3</v>
      </c>
      <c r="Z768">
        <v>0</v>
      </c>
      <c r="AA768">
        <v>227</v>
      </c>
      <c r="AB768">
        <v>65</v>
      </c>
      <c r="AC768">
        <v>13</v>
      </c>
      <c r="AD768">
        <v>8</v>
      </c>
      <c r="AE768">
        <v>5</v>
      </c>
      <c r="AF768">
        <v>2</v>
      </c>
      <c r="AG768">
        <v>20</v>
      </c>
      <c r="AH768">
        <v>4</v>
      </c>
      <c r="AI768">
        <v>0</v>
      </c>
      <c r="AJ768">
        <v>9</v>
      </c>
      <c r="AK768">
        <v>1</v>
      </c>
      <c r="AL768">
        <v>0</v>
      </c>
      <c r="AM768">
        <v>2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1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65</v>
      </c>
      <c r="BB768">
        <v>46</v>
      </c>
      <c r="BC768">
        <v>17</v>
      </c>
      <c r="BD768">
        <v>6</v>
      </c>
      <c r="BE768">
        <v>4</v>
      </c>
      <c r="BF768">
        <v>4</v>
      </c>
      <c r="BG768">
        <v>1</v>
      </c>
      <c r="BH768">
        <v>0</v>
      </c>
      <c r="BI768">
        <v>1</v>
      </c>
      <c r="BJ768">
        <v>0</v>
      </c>
      <c r="BK768">
        <v>0</v>
      </c>
      <c r="BL768">
        <v>1</v>
      </c>
      <c r="BM768">
        <v>0</v>
      </c>
      <c r="BN768">
        <v>0</v>
      </c>
      <c r="BO768">
        <v>0</v>
      </c>
      <c r="BP768">
        <v>6</v>
      </c>
      <c r="BQ768">
        <v>2</v>
      </c>
      <c r="BR768">
        <v>0</v>
      </c>
      <c r="BS768">
        <v>0</v>
      </c>
      <c r="BT768">
        <v>0</v>
      </c>
      <c r="BU768">
        <v>0</v>
      </c>
      <c r="BV768">
        <v>1</v>
      </c>
      <c r="BW768">
        <v>0</v>
      </c>
      <c r="BX768">
        <v>0</v>
      </c>
      <c r="BY768">
        <v>1</v>
      </c>
      <c r="BZ768">
        <v>2</v>
      </c>
      <c r="CA768">
        <v>46</v>
      </c>
      <c r="CB768">
        <v>7</v>
      </c>
      <c r="CC768">
        <v>3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2</v>
      </c>
      <c r="CJ768">
        <v>1</v>
      </c>
      <c r="CK768">
        <v>0</v>
      </c>
      <c r="CL768">
        <v>1</v>
      </c>
      <c r="CM768">
        <v>0</v>
      </c>
      <c r="CN768">
        <v>0</v>
      </c>
      <c r="CO768">
        <v>0</v>
      </c>
      <c r="CP768">
        <v>0</v>
      </c>
      <c r="CQ768">
        <v>7</v>
      </c>
      <c r="CR768">
        <v>12</v>
      </c>
      <c r="CS768">
        <v>5</v>
      </c>
      <c r="CT768">
        <v>3</v>
      </c>
      <c r="CU768">
        <v>0</v>
      </c>
      <c r="CV768">
        <v>0</v>
      </c>
      <c r="CW768">
        <v>1</v>
      </c>
      <c r="CX768">
        <v>0</v>
      </c>
      <c r="CY768">
        <v>1</v>
      </c>
      <c r="CZ768">
        <v>1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1</v>
      </c>
      <c r="DM768">
        <v>0</v>
      </c>
      <c r="DN768">
        <v>0</v>
      </c>
      <c r="DO768">
        <v>0</v>
      </c>
      <c r="DP768">
        <v>0</v>
      </c>
      <c r="DQ768">
        <v>12</v>
      </c>
      <c r="DR768">
        <v>39</v>
      </c>
      <c r="DS768">
        <v>27</v>
      </c>
      <c r="DT768">
        <v>2</v>
      </c>
      <c r="DU768">
        <v>1</v>
      </c>
      <c r="DV768">
        <v>0</v>
      </c>
      <c r="DW768">
        <v>5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1</v>
      </c>
      <c r="EE768">
        <v>0</v>
      </c>
      <c r="EF768">
        <v>1</v>
      </c>
      <c r="EG768">
        <v>0</v>
      </c>
      <c r="EH768">
        <v>1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1</v>
      </c>
      <c r="EP768">
        <v>0</v>
      </c>
      <c r="EQ768">
        <v>39</v>
      </c>
      <c r="ER768">
        <v>21</v>
      </c>
      <c r="ES768">
        <v>12</v>
      </c>
      <c r="ET768">
        <v>1</v>
      </c>
      <c r="EU768">
        <v>0</v>
      </c>
      <c r="EV768">
        <v>1</v>
      </c>
      <c r="EW768">
        <v>2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1</v>
      </c>
      <c r="FD768">
        <v>0</v>
      </c>
      <c r="FE768">
        <v>0</v>
      </c>
      <c r="FF768">
        <v>0</v>
      </c>
      <c r="FG768">
        <v>0</v>
      </c>
      <c r="FH768">
        <v>0</v>
      </c>
      <c r="FI768">
        <v>1</v>
      </c>
      <c r="FJ768">
        <v>0</v>
      </c>
      <c r="FK768">
        <v>1</v>
      </c>
      <c r="FL768">
        <v>0</v>
      </c>
      <c r="FM768">
        <v>0</v>
      </c>
      <c r="FN768">
        <v>0</v>
      </c>
      <c r="FO768">
        <v>2</v>
      </c>
      <c r="FP768">
        <v>21</v>
      </c>
      <c r="FQ768">
        <v>16</v>
      </c>
      <c r="FR768">
        <v>7</v>
      </c>
      <c r="FS768">
        <v>1</v>
      </c>
      <c r="FT768">
        <v>1</v>
      </c>
      <c r="FU768">
        <v>0</v>
      </c>
      <c r="FV768">
        <v>0</v>
      </c>
      <c r="FW768">
        <v>1</v>
      </c>
      <c r="FX768">
        <v>0</v>
      </c>
      <c r="FY768">
        <v>0</v>
      </c>
      <c r="FZ768">
        <v>0</v>
      </c>
      <c r="GA768">
        <v>0</v>
      </c>
      <c r="GB768">
        <v>0</v>
      </c>
      <c r="GC768">
        <v>1</v>
      </c>
      <c r="GD768">
        <v>0</v>
      </c>
      <c r="GE768">
        <v>1</v>
      </c>
      <c r="GF768">
        <v>2</v>
      </c>
      <c r="GG768">
        <v>2</v>
      </c>
      <c r="GH768">
        <v>16</v>
      </c>
      <c r="GI768">
        <v>18</v>
      </c>
      <c r="GJ768">
        <v>10</v>
      </c>
      <c r="GK768">
        <v>1</v>
      </c>
      <c r="GL768">
        <v>1</v>
      </c>
      <c r="GM768">
        <v>2</v>
      </c>
      <c r="GN768">
        <v>0</v>
      </c>
      <c r="GO768">
        <v>0</v>
      </c>
      <c r="GP768">
        <v>1</v>
      </c>
      <c r="GQ768">
        <v>0</v>
      </c>
      <c r="GR768">
        <v>0</v>
      </c>
      <c r="GS768">
        <v>1</v>
      </c>
      <c r="GT768">
        <v>0</v>
      </c>
      <c r="GU768">
        <v>0</v>
      </c>
      <c r="GV768">
        <v>0</v>
      </c>
      <c r="GW768">
        <v>2</v>
      </c>
      <c r="GX768">
        <v>0</v>
      </c>
      <c r="GY768">
        <v>0</v>
      </c>
      <c r="GZ768">
        <v>0</v>
      </c>
      <c r="HA768">
        <v>0</v>
      </c>
      <c r="HB768">
        <v>0</v>
      </c>
      <c r="HC768">
        <v>18</v>
      </c>
      <c r="HD768">
        <v>1</v>
      </c>
      <c r="HE768">
        <v>0</v>
      </c>
      <c r="HF768">
        <v>0</v>
      </c>
      <c r="HG768">
        <v>0</v>
      </c>
      <c r="HH768">
        <v>0</v>
      </c>
      <c r="HI768">
        <v>1</v>
      </c>
      <c r="HJ768">
        <v>0</v>
      </c>
      <c r="HK768">
        <v>0</v>
      </c>
      <c r="HL768">
        <v>0</v>
      </c>
      <c r="HM768">
        <v>0</v>
      </c>
      <c r="HN768">
        <v>0</v>
      </c>
      <c r="HO768">
        <v>0</v>
      </c>
      <c r="HP768">
        <v>0</v>
      </c>
      <c r="HQ768">
        <v>0</v>
      </c>
      <c r="HR768">
        <v>0</v>
      </c>
      <c r="HS768">
        <v>0</v>
      </c>
      <c r="HT768">
        <v>0</v>
      </c>
      <c r="HU768">
        <v>0</v>
      </c>
      <c r="HV768">
        <v>0</v>
      </c>
      <c r="HW768">
        <v>0</v>
      </c>
      <c r="HX768">
        <v>0</v>
      </c>
      <c r="HY768">
        <v>1</v>
      </c>
      <c r="HZ768">
        <v>2</v>
      </c>
      <c r="IA768">
        <v>1</v>
      </c>
      <c r="IB768">
        <v>0</v>
      </c>
      <c r="IC768">
        <v>0</v>
      </c>
      <c r="ID768">
        <v>0</v>
      </c>
      <c r="IE768">
        <v>0</v>
      </c>
      <c r="IF768">
        <v>0</v>
      </c>
      <c r="IG768">
        <v>0</v>
      </c>
      <c r="IH768">
        <v>0</v>
      </c>
      <c r="II768">
        <v>0</v>
      </c>
      <c r="IJ768">
        <v>0</v>
      </c>
      <c r="IK768">
        <v>1</v>
      </c>
      <c r="IL768">
        <v>0</v>
      </c>
      <c r="IM768">
        <v>0</v>
      </c>
      <c r="IN768">
        <v>0</v>
      </c>
      <c r="IO768">
        <v>0</v>
      </c>
      <c r="IP768">
        <v>0</v>
      </c>
      <c r="IQ768">
        <v>0</v>
      </c>
      <c r="IR768">
        <v>0</v>
      </c>
      <c r="IS768">
        <v>0</v>
      </c>
      <c r="IT768">
        <v>0</v>
      </c>
      <c r="IU768">
        <v>0</v>
      </c>
      <c r="IV768">
        <v>2</v>
      </c>
      <c r="IW768">
        <v>0</v>
      </c>
      <c r="IX768">
        <v>0</v>
      </c>
      <c r="IY768">
        <v>0</v>
      </c>
      <c r="IZ768">
        <v>0</v>
      </c>
      <c r="JA768">
        <v>0</v>
      </c>
      <c r="JB768">
        <v>0</v>
      </c>
      <c r="JC768">
        <v>0</v>
      </c>
      <c r="JD768">
        <v>0</v>
      </c>
      <c r="JE768">
        <v>0</v>
      </c>
      <c r="JF768">
        <v>0</v>
      </c>
      <c r="JG768">
        <v>0</v>
      </c>
      <c r="JH768">
        <v>0</v>
      </c>
      <c r="JI768">
        <v>0</v>
      </c>
      <c r="JJ768">
        <v>0</v>
      </c>
      <c r="JK768">
        <v>0</v>
      </c>
      <c r="JL768">
        <v>0</v>
      </c>
      <c r="JM768">
        <v>0</v>
      </c>
      <c r="JN768">
        <v>0</v>
      </c>
      <c r="JO768">
        <v>0</v>
      </c>
      <c r="JP768">
        <v>0</v>
      </c>
    </row>
    <row r="769" spans="1:276">
      <c r="A769" t="s">
        <v>71</v>
      </c>
      <c r="B769" t="s">
        <v>59</v>
      </c>
      <c r="C769" t="str">
        <f>"102006"</f>
        <v>102006</v>
      </c>
      <c r="D769" t="s">
        <v>70</v>
      </c>
      <c r="E769">
        <v>1</v>
      </c>
      <c r="F769">
        <v>1044</v>
      </c>
      <c r="G769">
        <v>733</v>
      </c>
      <c r="H769">
        <v>276</v>
      </c>
      <c r="I769">
        <v>457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456</v>
      </c>
      <c r="T769">
        <v>0</v>
      </c>
      <c r="U769">
        <v>0</v>
      </c>
      <c r="V769">
        <v>456</v>
      </c>
      <c r="W769">
        <v>26</v>
      </c>
      <c r="X769">
        <v>21</v>
      </c>
      <c r="Y769">
        <v>4</v>
      </c>
      <c r="Z769">
        <v>0</v>
      </c>
      <c r="AA769">
        <v>430</v>
      </c>
      <c r="AB769">
        <v>180</v>
      </c>
      <c r="AC769">
        <v>34</v>
      </c>
      <c r="AD769">
        <v>7</v>
      </c>
      <c r="AE769">
        <v>1</v>
      </c>
      <c r="AF769">
        <v>7</v>
      </c>
      <c r="AG769">
        <v>74</v>
      </c>
      <c r="AH769">
        <v>4</v>
      </c>
      <c r="AI769">
        <v>4</v>
      </c>
      <c r="AJ769">
        <v>14</v>
      </c>
      <c r="AK769">
        <v>6</v>
      </c>
      <c r="AL769">
        <v>2</v>
      </c>
      <c r="AM769">
        <v>4</v>
      </c>
      <c r="AN769">
        <v>3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1</v>
      </c>
      <c r="AU769">
        <v>0</v>
      </c>
      <c r="AV769">
        <v>4</v>
      </c>
      <c r="AW769">
        <v>4</v>
      </c>
      <c r="AX769">
        <v>6</v>
      </c>
      <c r="AY769">
        <v>2</v>
      </c>
      <c r="AZ769">
        <v>3</v>
      </c>
      <c r="BA769">
        <v>180</v>
      </c>
      <c r="BB769">
        <v>77</v>
      </c>
      <c r="BC769">
        <v>29</v>
      </c>
      <c r="BD769">
        <v>8</v>
      </c>
      <c r="BE769">
        <v>5</v>
      </c>
      <c r="BF769">
        <v>1</v>
      </c>
      <c r="BG769">
        <v>1</v>
      </c>
      <c r="BH769">
        <v>0</v>
      </c>
      <c r="BI769">
        <v>0</v>
      </c>
      <c r="BJ769">
        <v>1</v>
      </c>
      <c r="BK769">
        <v>1</v>
      </c>
      <c r="BL769">
        <v>1</v>
      </c>
      <c r="BM769">
        <v>0</v>
      </c>
      <c r="BN769">
        <v>3</v>
      </c>
      <c r="BO769">
        <v>0</v>
      </c>
      <c r="BP769">
        <v>0</v>
      </c>
      <c r="BQ769">
        <v>1</v>
      </c>
      <c r="BR769">
        <v>1</v>
      </c>
      <c r="BS769">
        <v>2</v>
      </c>
      <c r="BT769">
        <v>1</v>
      </c>
      <c r="BU769">
        <v>1</v>
      </c>
      <c r="BV769">
        <v>0</v>
      </c>
      <c r="BW769">
        <v>1</v>
      </c>
      <c r="BX769">
        <v>1</v>
      </c>
      <c r="BY769">
        <v>0</v>
      </c>
      <c r="BZ769">
        <v>19</v>
      </c>
      <c r="CA769">
        <v>77</v>
      </c>
      <c r="CB769">
        <v>16</v>
      </c>
      <c r="CC769">
        <v>6</v>
      </c>
      <c r="CD769">
        <v>0</v>
      </c>
      <c r="CE769">
        <v>1</v>
      </c>
      <c r="CF769">
        <v>1</v>
      </c>
      <c r="CG769">
        <v>3</v>
      </c>
      <c r="CH769">
        <v>2</v>
      </c>
      <c r="CI769">
        <v>0</v>
      </c>
      <c r="CJ769">
        <v>1</v>
      </c>
      <c r="CK769">
        <v>1</v>
      </c>
      <c r="CL769">
        <v>0</v>
      </c>
      <c r="CM769">
        <v>0</v>
      </c>
      <c r="CN769">
        <v>0</v>
      </c>
      <c r="CO769">
        <v>0</v>
      </c>
      <c r="CP769">
        <v>1</v>
      </c>
      <c r="CQ769">
        <v>16</v>
      </c>
      <c r="CR769">
        <v>13</v>
      </c>
      <c r="CS769">
        <v>5</v>
      </c>
      <c r="CT769">
        <v>0</v>
      </c>
      <c r="CU769">
        <v>1</v>
      </c>
      <c r="CV769">
        <v>2</v>
      </c>
      <c r="CW769">
        <v>1</v>
      </c>
      <c r="CX769">
        <v>1</v>
      </c>
      <c r="CY769">
        <v>0</v>
      </c>
      <c r="CZ769">
        <v>0</v>
      </c>
      <c r="DA769">
        <v>0</v>
      </c>
      <c r="DB769">
        <v>1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1</v>
      </c>
      <c r="DO769">
        <v>0</v>
      </c>
      <c r="DP769">
        <v>1</v>
      </c>
      <c r="DQ769">
        <v>13</v>
      </c>
      <c r="DR769">
        <v>57</v>
      </c>
      <c r="DS769">
        <v>14</v>
      </c>
      <c r="DT769">
        <v>2</v>
      </c>
      <c r="DU769">
        <v>5</v>
      </c>
      <c r="DV769">
        <v>3</v>
      </c>
      <c r="DW769">
        <v>0</v>
      </c>
      <c r="DX769">
        <v>0</v>
      </c>
      <c r="DY769">
        <v>0</v>
      </c>
      <c r="DZ769">
        <v>1</v>
      </c>
      <c r="EA769">
        <v>3</v>
      </c>
      <c r="EB769">
        <v>1</v>
      </c>
      <c r="EC769">
        <v>0</v>
      </c>
      <c r="ED769">
        <v>1</v>
      </c>
      <c r="EE769">
        <v>23</v>
      </c>
      <c r="EF769">
        <v>1</v>
      </c>
      <c r="EG769">
        <v>1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1</v>
      </c>
      <c r="EN769">
        <v>0</v>
      </c>
      <c r="EO769">
        <v>0</v>
      </c>
      <c r="EP769">
        <v>1</v>
      </c>
      <c r="EQ769">
        <v>57</v>
      </c>
      <c r="ER769">
        <v>21</v>
      </c>
      <c r="ES769">
        <v>12</v>
      </c>
      <c r="ET769">
        <v>0</v>
      </c>
      <c r="EU769">
        <v>1</v>
      </c>
      <c r="EV769">
        <v>0</v>
      </c>
      <c r="EW769">
        <v>4</v>
      </c>
      <c r="EX769">
        <v>0</v>
      </c>
      <c r="EY769">
        <v>0</v>
      </c>
      <c r="EZ769">
        <v>0</v>
      </c>
      <c r="FA769">
        <v>0</v>
      </c>
      <c r="FB769">
        <v>1</v>
      </c>
      <c r="FC769">
        <v>0</v>
      </c>
      <c r="FD769">
        <v>1</v>
      </c>
      <c r="FE769">
        <v>0</v>
      </c>
      <c r="FF769">
        <v>0</v>
      </c>
      <c r="FG769">
        <v>0</v>
      </c>
      <c r="FH769">
        <v>0</v>
      </c>
      <c r="FI769">
        <v>1</v>
      </c>
      <c r="FJ769">
        <v>0</v>
      </c>
      <c r="FK769">
        <v>0</v>
      </c>
      <c r="FL769">
        <v>1</v>
      </c>
      <c r="FM769">
        <v>0</v>
      </c>
      <c r="FN769">
        <v>0</v>
      </c>
      <c r="FO769">
        <v>0</v>
      </c>
      <c r="FP769">
        <v>21</v>
      </c>
      <c r="FQ769">
        <v>32</v>
      </c>
      <c r="FR769">
        <v>13</v>
      </c>
      <c r="FS769">
        <v>8</v>
      </c>
      <c r="FT769">
        <v>0</v>
      </c>
      <c r="FU769">
        <v>0</v>
      </c>
      <c r="FV769">
        <v>1</v>
      </c>
      <c r="FW769">
        <v>0</v>
      </c>
      <c r="FX769">
        <v>1</v>
      </c>
      <c r="FY769">
        <v>0</v>
      </c>
      <c r="FZ769">
        <v>3</v>
      </c>
      <c r="GA769">
        <v>1</v>
      </c>
      <c r="GB769">
        <v>2</v>
      </c>
      <c r="GC769">
        <v>0</v>
      </c>
      <c r="GD769">
        <v>1</v>
      </c>
      <c r="GE769">
        <v>0</v>
      </c>
      <c r="GF769">
        <v>1</v>
      </c>
      <c r="GG769">
        <v>1</v>
      </c>
      <c r="GH769">
        <v>32</v>
      </c>
      <c r="GI769">
        <v>27</v>
      </c>
      <c r="GJ769">
        <v>4</v>
      </c>
      <c r="GK769">
        <v>2</v>
      </c>
      <c r="GL769">
        <v>0</v>
      </c>
      <c r="GM769">
        <v>1</v>
      </c>
      <c r="GN769">
        <v>17</v>
      </c>
      <c r="GO769">
        <v>0</v>
      </c>
      <c r="GP769">
        <v>0</v>
      </c>
      <c r="GQ769">
        <v>0</v>
      </c>
      <c r="GR769">
        <v>0</v>
      </c>
      <c r="GS769">
        <v>1</v>
      </c>
      <c r="GT769">
        <v>0</v>
      </c>
      <c r="GU769">
        <v>0</v>
      </c>
      <c r="GV769">
        <v>0</v>
      </c>
      <c r="GW769">
        <v>0</v>
      </c>
      <c r="GX769">
        <v>0</v>
      </c>
      <c r="GY769">
        <v>0</v>
      </c>
      <c r="GZ769">
        <v>1</v>
      </c>
      <c r="HA769">
        <v>1</v>
      </c>
      <c r="HB769">
        <v>0</v>
      </c>
      <c r="HC769">
        <v>27</v>
      </c>
      <c r="HD769">
        <v>3</v>
      </c>
      <c r="HE769">
        <v>2</v>
      </c>
      <c r="HF769">
        <v>0</v>
      </c>
      <c r="HG769">
        <v>0</v>
      </c>
      <c r="HH769">
        <v>0</v>
      </c>
      <c r="HI769">
        <v>0</v>
      </c>
      <c r="HJ769">
        <v>0</v>
      </c>
      <c r="HK769">
        <v>0</v>
      </c>
      <c r="HL769">
        <v>0</v>
      </c>
      <c r="HM769">
        <v>0</v>
      </c>
      <c r="HN769">
        <v>0</v>
      </c>
      <c r="HO769">
        <v>1</v>
      </c>
      <c r="HP769">
        <v>0</v>
      </c>
      <c r="HQ769">
        <v>0</v>
      </c>
      <c r="HR769">
        <v>0</v>
      </c>
      <c r="HS769">
        <v>0</v>
      </c>
      <c r="HT769">
        <v>0</v>
      </c>
      <c r="HU769">
        <v>0</v>
      </c>
      <c r="HV769">
        <v>0</v>
      </c>
      <c r="HW769">
        <v>0</v>
      </c>
      <c r="HX769">
        <v>0</v>
      </c>
      <c r="HY769">
        <v>3</v>
      </c>
      <c r="HZ769">
        <v>3</v>
      </c>
      <c r="IA769">
        <v>1</v>
      </c>
      <c r="IB769">
        <v>0</v>
      </c>
      <c r="IC769">
        <v>0</v>
      </c>
      <c r="ID769">
        <v>0</v>
      </c>
      <c r="IE769">
        <v>0</v>
      </c>
      <c r="IF769">
        <v>2</v>
      </c>
      <c r="IG769">
        <v>0</v>
      </c>
      <c r="IH769">
        <v>0</v>
      </c>
      <c r="II769">
        <v>0</v>
      </c>
      <c r="IJ769">
        <v>0</v>
      </c>
      <c r="IK769">
        <v>0</v>
      </c>
      <c r="IL769">
        <v>0</v>
      </c>
      <c r="IM769">
        <v>0</v>
      </c>
      <c r="IN769">
        <v>0</v>
      </c>
      <c r="IO769">
        <v>0</v>
      </c>
      <c r="IP769">
        <v>0</v>
      </c>
      <c r="IQ769">
        <v>0</v>
      </c>
      <c r="IR769">
        <v>0</v>
      </c>
      <c r="IS769">
        <v>0</v>
      </c>
      <c r="IT769">
        <v>0</v>
      </c>
      <c r="IU769">
        <v>0</v>
      </c>
      <c r="IV769">
        <v>3</v>
      </c>
      <c r="IW769">
        <v>1</v>
      </c>
      <c r="IX769">
        <v>0</v>
      </c>
      <c r="IY769">
        <v>0</v>
      </c>
      <c r="IZ769">
        <v>0</v>
      </c>
      <c r="JA769">
        <v>0</v>
      </c>
      <c r="JB769">
        <v>0</v>
      </c>
      <c r="JC769">
        <v>0</v>
      </c>
      <c r="JD769">
        <v>0</v>
      </c>
      <c r="JE769">
        <v>0</v>
      </c>
      <c r="JF769">
        <v>0</v>
      </c>
      <c r="JG769">
        <v>0</v>
      </c>
      <c r="JH769">
        <v>0</v>
      </c>
      <c r="JI769">
        <v>0</v>
      </c>
      <c r="JJ769">
        <v>0</v>
      </c>
      <c r="JK769">
        <v>0</v>
      </c>
      <c r="JL769">
        <v>0</v>
      </c>
      <c r="JM769">
        <v>0</v>
      </c>
      <c r="JN769">
        <v>0</v>
      </c>
      <c r="JO769">
        <v>1</v>
      </c>
      <c r="JP769">
        <v>1</v>
      </c>
    </row>
    <row r="770" spans="1:276">
      <c r="A770" t="s">
        <v>69</v>
      </c>
      <c r="B770" t="s">
        <v>59</v>
      </c>
      <c r="C770" t="str">
        <f>"102006"</f>
        <v>102006</v>
      </c>
      <c r="D770" t="s">
        <v>68</v>
      </c>
      <c r="E770">
        <v>2</v>
      </c>
      <c r="F770">
        <v>824</v>
      </c>
      <c r="G770">
        <v>601</v>
      </c>
      <c r="H770">
        <v>155</v>
      </c>
      <c r="I770">
        <v>446</v>
      </c>
      <c r="J770">
        <v>0</v>
      </c>
      <c r="K770">
        <v>3</v>
      </c>
      <c r="L770">
        <v>4</v>
      </c>
      <c r="M770">
        <v>4</v>
      </c>
      <c r="N770">
        <v>0</v>
      </c>
      <c r="O770">
        <v>0</v>
      </c>
      <c r="P770">
        <v>0</v>
      </c>
      <c r="Q770">
        <v>0</v>
      </c>
      <c r="R770">
        <v>4</v>
      </c>
      <c r="S770">
        <v>450</v>
      </c>
      <c r="T770">
        <v>4</v>
      </c>
      <c r="U770">
        <v>0</v>
      </c>
      <c r="V770">
        <v>450</v>
      </c>
      <c r="W770">
        <v>18</v>
      </c>
      <c r="X770">
        <v>12</v>
      </c>
      <c r="Y770">
        <v>6</v>
      </c>
      <c r="Z770">
        <v>0</v>
      </c>
      <c r="AA770">
        <v>432</v>
      </c>
      <c r="AB770">
        <v>241</v>
      </c>
      <c r="AC770">
        <v>36</v>
      </c>
      <c r="AD770">
        <v>19</v>
      </c>
      <c r="AE770">
        <v>6</v>
      </c>
      <c r="AF770">
        <v>13</v>
      </c>
      <c r="AG770">
        <v>119</v>
      </c>
      <c r="AH770">
        <v>10</v>
      </c>
      <c r="AI770">
        <v>0</v>
      </c>
      <c r="AJ770">
        <v>17</v>
      </c>
      <c r="AK770">
        <v>6</v>
      </c>
      <c r="AL770">
        <v>2</v>
      </c>
      <c r="AM770">
        <v>0</v>
      </c>
      <c r="AN770">
        <v>1</v>
      </c>
      <c r="AO770">
        <v>0</v>
      </c>
      <c r="AP770">
        <v>0</v>
      </c>
      <c r="AQ770">
        <v>2</v>
      </c>
      <c r="AR770">
        <v>1</v>
      </c>
      <c r="AS770">
        <v>0</v>
      </c>
      <c r="AT770">
        <v>1</v>
      </c>
      <c r="AU770">
        <v>0</v>
      </c>
      <c r="AV770">
        <v>1</v>
      </c>
      <c r="AW770">
        <v>4</v>
      </c>
      <c r="AX770">
        <v>2</v>
      </c>
      <c r="AY770">
        <v>0</v>
      </c>
      <c r="AZ770">
        <v>1</v>
      </c>
      <c r="BA770">
        <v>241</v>
      </c>
      <c r="BB770">
        <v>66</v>
      </c>
      <c r="BC770">
        <v>19</v>
      </c>
      <c r="BD770">
        <v>13</v>
      </c>
      <c r="BE770">
        <v>3</v>
      </c>
      <c r="BF770">
        <v>1</v>
      </c>
      <c r="BG770">
        <v>1</v>
      </c>
      <c r="BH770">
        <v>0</v>
      </c>
      <c r="BI770">
        <v>0</v>
      </c>
      <c r="BJ770">
        <v>2</v>
      </c>
      <c r="BK770">
        <v>0</v>
      </c>
      <c r="BL770">
        <v>0</v>
      </c>
      <c r="BM770">
        <v>1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2</v>
      </c>
      <c r="BV770">
        <v>0</v>
      </c>
      <c r="BW770">
        <v>0</v>
      </c>
      <c r="BX770">
        <v>1</v>
      </c>
      <c r="BY770">
        <v>1</v>
      </c>
      <c r="BZ770">
        <v>22</v>
      </c>
      <c r="CA770">
        <v>66</v>
      </c>
      <c r="CB770">
        <v>16</v>
      </c>
      <c r="CC770">
        <v>4</v>
      </c>
      <c r="CD770">
        <v>1</v>
      </c>
      <c r="CE770">
        <v>3</v>
      </c>
      <c r="CF770">
        <v>1</v>
      </c>
      <c r="CG770">
        <v>1</v>
      </c>
      <c r="CH770">
        <v>1</v>
      </c>
      <c r="CI770">
        <v>0</v>
      </c>
      <c r="CJ770">
        <v>0</v>
      </c>
      <c r="CK770">
        <v>1</v>
      </c>
      <c r="CL770">
        <v>1</v>
      </c>
      <c r="CM770">
        <v>0</v>
      </c>
      <c r="CN770">
        <v>1</v>
      </c>
      <c r="CO770">
        <v>0</v>
      </c>
      <c r="CP770">
        <v>2</v>
      </c>
      <c r="CQ770">
        <v>16</v>
      </c>
      <c r="CR770">
        <v>6</v>
      </c>
      <c r="CS770">
        <v>4</v>
      </c>
      <c r="CT770">
        <v>0</v>
      </c>
      <c r="CU770">
        <v>1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1</v>
      </c>
      <c r="DQ770">
        <v>6</v>
      </c>
      <c r="DR770">
        <v>32</v>
      </c>
      <c r="DS770">
        <v>5</v>
      </c>
      <c r="DT770">
        <v>2</v>
      </c>
      <c r="DU770">
        <v>0</v>
      </c>
      <c r="DV770">
        <v>0</v>
      </c>
      <c r="DW770">
        <v>2</v>
      </c>
      <c r="DX770">
        <v>0</v>
      </c>
      <c r="DY770">
        <v>0</v>
      </c>
      <c r="DZ770">
        <v>1</v>
      </c>
      <c r="EA770">
        <v>0</v>
      </c>
      <c r="EB770">
        <v>1</v>
      </c>
      <c r="EC770">
        <v>0</v>
      </c>
      <c r="ED770">
        <v>0</v>
      </c>
      <c r="EE770">
        <v>18</v>
      </c>
      <c r="EF770">
        <v>0</v>
      </c>
      <c r="EG770">
        <v>0</v>
      </c>
      <c r="EH770">
        <v>0</v>
      </c>
      <c r="EI770">
        <v>0</v>
      </c>
      <c r="EJ770">
        <v>1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2</v>
      </c>
      <c r="EQ770">
        <v>32</v>
      </c>
      <c r="ER770">
        <v>10</v>
      </c>
      <c r="ES770">
        <v>3</v>
      </c>
      <c r="ET770">
        <v>0</v>
      </c>
      <c r="EU770">
        <v>1</v>
      </c>
      <c r="EV770">
        <v>0</v>
      </c>
      <c r="EW770">
        <v>3</v>
      </c>
      <c r="EX770">
        <v>0</v>
      </c>
      <c r="EY770">
        <v>1</v>
      </c>
      <c r="EZ770">
        <v>0</v>
      </c>
      <c r="FA770">
        <v>0</v>
      </c>
      <c r="FB770">
        <v>0</v>
      </c>
      <c r="FC770">
        <v>0</v>
      </c>
      <c r="FD770">
        <v>1</v>
      </c>
      <c r="FE770">
        <v>0</v>
      </c>
      <c r="FF770">
        <v>0</v>
      </c>
      <c r="FG770">
        <v>0</v>
      </c>
      <c r="FH770">
        <v>0</v>
      </c>
      <c r="FI770">
        <v>0</v>
      </c>
      <c r="FJ770">
        <v>0</v>
      </c>
      <c r="FK770">
        <v>0</v>
      </c>
      <c r="FL770">
        <v>0</v>
      </c>
      <c r="FM770">
        <v>0</v>
      </c>
      <c r="FN770">
        <v>1</v>
      </c>
      <c r="FO770">
        <v>0</v>
      </c>
      <c r="FP770">
        <v>10</v>
      </c>
      <c r="FQ770">
        <v>37</v>
      </c>
      <c r="FR770">
        <v>16</v>
      </c>
      <c r="FS770">
        <v>6</v>
      </c>
      <c r="FT770">
        <v>2</v>
      </c>
      <c r="FU770">
        <v>1</v>
      </c>
      <c r="FV770">
        <v>2</v>
      </c>
      <c r="FW770">
        <v>1</v>
      </c>
      <c r="FX770">
        <v>0</v>
      </c>
      <c r="FY770">
        <v>1</v>
      </c>
      <c r="FZ770">
        <v>3</v>
      </c>
      <c r="GA770">
        <v>0</v>
      </c>
      <c r="GB770">
        <v>0</v>
      </c>
      <c r="GC770">
        <v>0</v>
      </c>
      <c r="GD770">
        <v>0</v>
      </c>
      <c r="GE770">
        <v>0</v>
      </c>
      <c r="GF770">
        <v>1</v>
      </c>
      <c r="GG770">
        <v>4</v>
      </c>
      <c r="GH770">
        <v>37</v>
      </c>
      <c r="GI770">
        <v>23</v>
      </c>
      <c r="GJ770">
        <v>8</v>
      </c>
      <c r="GK770">
        <v>0</v>
      </c>
      <c r="GL770">
        <v>2</v>
      </c>
      <c r="GM770">
        <v>2</v>
      </c>
      <c r="GN770">
        <v>4</v>
      </c>
      <c r="GO770">
        <v>1</v>
      </c>
      <c r="GP770">
        <v>1</v>
      </c>
      <c r="GQ770">
        <v>0</v>
      </c>
      <c r="GR770">
        <v>0</v>
      </c>
      <c r="GS770">
        <v>0</v>
      </c>
      <c r="GT770">
        <v>0</v>
      </c>
      <c r="GU770">
        <v>1</v>
      </c>
      <c r="GV770">
        <v>1</v>
      </c>
      <c r="GW770">
        <v>0</v>
      </c>
      <c r="GX770">
        <v>0</v>
      </c>
      <c r="GY770">
        <v>0</v>
      </c>
      <c r="GZ770">
        <v>0</v>
      </c>
      <c r="HA770">
        <v>0</v>
      </c>
      <c r="HB770">
        <v>3</v>
      </c>
      <c r="HC770">
        <v>23</v>
      </c>
      <c r="HD770">
        <v>0</v>
      </c>
      <c r="HE770">
        <v>0</v>
      </c>
      <c r="HF770">
        <v>0</v>
      </c>
      <c r="HG770">
        <v>0</v>
      </c>
      <c r="HH770">
        <v>0</v>
      </c>
      <c r="HI770">
        <v>0</v>
      </c>
      <c r="HJ770">
        <v>0</v>
      </c>
      <c r="HK770">
        <v>0</v>
      </c>
      <c r="HL770">
        <v>0</v>
      </c>
      <c r="HM770">
        <v>0</v>
      </c>
      <c r="HN770">
        <v>0</v>
      </c>
      <c r="HO770">
        <v>0</v>
      </c>
      <c r="HP770">
        <v>0</v>
      </c>
      <c r="HQ770">
        <v>0</v>
      </c>
      <c r="HR770">
        <v>0</v>
      </c>
      <c r="HS770">
        <v>0</v>
      </c>
      <c r="HT770">
        <v>0</v>
      </c>
      <c r="HU770">
        <v>0</v>
      </c>
      <c r="HV770">
        <v>0</v>
      </c>
      <c r="HW770">
        <v>0</v>
      </c>
      <c r="HX770">
        <v>0</v>
      </c>
      <c r="HY770">
        <v>0</v>
      </c>
      <c r="HZ770">
        <v>1</v>
      </c>
      <c r="IA770">
        <v>0</v>
      </c>
      <c r="IB770">
        <v>0</v>
      </c>
      <c r="IC770">
        <v>0</v>
      </c>
      <c r="ID770">
        <v>0</v>
      </c>
      <c r="IE770">
        <v>0</v>
      </c>
      <c r="IF770">
        <v>0</v>
      </c>
      <c r="IG770">
        <v>0</v>
      </c>
      <c r="IH770">
        <v>0</v>
      </c>
      <c r="II770">
        <v>0</v>
      </c>
      <c r="IJ770">
        <v>0</v>
      </c>
      <c r="IK770">
        <v>0</v>
      </c>
      <c r="IL770">
        <v>0</v>
      </c>
      <c r="IM770">
        <v>0</v>
      </c>
      <c r="IN770">
        <v>1</v>
      </c>
      <c r="IO770">
        <v>0</v>
      </c>
      <c r="IP770">
        <v>0</v>
      </c>
      <c r="IQ770">
        <v>0</v>
      </c>
      <c r="IR770">
        <v>0</v>
      </c>
      <c r="IS770">
        <v>0</v>
      </c>
      <c r="IT770">
        <v>0</v>
      </c>
      <c r="IU770">
        <v>0</v>
      </c>
      <c r="IV770">
        <v>1</v>
      </c>
      <c r="IW770">
        <v>0</v>
      </c>
      <c r="IX770">
        <v>0</v>
      </c>
      <c r="IY770">
        <v>0</v>
      </c>
      <c r="IZ770">
        <v>0</v>
      </c>
      <c r="JA770">
        <v>0</v>
      </c>
      <c r="JB770">
        <v>0</v>
      </c>
      <c r="JC770">
        <v>0</v>
      </c>
      <c r="JD770">
        <v>0</v>
      </c>
      <c r="JE770">
        <v>0</v>
      </c>
      <c r="JF770">
        <v>0</v>
      </c>
      <c r="JG770">
        <v>0</v>
      </c>
      <c r="JH770">
        <v>0</v>
      </c>
      <c r="JI770">
        <v>0</v>
      </c>
      <c r="JJ770">
        <v>0</v>
      </c>
      <c r="JK770">
        <v>0</v>
      </c>
      <c r="JL770">
        <v>0</v>
      </c>
      <c r="JM770">
        <v>0</v>
      </c>
      <c r="JN770">
        <v>0</v>
      </c>
      <c r="JO770">
        <v>0</v>
      </c>
      <c r="JP770">
        <v>0</v>
      </c>
    </row>
    <row r="771" spans="1:276">
      <c r="A771" t="s">
        <v>67</v>
      </c>
      <c r="B771" t="s">
        <v>59</v>
      </c>
      <c r="C771" t="str">
        <f>"102006"</f>
        <v>102006</v>
      </c>
      <c r="D771" t="s">
        <v>66</v>
      </c>
      <c r="E771">
        <v>3</v>
      </c>
      <c r="F771">
        <v>842</v>
      </c>
      <c r="G771">
        <v>690</v>
      </c>
      <c r="H771">
        <v>108</v>
      </c>
      <c r="I771">
        <v>582</v>
      </c>
      <c r="J771">
        <v>2</v>
      </c>
      <c r="K771">
        <v>18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582</v>
      </c>
      <c r="T771">
        <v>0</v>
      </c>
      <c r="U771">
        <v>0</v>
      </c>
      <c r="V771">
        <v>582</v>
      </c>
      <c r="W771">
        <v>8</v>
      </c>
      <c r="X771">
        <v>4</v>
      </c>
      <c r="Y771">
        <v>4</v>
      </c>
      <c r="Z771">
        <v>0</v>
      </c>
      <c r="AA771">
        <v>574</v>
      </c>
      <c r="AB771">
        <v>156</v>
      </c>
      <c r="AC771">
        <v>68</v>
      </c>
      <c r="AD771">
        <v>6</v>
      </c>
      <c r="AE771">
        <v>6</v>
      </c>
      <c r="AF771">
        <v>5</v>
      </c>
      <c r="AG771">
        <v>37</v>
      </c>
      <c r="AH771">
        <v>7</v>
      </c>
      <c r="AI771">
        <v>0</v>
      </c>
      <c r="AJ771">
        <v>14</v>
      </c>
      <c r="AK771">
        <v>1</v>
      </c>
      <c r="AL771">
        <v>1</v>
      </c>
      <c r="AM771">
        <v>1</v>
      </c>
      <c r="AN771">
        <v>0</v>
      </c>
      <c r="AO771">
        <v>1</v>
      </c>
      <c r="AP771">
        <v>0</v>
      </c>
      <c r="AQ771">
        <v>0</v>
      </c>
      <c r="AR771">
        <v>1</v>
      </c>
      <c r="AS771">
        <v>0</v>
      </c>
      <c r="AT771">
        <v>0</v>
      </c>
      <c r="AU771">
        <v>2</v>
      </c>
      <c r="AV771">
        <v>0</v>
      </c>
      <c r="AW771">
        <v>1</v>
      </c>
      <c r="AX771">
        <v>2</v>
      </c>
      <c r="AY771">
        <v>2</v>
      </c>
      <c r="AZ771">
        <v>1</v>
      </c>
      <c r="BA771">
        <v>156</v>
      </c>
      <c r="BB771">
        <v>207</v>
      </c>
      <c r="BC771">
        <v>69</v>
      </c>
      <c r="BD771">
        <v>44</v>
      </c>
      <c r="BE771">
        <v>8</v>
      </c>
      <c r="BF771">
        <v>2</v>
      </c>
      <c r="BG771">
        <v>1</v>
      </c>
      <c r="BH771">
        <v>0</v>
      </c>
      <c r="BI771">
        <v>1</v>
      </c>
      <c r="BJ771">
        <v>1</v>
      </c>
      <c r="BK771">
        <v>1</v>
      </c>
      <c r="BL771">
        <v>3</v>
      </c>
      <c r="BM771">
        <v>0</v>
      </c>
      <c r="BN771">
        <v>2</v>
      </c>
      <c r="BO771">
        <v>0</v>
      </c>
      <c r="BP771">
        <v>3</v>
      </c>
      <c r="BQ771">
        <v>0</v>
      </c>
      <c r="BR771">
        <v>2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1</v>
      </c>
      <c r="BY771">
        <v>1</v>
      </c>
      <c r="BZ771">
        <v>68</v>
      </c>
      <c r="CA771">
        <v>207</v>
      </c>
      <c r="CB771">
        <v>19</v>
      </c>
      <c r="CC771">
        <v>7</v>
      </c>
      <c r="CD771">
        <v>5</v>
      </c>
      <c r="CE771">
        <v>2</v>
      </c>
      <c r="CF771">
        <v>1</v>
      </c>
      <c r="CG771">
        <v>0</v>
      </c>
      <c r="CH771">
        <v>0</v>
      </c>
      <c r="CI771">
        <v>0</v>
      </c>
      <c r="CJ771">
        <v>2</v>
      </c>
      <c r="CK771">
        <v>0</v>
      </c>
      <c r="CL771">
        <v>1</v>
      </c>
      <c r="CM771">
        <v>1</v>
      </c>
      <c r="CN771">
        <v>0</v>
      </c>
      <c r="CO771">
        <v>0</v>
      </c>
      <c r="CP771">
        <v>0</v>
      </c>
      <c r="CQ771">
        <v>19</v>
      </c>
      <c r="CR771">
        <v>20</v>
      </c>
      <c r="CS771">
        <v>7</v>
      </c>
      <c r="CT771">
        <v>2</v>
      </c>
      <c r="CU771">
        <v>1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1</v>
      </c>
      <c r="DB771">
        <v>2</v>
      </c>
      <c r="DC771">
        <v>0</v>
      </c>
      <c r="DD771">
        <v>0</v>
      </c>
      <c r="DE771">
        <v>2</v>
      </c>
      <c r="DF771">
        <v>0</v>
      </c>
      <c r="DG771">
        <v>0</v>
      </c>
      <c r="DH771">
        <v>0</v>
      </c>
      <c r="DI771">
        <v>1</v>
      </c>
      <c r="DJ771">
        <v>0</v>
      </c>
      <c r="DK771">
        <v>2</v>
      </c>
      <c r="DL771">
        <v>0</v>
      </c>
      <c r="DM771">
        <v>0</v>
      </c>
      <c r="DN771">
        <v>0</v>
      </c>
      <c r="DO771">
        <v>0</v>
      </c>
      <c r="DP771">
        <v>2</v>
      </c>
      <c r="DQ771">
        <v>20</v>
      </c>
      <c r="DR771">
        <v>16</v>
      </c>
      <c r="DS771">
        <v>3</v>
      </c>
      <c r="DT771">
        <v>0</v>
      </c>
      <c r="DU771">
        <v>0</v>
      </c>
      <c r="DV771">
        <v>4</v>
      </c>
      <c r="DW771">
        <v>0</v>
      </c>
      <c r="DX771">
        <v>0</v>
      </c>
      <c r="DY771">
        <v>0</v>
      </c>
      <c r="DZ771">
        <v>0</v>
      </c>
      <c r="EA771">
        <v>1</v>
      </c>
      <c r="EB771">
        <v>0</v>
      </c>
      <c r="EC771">
        <v>0</v>
      </c>
      <c r="ED771">
        <v>0</v>
      </c>
      <c r="EE771">
        <v>6</v>
      </c>
      <c r="EF771">
        <v>0</v>
      </c>
      <c r="EG771">
        <v>0</v>
      </c>
      <c r="EH771">
        <v>0</v>
      </c>
      <c r="EI771">
        <v>0</v>
      </c>
      <c r="EJ771">
        <v>1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1</v>
      </c>
      <c r="EQ771">
        <v>16</v>
      </c>
      <c r="ER771">
        <v>62</v>
      </c>
      <c r="ES771">
        <v>29</v>
      </c>
      <c r="ET771">
        <v>0</v>
      </c>
      <c r="EU771">
        <v>0</v>
      </c>
      <c r="EV771">
        <v>0</v>
      </c>
      <c r="EW771">
        <v>3</v>
      </c>
      <c r="EX771">
        <v>3</v>
      </c>
      <c r="EY771">
        <v>2</v>
      </c>
      <c r="EZ771">
        <v>0</v>
      </c>
      <c r="FA771">
        <v>1</v>
      </c>
      <c r="FB771">
        <v>14</v>
      </c>
      <c r="FC771">
        <v>0</v>
      </c>
      <c r="FD771">
        <v>1</v>
      </c>
      <c r="FE771">
        <v>0</v>
      </c>
      <c r="FF771">
        <v>0</v>
      </c>
      <c r="FG771">
        <v>0</v>
      </c>
      <c r="FH771">
        <v>1</v>
      </c>
      <c r="FI771">
        <v>0</v>
      </c>
      <c r="FJ771">
        <v>0</v>
      </c>
      <c r="FK771">
        <v>1</v>
      </c>
      <c r="FL771">
        <v>1</v>
      </c>
      <c r="FM771">
        <v>0</v>
      </c>
      <c r="FN771">
        <v>0</v>
      </c>
      <c r="FO771">
        <v>6</v>
      </c>
      <c r="FP771">
        <v>62</v>
      </c>
      <c r="FQ771">
        <v>23</v>
      </c>
      <c r="FR771">
        <v>10</v>
      </c>
      <c r="FS771">
        <v>5</v>
      </c>
      <c r="FT771">
        <v>1</v>
      </c>
      <c r="FU771">
        <v>0</v>
      </c>
      <c r="FV771">
        <v>1</v>
      </c>
      <c r="FW771">
        <v>1</v>
      </c>
      <c r="FX771">
        <v>0</v>
      </c>
      <c r="FY771">
        <v>1</v>
      </c>
      <c r="FZ771">
        <v>2</v>
      </c>
      <c r="GA771">
        <v>1</v>
      </c>
      <c r="GB771">
        <v>0</v>
      </c>
      <c r="GC771">
        <v>0</v>
      </c>
      <c r="GD771">
        <v>0</v>
      </c>
      <c r="GE771">
        <v>0</v>
      </c>
      <c r="GF771">
        <v>0</v>
      </c>
      <c r="GG771">
        <v>1</v>
      </c>
      <c r="GH771">
        <v>23</v>
      </c>
      <c r="GI771">
        <v>68</v>
      </c>
      <c r="GJ771">
        <v>30</v>
      </c>
      <c r="GK771">
        <v>2</v>
      </c>
      <c r="GL771">
        <v>3</v>
      </c>
      <c r="GM771">
        <v>18</v>
      </c>
      <c r="GN771">
        <v>8</v>
      </c>
      <c r="GO771">
        <v>0</v>
      </c>
      <c r="GP771">
        <v>0</v>
      </c>
      <c r="GQ771">
        <v>0</v>
      </c>
      <c r="GR771">
        <v>0</v>
      </c>
      <c r="GS771">
        <v>2</v>
      </c>
      <c r="GT771">
        <v>5</v>
      </c>
      <c r="GU771">
        <v>0</v>
      </c>
      <c r="GV771">
        <v>0</v>
      </c>
      <c r="GW771">
        <v>0</v>
      </c>
      <c r="GX771">
        <v>0</v>
      </c>
      <c r="GY771">
        <v>0</v>
      </c>
      <c r="GZ771">
        <v>0</v>
      </c>
      <c r="HA771">
        <v>0</v>
      </c>
      <c r="HB771">
        <v>0</v>
      </c>
      <c r="HC771">
        <v>68</v>
      </c>
      <c r="HD771">
        <v>2</v>
      </c>
      <c r="HE771">
        <v>1</v>
      </c>
      <c r="HF771">
        <v>0</v>
      </c>
      <c r="HG771">
        <v>0</v>
      </c>
      <c r="HH771">
        <v>0</v>
      </c>
      <c r="HI771">
        <v>1</v>
      </c>
      <c r="HJ771">
        <v>0</v>
      </c>
      <c r="HK771">
        <v>0</v>
      </c>
      <c r="HL771">
        <v>0</v>
      </c>
      <c r="HM771">
        <v>0</v>
      </c>
      <c r="HN771">
        <v>0</v>
      </c>
      <c r="HO771">
        <v>0</v>
      </c>
      <c r="HP771">
        <v>0</v>
      </c>
      <c r="HQ771">
        <v>0</v>
      </c>
      <c r="HR771">
        <v>0</v>
      </c>
      <c r="HS771">
        <v>0</v>
      </c>
      <c r="HT771">
        <v>0</v>
      </c>
      <c r="HU771">
        <v>0</v>
      </c>
      <c r="HV771">
        <v>0</v>
      </c>
      <c r="HW771">
        <v>0</v>
      </c>
      <c r="HX771">
        <v>0</v>
      </c>
      <c r="HY771">
        <v>2</v>
      </c>
      <c r="HZ771">
        <v>1</v>
      </c>
      <c r="IA771">
        <v>0</v>
      </c>
      <c r="IB771">
        <v>0</v>
      </c>
      <c r="IC771">
        <v>0</v>
      </c>
      <c r="ID771">
        <v>0</v>
      </c>
      <c r="IE771">
        <v>0</v>
      </c>
      <c r="IF771">
        <v>0</v>
      </c>
      <c r="IG771">
        <v>0</v>
      </c>
      <c r="IH771">
        <v>0</v>
      </c>
      <c r="II771">
        <v>0</v>
      </c>
      <c r="IJ771">
        <v>0</v>
      </c>
      <c r="IK771">
        <v>0</v>
      </c>
      <c r="IL771">
        <v>0</v>
      </c>
      <c r="IM771">
        <v>0</v>
      </c>
      <c r="IN771">
        <v>0</v>
      </c>
      <c r="IO771">
        <v>0</v>
      </c>
      <c r="IP771">
        <v>0</v>
      </c>
      <c r="IQ771">
        <v>0</v>
      </c>
      <c r="IR771">
        <v>0</v>
      </c>
      <c r="IS771">
        <v>0</v>
      </c>
      <c r="IT771">
        <v>0</v>
      </c>
      <c r="IU771">
        <v>1</v>
      </c>
      <c r="IV771">
        <v>1</v>
      </c>
      <c r="IW771">
        <v>0</v>
      </c>
      <c r="IX771">
        <v>0</v>
      </c>
      <c r="IY771">
        <v>0</v>
      </c>
      <c r="IZ771">
        <v>0</v>
      </c>
      <c r="JA771">
        <v>0</v>
      </c>
      <c r="JB771">
        <v>0</v>
      </c>
      <c r="JC771">
        <v>0</v>
      </c>
      <c r="JD771">
        <v>0</v>
      </c>
      <c r="JE771">
        <v>0</v>
      </c>
      <c r="JF771">
        <v>0</v>
      </c>
      <c r="JG771">
        <v>0</v>
      </c>
      <c r="JH771">
        <v>0</v>
      </c>
      <c r="JI771">
        <v>0</v>
      </c>
      <c r="JJ771">
        <v>0</v>
      </c>
      <c r="JK771">
        <v>0</v>
      </c>
      <c r="JL771">
        <v>0</v>
      </c>
      <c r="JM771">
        <v>0</v>
      </c>
      <c r="JN771">
        <v>0</v>
      </c>
      <c r="JO771">
        <v>0</v>
      </c>
      <c r="JP771">
        <v>0</v>
      </c>
    </row>
    <row r="772" spans="1:276">
      <c r="A772" t="s">
        <v>65</v>
      </c>
      <c r="B772" t="s">
        <v>59</v>
      </c>
      <c r="C772" t="str">
        <f>"102006"</f>
        <v>102006</v>
      </c>
      <c r="D772" t="s">
        <v>64</v>
      </c>
      <c r="E772">
        <v>4</v>
      </c>
      <c r="F772">
        <v>849</v>
      </c>
      <c r="G772">
        <v>598</v>
      </c>
      <c r="H772">
        <v>193</v>
      </c>
      <c r="I772">
        <v>405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405</v>
      </c>
      <c r="T772">
        <v>0</v>
      </c>
      <c r="U772">
        <v>0</v>
      </c>
      <c r="V772">
        <v>405</v>
      </c>
      <c r="W772">
        <v>12</v>
      </c>
      <c r="X772">
        <v>11</v>
      </c>
      <c r="Y772">
        <v>1</v>
      </c>
      <c r="Z772">
        <v>0</v>
      </c>
      <c r="AA772">
        <v>393</v>
      </c>
      <c r="AB772">
        <v>233</v>
      </c>
      <c r="AC772">
        <v>43</v>
      </c>
      <c r="AD772">
        <v>12</v>
      </c>
      <c r="AE772">
        <v>14</v>
      </c>
      <c r="AF772">
        <v>6</v>
      </c>
      <c r="AG772">
        <v>103</v>
      </c>
      <c r="AH772">
        <v>17</v>
      </c>
      <c r="AI772">
        <v>0</v>
      </c>
      <c r="AJ772">
        <v>20</v>
      </c>
      <c r="AK772">
        <v>2</v>
      </c>
      <c r="AL772">
        <v>3</v>
      </c>
      <c r="AM772">
        <v>1</v>
      </c>
      <c r="AN772">
        <v>1</v>
      </c>
      <c r="AO772">
        <v>0</v>
      </c>
      <c r="AP772">
        <v>1</v>
      </c>
      <c r="AQ772">
        <v>1</v>
      </c>
      <c r="AR772">
        <v>0</v>
      </c>
      <c r="AS772">
        <v>0</v>
      </c>
      <c r="AT772">
        <v>0</v>
      </c>
      <c r="AU772">
        <v>0</v>
      </c>
      <c r="AV772">
        <v>4</v>
      </c>
      <c r="AW772">
        <v>0</v>
      </c>
      <c r="AX772">
        <v>3</v>
      </c>
      <c r="AY772">
        <v>1</v>
      </c>
      <c r="AZ772">
        <v>1</v>
      </c>
      <c r="BA772">
        <v>233</v>
      </c>
      <c r="BB772">
        <v>37</v>
      </c>
      <c r="BC772">
        <v>8</v>
      </c>
      <c r="BD772">
        <v>11</v>
      </c>
      <c r="BE772">
        <v>0</v>
      </c>
      <c r="BF772">
        <v>0</v>
      </c>
      <c r="BG772">
        <v>1</v>
      </c>
      <c r="BH772">
        <v>0</v>
      </c>
      <c r="BI772">
        <v>0</v>
      </c>
      <c r="BJ772">
        <v>0</v>
      </c>
      <c r="BK772">
        <v>0</v>
      </c>
      <c r="BL772">
        <v>1</v>
      </c>
      <c r="BM772">
        <v>0</v>
      </c>
      <c r="BN772">
        <v>1</v>
      </c>
      <c r="BO772">
        <v>0</v>
      </c>
      <c r="BP772">
        <v>0</v>
      </c>
      <c r="BQ772">
        <v>0</v>
      </c>
      <c r="BR772">
        <v>4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1</v>
      </c>
      <c r="BY772">
        <v>0</v>
      </c>
      <c r="BZ772">
        <v>10</v>
      </c>
      <c r="CA772">
        <v>37</v>
      </c>
      <c r="CB772">
        <v>9</v>
      </c>
      <c r="CC772">
        <v>3</v>
      </c>
      <c r="CD772">
        <v>0</v>
      </c>
      <c r="CE772">
        <v>2</v>
      </c>
      <c r="CF772">
        <v>0</v>
      </c>
      <c r="CG772">
        <v>1</v>
      </c>
      <c r="CH772">
        <v>1</v>
      </c>
      <c r="CI772">
        <v>1</v>
      </c>
      <c r="CJ772">
        <v>0</v>
      </c>
      <c r="CK772">
        <v>1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9</v>
      </c>
      <c r="CR772">
        <v>18</v>
      </c>
      <c r="CS772">
        <v>9</v>
      </c>
      <c r="CT772">
        <v>5</v>
      </c>
      <c r="CU772">
        <v>0</v>
      </c>
      <c r="CV772">
        <v>0</v>
      </c>
      <c r="CW772">
        <v>0</v>
      </c>
      <c r="CX772">
        <v>0</v>
      </c>
      <c r="CY772">
        <v>1</v>
      </c>
      <c r="CZ772">
        <v>0</v>
      </c>
      <c r="DA772">
        <v>1</v>
      </c>
      <c r="DB772">
        <v>1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1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18</v>
      </c>
      <c r="DR772">
        <v>19</v>
      </c>
      <c r="DS772">
        <v>2</v>
      </c>
      <c r="DT772">
        <v>2</v>
      </c>
      <c r="DU772">
        <v>1</v>
      </c>
      <c r="DV772">
        <v>0</v>
      </c>
      <c r="DW772">
        <v>1</v>
      </c>
      <c r="DX772">
        <v>1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9</v>
      </c>
      <c r="EF772">
        <v>0</v>
      </c>
      <c r="EG772">
        <v>0</v>
      </c>
      <c r="EH772">
        <v>1</v>
      </c>
      <c r="EI772">
        <v>0</v>
      </c>
      <c r="EJ772">
        <v>0</v>
      </c>
      <c r="EK772">
        <v>1</v>
      </c>
      <c r="EL772">
        <v>0</v>
      </c>
      <c r="EM772">
        <v>0</v>
      </c>
      <c r="EN772">
        <v>0</v>
      </c>
      <c r="EO772">
        <v>0</v>
      </c>
      <c r="EP772">
        <v>1</v>
      </c>
      <c r="EQ772">
        <v>19</v>
      </c>
      <c r="ER772">
        <v>17</v>
      </c>
      <c r="ES772">
        <v>5</v>
      </c>
      <c r="ET772">
        <v>1</v>
      </c>
      <c r="EU772">
        <v>2</v>
      </c>
      <c r="EV772">
        <v>0</v>
      </c>
      <c r="EW772">
        <v>4</v>
      </c>
      <c r="EX772">
        <v>0</v>
      </c>
      <c r="EY772">
        <v>1</v>
      </c>
      <c r="EZ772">
        <v>0</v>
      </c>
      <c r="FA772">
        <v>1</v>
      </c>
      <c r="FB772">
        <v>0</v>
      </c>
      <c r="FC772">
        <v>0</v>
      </c>
      <c r="FD772">
        <v>0</v>
      </c>
      <c r="FE772">
        <v>0</v>
      </c>
      <c r="FF772">
        <v>0</v>
      </c>
      <c r="FG772">
        <v>1</v>
      </c>
      <c r="FH772">
        <v>0</v>
      </c>
      <c r="FI772">
        <v>0</v>
      </c>
      <c r="FJ772">
        <v>0</v>
      </c>
      <c r="FK772">
        <v>1</v>
      </c>
      <c r="FL772">
        <v>0</v>
      </c>
      <c r="FM772">
        <v>0</v>
      </c>
      <c r="FN772">
        <v>1</v>
      </c>
      <c r="FO772">
        <v>0</v>
      </c>
      <c r="FP772">
        <v>17</v>
      </c>
      <c r="FQ772">
        <v>31</v>
      </c>
      <c r="FR772">
        <v>10</v>
      </c>
      <c r="FS772">
        <v>6</v>
      </c>
      <c r="FT772">
        <v>1</v>
      </c>
      <c r="FU772">
        <v>0</v>
      </c>
      <c r="FV772">
        <v>0</v>
      </c>
      <c r="FW772">
        <v>1</v>
      </c>
      <c r="FX772">
        <v>0</v>
      </c>
      <c r="FY772">
        <v>0</v>
      </c>
      <c r="FZ772">
        <v>5</v>
      </c>
      <c r="GA772">
        <v>3</v>
      </c>
      <c r="GB772">
        <v>1</v>
      </c>
      <c r="GC772">
        <v>0</v>
      </c>
      <c r="GD772">
        <v>0</v>
      </c>
      <c r="GE772">
        <v>1</v>
      </c>
      <c r="GF772">
        <v>1</v>
      </c>
      <c r="GG772">
        <v>2</v>
      </c>
      <c r="GH772">
        <v>31</v>
      </c>
      <c r="GI772">
        <v>25</v>
      </c>
      <c r="GJ772">
        <v>7</v>
      </c>
      <c r="GK772">
        <v>1</v>
      </c>
      <c r="GL772">
        <v>0</v>
      </c>
      <c r="GM772">
        <v>7</v>
      </c>
      <c r="GN772">
        <v>5</v>
      </c>
      <c r="GO772">
        <v>0</v>
      </c>
      <c r="GP772">
        <v>0</v>
      </c>
      <c r="GQ772">
        <v>0</v>
      </c>
      <c r="GR772">
        <v>0</v>
      </c>
      <c r="GS772">
        <v>0</v>
      </c>
      <c r="GT772">
        <v>0</v>
      </c>
      <c r="GU772">
        <v>0</v>
      </c>
      <c r="GV772">
        <v>0</v>
      </c>
      <c r="GW772">
        <v>0</v>
      </c>
      <c r="GX772">
        <v>0</v>
      </c>
      <c r="GY772">
        <v>4</v>
      </c>
      <c r="GZ772">
        <v>0</v>
      </c>
      <c r="HA772">
        <v>0</v>
      </c>
      <c r="HB772">
        <v>1</v>
      </c>
      <c r="HC772">
        <v>25</v>
      </c>
      <c r="HD772">
        <v>2</v>
      </c>
      <c r="HE772">
        <v>1</v>
      </c>
      <c r="HF772">
        <v>0</v>
      </c>
      <c r="HG772">
        <v>0</v>
      </c>
      <c r="HH772">
        <v>0</v>
      </c>
      <c r="HI772">
        <v>0</v>
      </c>
      <c r="HJ772">
        <v>0</v>
      </c>
      <c r="HK772">
        <v>0</v>
      </c>
      <c r="HL772">
        <v>1</v>
      </c>
      <c r="HM772">
        <v>0</v>
      </c>
      <c r="HN772">
        <v>0</v>
      </c>
      <c r="HO772">
        <v>0</v>
      </c>
      <c r="HP772">
        <v>0</v>
      </c>
      <c r="HQ772">
        <v>0</v>
      </c>
      <c r="HR772">
        <v>0</v>
      </c>
      <c r="HS772">
        <v>0</v>
      </c>
      <c r="HT772">
        <v>0</v>
      </c>
      <c r="HU772">
        <v>0</v>
      </c>
      <c r="HV772">
        <v>0</v>
      </c>
      <c r="HW772">
        <v>0</v>
      </c>
      <c r="HX772">
        <v>0</v>
      </c>
      <c r="HY772">
        <v>2</v>
      </c>
      <c r="HZ772">
        <v>1</v>
      </c>
      <c r="IA772">
        <v>0</v>
      </c>
      <c r="IB772">
        <v>0</v>
      </c>
      <c r="IC772">
        <v>0</v>
      </c>
      <c r="ID772">
        <v>0</v>
      </c>
      <c r="IE772">
        <v>0</v>
      </c>
      <c r="IF772">
        <v>0</v>
      </c>
      <c r="IG772">
        <v>0</v>
      </c>
      <c r="IH772">
        <v>0</v>
      </c>
      <c r="II772">
        <v>1</v>
      </c>
      <c r="IJ772">
        <v>0</v>
      </c>
      <c r="IK772">
        <v>0</v>
      </c>
      <c r="IL772">
        <v>0</v>
      </c>
      <c r="IM772">
        <v>0</v>
      </c>
      <c r="IN772">
        <v>0</v>
      </c>
      <c r="IO772">
        <v>0</v>
      </c>
      <c r="IP772">
        <v>0</v>
      </c>
      <c r="IQ772">
        <v>0</v>
      </c>
      <c r="IR772">
        <v>0</v>
      </c>
      <c r="IS772">
        <v>0</v>
      </c>
      <c r="IT772">
        <v>0</v>
      </c>
      <c r="IU772">
        <v>0</v>
      </c>
      <c r="IV772">
        <v>1</v>
      </c>
      <c r="IW772">
        <v>1</v>
      </c>
      <c r="IX772">
        <v>1</v>
      </c>
      <c r="IY772">
        <v>0</v>
      </c>
      <c r="IZ772">
        <v>0</v>
      </c>
      <c r="JA772">
        <v>0</v>
      </c>
      <c r="JB772">
        <v>0</v>
      </c>
      <c r="JC772">
        <v>0</v>
      </c>
      <c r="JD772">
        <v>0</v>
      </c>
      <c r="JE772">
        <v>0</v>
      </c>
      <c r="JF772">
        <v>0</v>
      </c>
      <c r="JG772">
        <v>0</v>
      </c>
      <c r="JH772">
        <v>0</v>
      </c>
      <c r="JI772">
        <v>0</v>
      </c>
      <c r="JJ772">
        <v>0</v>
      </c>
      <c r="JK772">
        <v>0</v>
      </c>
      <c r="JL772">
        <v>0</v>
      </c>
      <c r="JM772">
        <v>0</v>
      </c>
      <c r="JN772">
        <v>0</v>
      </c>
      <c r="JO772">
        <v>0</v>
      </c>
      <c r="JP772">
        <v>1</v>
      </c>
    </row>
    <row r="773" spans="1:276">
      <c r="A773" t="s">
        <v>63</v>
      </c>
      <c r="B773" t="s">
        <v>59</v>
      </c>
      <c r="C773" t="str">
        <f>"102006"</f>
        <v>102006</v>
      </c>
      <c r="D773" t="s">
        <v>62</v>
      </c>
      <c r="E773">
        <v>5</v>
      </c>
      <c r="F773">
        <v>1085</v>
      </c>
      <c r="G773">
        <v>800</v>
      </c>
      <c r="H773">
        <v>272</v>
      </c>
      <c r="I773">
        <v>528</v>
      </c>
      <c r="J773">
        <v>0</v>
      </c>
      <c r="K773">
        <v>2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528</v>
      </c>
      <c r="T773">
        <v>0</v>
      </c>
      <c r="U773">
        <v>0</v>
      </c>
      <c r="V773">
        <v>528</v>
      </c>
      <c r="W773">
        <v>13</v>
      </c>
      <c r="X773">
        <v>9</v>
      </c>
      <c r="Y773">
        <v>4</v>
      </c>
      <c r="Z773">
        <v>0</v>
      </c>
      <c r="AA773">
        <v>515</v>
      </c>
      <c r="AB773">
        <v>246</v>
      </c>
      <c r="AC773">
        <v>54</v>
      </c>
      <c r="AD773">
        <v>9</v>
      </c>
      <c r="AE773">
        <v>5</v>
      </c>
      <c r="AF773">
        <v>10</v>
      </c>
      <c r="AG773">
        <v>70</v>
      </c>
      <c r="AH773">
        <v>13</v>
      </c>
      <c r="AI773">
        <v>0</v>
      </c>
      <c r="AJ773">
        <v>51</v>
      </c>
      <c r="AK773">
        <v>2</v>
      </c>
      <c r="AL773">
        <v>4</v>
      </c>
      <c r="AM773">
        <v>0</v>
      </c>
      <c r="AN773">
        <v>2</v>
      </c>
      <c r="AO773">
        <v>4</v>
      </c>
      <c r="AP773">
        <v>1</v>
      </c>
      <c r="AQ773">
        <v>3</v>
      </c>
      <c r="AR773">
        <v>0</v>
      </c>
      <c r="AS773">
        <v>2</v>
      </c>
      <c r="AT773">
        <v>0</v>
      </c>
      <c r="AU773">
        <v>0</v>
      </c>
      <c r="AV773">
        <v>5</v>
      </c>
      <c r="AW773">
        <v>3</v>
      </c>
      <c r="AX773">
        <v>7</v>
      </c>
      <c r="AY773">
        <v>0</v>
      </c>
      <c r="AZ773">
        <v>1</v>
      </c>
      <c r="BA773">
        <v>246</v>
      </c>
      <c r="BB773">
        <v>39</v>
      </c>
      <c r="BC773">
        <v>11</v>
      </c>
      <c r="BD773">
        <v>7</v>
      </c>
      <c r="BE773">
        <v>1</v>
      </c>
      <c r="BF773">
        <v>0</v>
      </c>
      <c r="BG773">
        <v>1</v>
      </c>
      <c r="BH773">
        <v>2</v>
      </c>
      <c r="BI773">
        <v>1</v>
      </c>
      <c r="BJ773">
        <v>0</v>
      </c>
      <c r="BK773">
        <v>0</v>
      </c>
      <c r="BL773">
        <v>0</v>
      </c>
      <c r="BM773">
        <v>0</v>
      </c>
      <c r="BN773">
        <v>2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1</v>
      </c>
      <c r="BU773">
        <v>1</v>
      </c>
      <c r="BV773">
        <v>0</v>
      </c>
      <c r="BW773">
        <v>0</v>
      </c>
      <c r="BX773">
        <v>0</v>
      </c>
      <c r="BY773">
        <v>0</v>
      </c>
      <c r="BZ773">
        <v>12</v>
      </c>
      <c r="CA773">
        <v>39</v>
      </c>
      <c r="CB773">
        <v>18</v>
      </c>
      <c r="CC773">
        <v>9</v>
      </c>
      <c r="CD773">
        <v>1</v>
      </c>
      <c r="CE773">
        <v>1</v>
      </c>
      <c r="CF773">
        <v>1</v>
      </c>
      <c r="CG773">
        <v>0</v>
      </c>
      <c r="CH773">
        <v>2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1</v>
      </c>
      <c r="CP773">
        <v>3</v>
      </c>
      <c r="CQ773">
        <v>18</v>
      </c>
      <c r="CR773">
        <v>19</v>
      </c>
      <c r="CS773">
        <v>3</v>
      </c>
      <c r="CT773">
        <v>2</v>
      </c>
      <c r="CU773">
        <v>4</v>
      </c>
      <c r="CV773">
        <v>0</v>
      </c>
      <c r="CW773">
        <v>1</v>
      </c>
      <c r="CX773">
        <v>0</v>
      </c>
      <c r="CY773">
        <v>2</v>
      </c>
      <c r="CZ773">
        <v>0</v>
      </c>
      <c r="DA773">
        <v>2</v>
      </c>
      <c r="DB773">
        <v>3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1</v>
      </c>
      <c r="DO773">
        <v>1</v>
      </c>
      <c r="DP773">
        <v>0</v>
      </c>
      <c r="DQ773">
        <v>19</v>
      </c>
      <c r="DR773">
        <v>61</v>
      </c>
      <c r="DS773">
        <v>16</v>
      </c>
      <c r="DT773">
        <v>0</v>
      </c>
      <c r="DU773">
        <v>0</v>
      </c>
      <c r="DV773">
        <v>1</v>
      </c>
      <c r="DW773">
        <v>1</v>
      </c>
      <c r="DX773">
        <v>0</v>
      </c>
      <c r="DY773">
        <v>0</v>
      </c>
      <c r="DZ773">
        <v>1</v>
      </c>
      <c r="EA773">
        <v>1</v>
      </c>
      <c r="EB773">
        <v>1</v>
      </c>
      <c r="EC773">
        <v>1</v>
      </c>
      <c r="ED773">
        <v>0</v>
      </c>
      <c r="EE773">
        <v>32</v>
      </c>
      <c r="EF773">
        <v>1</v>
      </c>
      <c r="EG773">
        <v>1</v>
      </c>
      <c r="EH773">
        <v>2</v>
      </c>
      <c r="EI773">
        <v>0</v>
      </c>
      <c r="EJ773">
        <v>0</v>
      </c>
      <c r="EK773">
        <v>1</v>
      </c>
      <c r="EL773">
        <v>1</v>
      </c>
      <c r="EM773">
        <v>0</v>
      </c>
      <c r="EN773">
        <v>0</v>
      </c>
      <c r="EO773">
        <v>1</v>
      </c>
      <c r="EP773">
        <v>0</v>
      </c>
      <c r="EQ773">
        <v>61</v>
      </c>
      <c r="ER773">
        <v>24</v>
      </c>
      <c r="ES773">
        <v>8</v>
      </c>
      <c r="ET773">
        <v>0</v>
      </c>
      <c r="EU773">
        <v>0</v>
      </c>
      <c r="EV773">
        <v>0</v>
      </c>
      <c r="EW773">
        <v>11</v>
      </c>
      <c r="EX773">
        <v>0</v>
      </c>
      <c r="EY773">
        <v>2</v>
      </c>
      <c r="EZ773">
        <v>0</v>
      </c>
      <c r="FA773">
        <v>0</v>
      </c>
      <c r="FB773">
        <v>2</v>
      </c>
      <c r="FC773">
        <v>0</v>
      </c>
      <c r="FD773">
        <v>0</v>
      </c>
      <c r="FE773">
        <v>0</v>
      </c>
      <c r="FF773">
        <v>0</v>
      </c>
      <c r="FG773">
        <v>0</v>
      </c>
      <c r="FH773">
        <v>0</v>
      </c>
      <c r="FI773">
        <v>0</v>
      </c>
      <c r="FJ773">
        <v>0</v>
      </c>
      <c r="FK773">
        <v>0</v>
      </c>
      <c r="FL773">
        <v>0</v>
      </c>
      <c r="FM773">
        <v>0</v>
      </c>
      <c r="FN773">
        <v>1</v>
      </c>
      <c r="FO773">
        <v>0</v>
      </c>
      <c r="FP773">
        <v>24</v>
      </c>
      <c r="FQ773">
        <v>45</v>
      </c>
      <c r="FR773">
        <v>20</v>
      </c>
      <c r="FS773">
        <v>5</v>
      </c>
      <c r="FT773">
        <v>5</v>
      </c>
      <c r="FU773">
        <v>2</v>
      </c>
      <c r="FV773">
        <v>3</v>
      </c>
      <c r="FW773">
        <v>2</v>
      </c>
      <c r="FX773">
        <v>0</v>
      </c>
      <c r="FY773">
        <v>1</v>
      </c>
      <c r="FZ773">
        <v>4</v>
      </c>
      <c r="GA773">
        <v>1</v>
      </c>
      <c r="GB773">
        <v>1</v>
      </c>
      <c r="GC773">
        <v>0</v>
      </c>
      <c r="GD773">
        <v>0</v>
      </c>
      <c r="GE773">
        <v>0</v>
      </c>
      <c r="GF773">
        <v>0</v>
      </c>
      <c r="GG773">
        <v>1</v>
      </c>
      <c r="GH773">
        <v>45</v>
      </c>
      <c r="GI773">
        <v>56</v>
      </c>
      <c r="GJ773">
        <v>2</v>
      </c>
      <c r="GK773">
        <v>1</v>
      </c>
      <c r="GL773">
        <v>0</v>
      </c>
      <c r="GM773">
        <v>1</v>
      </c>
      <c r="GN773">
        <v>48</v>
      </c>
      <c r="GO773">
        <v>0</v>
      </c>
      <c r="GP773">
        <v>0</v>
      </c>
      <c r="GQ773">
        <v>0</v>
      </c>
      <c r="GR773">
        <v>0</v>
      </c>
      <c r="GS773">
        <v>1</v>
      </c>
      <c r="GT773">
        <v>0</v>
      </c>
      <c r="GU773">
        <v>2</v>
      </c>
      <c r="GV773">
        <v>0</v>
      </c>
      <c r="GW773">
        <v>1</v>
      </c>
      <c r="GX773">
        <v>0</v>
      </c>
      <c r="GY773">
        <v>0</v>
      </c>
      <c r="GZ773">
        <v>0</v>
      </c>
      <c r="HA773">
        <v>0</v>
      </c>
      <c r="HB773">
        <v>0</v>
      </c>
      <c r="HC773">
        <v>56</v>
      </c>
      <c r="HD773">
        <v>5</v>
      </c>
      <c r="HE773">
        <v>3</v>
      </c>
      <c r="HF773">
        <v>0</v>
      </c>
      <c r="HG773">
        <v>1</v>
      </c>
      <c r="HH773">
        <v>0</v>
      </c>
      <c r="HI773">
        <v>0</v>
      </c>
      <c r="HJ773">
        <v>0</v>
      </c>
      <c r="HK773">
        <v>0</v>
      </c>
      <c r="HL773">
        <v>0</v>
      </c>
      <c r="HM773">
        <v>1</v>
      </c>
      <c r="HN773">
        <v>0</v>
      </c>
      <c r="HO773">
        <v>0</v>
      </c>
      <c r="HP773">
        <v>0</v>
      </c>
      <c r="HQ773">
        <v>0</v>
      </c>
      <c r="HR773">
        <v>0</v>
      </c>
      <c r="HS773">
        <v>0</v>
      </c>
      <c r="HT773">
        <v>0</v>
      </c>
      <c r="HU773">
        <v>0</v>
      </c>
      <c r="HV773">
        <v>0</v>
      </c>
      <c r="HW773">
        <v>0</v>
      </c>
      <c r="HX773">
        <v>0</v>
      </c>
      <c r="HY773">
        <v>5</v>
      </c>
      <c r="HZ773">
        <v>0</v>
      </c>
      <c r="IA773">
        <v>0</v>
      </c>
      <c r="IB773">
        <v>0</v>
      </c>
      <c r="IC773">
        <v>0</v>
      </c>
      <c r="ID773">
        <v>0</v>
      </c>
      <c r="IE773">
        <v>0</v>
      </c>
      <c r="IF773">
        <v>0</v>
      </c>
      <c r="IG773">
        <v>0</v>
      </c>
      <c r="IH773">
        <v>0</v>
      </c>
      <c r="II773">
        <v>0</v>
      </c>
      <c r="IJ773">
        <v>0</v>
      </c>
      <c r="IK773">
        <v>0</v>
      </c>
      <c r="IL773">
        <v>0</v>
      </c>
      <c r="IM773">
        <v>0</v>
      </c>
      <c r="IN773">
        <v>0</v>
      </c>
      <c r="IO773">
        <v>0</v>
      </c>
      <c r="IP773">
        <v>0</v>
      </c>
      <c r="IQ773">
        <v>0</v>
      </c>
      <c r="IR773">
        <v>0</v>
      </c>
      <c r="IS773">
        <v>0</v>
      </c>
      <c r="IT773">
        <v>0</v>
      </c>
      <c r="IU773">
        <v>0</v>
      </c>
      <c r="IV773">
        <v>0</v>
      </c>
      <c r="IW773">
        <v>2</v>
      </c>
      <c r="IX773">
        <v>1</v>
      </c>
      <c r="IY773">
        <v>1</v>
      </c>
      <c r="IZ773">
        <v>0</v>
      </c>
      <c r="JA773">
        <v>0</v>
      </c>
      <c r="JB773">
        <v>0</v>
      </c>
      <c r="JC773">
        <v>0</v>
      </c>
      <c r="JD773">
        <v>0</v>
      </c>
      <c r="JE773">
        <v>0</v>
      </c>
      <c r="JF773">
        <v>0</v>
      </c>
      <c r="JG773">
        <v>0</v>
      </c>
      <c r="JH773">
        <v>0</v>
      </c>
      <c r="JI773">
        <v>0</v>
      </c>
      <c r="JJ773">
        <v>0</v>
      </c>
      <c r="JK773">
        <v>0</v>
      </c>
      <c r="JL773">
        <v>0</v>
      </c>
      <c r="JM773">
        <v>0</v>
      </c>
      <c r="JN773">
        <v>0</v>
      </c>
      <c r="JO773">
        <v>0</v>
      </c>
      <c r="JP773">
        <v>2</v>
      </c>
    </row>
    <row r="774" spans="1:276">
      <c r="A774" t="s">
        <v>61</v>
      </c>
      <c r="B774" t="s">
        <v>59</v>
      </c>
      <c r="C774" t="str">
        <f>"102006"</f>
        <v>102006</v>
      </c>
      <c r="D774" t="s">
        <v>58</v>
      </c>
      <c r="E774">
        <v>6</v>
      </c>
      <c r="F774">
        <v>373</v>
      </c>
      <c r="G774">
        <v>250</v>
      </c>
      <c r="H774">
        <v>52</v>
      </c>
      <c r="I774">
        <v>198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198</v>
      </c>
      <c r="T774">
        <v>0</v>
      </c>
      <c r="U774">
        <v>0</v>
      </c>
      <c r="V774">
        <v>198</v>
      </c>
      <c r="W774">
        <v>14</v>
      </c>
      <c r="X774">
        <v>11</v>
      </c>
      <c r="Y774">
        <v>3</v>
      </c>
      <c r="Z774">
        <v>0</v>
      </c>
      <c r="AA774">
        <v>184</v>
      </c>
      <c r="AB774">
        <v>95</v>
      </c>
      <c r="AC774">
        <v>19</v>
      </c>
      <c r="AD774">
        <v>3</v>
      </c>
      <c r="AE774">
        <v>3</v>
      </c>
      <c r="AF774">
        <v>4</v>
      </c>
      <c r="AG774">
        <v>29</v>
      </c>
      <c r="AH774">
        <v>9</v>
      </c>
      <c r="AI774">
        <v>1</v>
      </c>
      <c r="AJ774">
        <v>14</v>
      </c>
      <c r="AK774">
        <v>1</v>
      </c>
      <c r="AL774">
        <v>1</v>
      </c>
      <c r="AM774">
        <v>0</v>
      </c>
      <c r="AN774">
        <v>0</v>
      </c>
      <c r="AO774">
        <v>1</v>
      </c>
      <c r="AP774">
        <v>0</v>
      </c>
      <c r="AQ774">
        <v>0</v>
      </c>
      <c r="AR774">
        <v>3</v>
      </c>
      <c r="AS774">
        <v>1</v>
      </c>
      <c r="AT774">
        <v>0</v>
      </c>
      <c r="AU774">
        <v>0</v>
      </c>
      <c r="AV774">
        <v>1</v>
      </c>
      <c r="AW774">
        <v>0</v>
      </c>
      <c r="AX774">
        <v>3</v>
      </c>
      <c r="AY774">
        <v>0</v>
      </c>
      <c r="AZ774">
        <v>2</v>
      </c>
      <c r="BA774">
        <v>95</v>
      </c>
      <c r="BB774">
        <v>19</v>
      </c>
      <c r="BC774">
        <v>1</v>
      </c>
      <c r="BD774">
        <v>1</v>
      </c>
      <c r="BE774">
        <v>4</v>
      </c>
      <c r="BF774">
        <v>0</v>
      </c>
      <c r="BG774">
        <v>1</v>
      </c>
      <c r="BH774">
        <v>1</v>
      </c>
      <c r="BI774">
        <v>0</v>
      </c>
      <c r="BJ774">
        <v>1</v>
      </c>
      <c r="BK774">
        <v>0</v>
      </c>
      <c r="BL774">
        <v>1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1</v>
      </c>
      <c r="BY774">
        <v>1</v>
      </c>
      <c r="BZ774">
        <v>7</v>
      </c>
      <c r="CA774">
        <v>19</v>
      </c>
      <c r="CB774">
        <v>3</v>
      </c>
      <c r="CC774">
        <v>2</v>
      </c>
      <c r="CD774">
        <v>1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3</v>
      </c>
      <c r="CR774">
        <v>1</v>
      </c>
      <c r="CS774">
        <v>1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1</v>
      </c>
      <c r="DR774">
        <v>31</v>
      </c>
      <c r="DS774">
        <v>5</v>
      </c>
      <c r="DT774">
        <v>3</v>
      </c>
      <c r="DU774">
        <v>0</v>
      </c>
      <c r="DV774">
        <v>1</v>
      </c>
      <c r="DW774">
        <v>3</v>
      </c>
      <c r="DX774">
        <v>0</v>
      </c>
      <c r="DY774">
        <v>0</v>
      </c>
      <c r="DZ774">
        <v>0</v>
      </c>
      <c r="EA774">
        <v>1</v>
      </c>
      <c r="EB774">
        <v>1</v>
      </c>
      <c r="EC774">
        <v>0</v>
      </c>
      <c r="ED774">
        <v>0</v>
      </c>
      <c r="EE774">
        <v>13</v>
      </c>
      <c r="EF774">
        <v>0</v>
      </c>
      <c r="EG774">
        <v>0</v>
      </c>
      <c r="EH774">
        <v>1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1</v>
      </c>
      <c r="EP774">
        <v>2</v>
      </c>
      <c r="EQ774">
        <v>31</v>
      </c>
      <c r="ER774">
        <v>10</v>
      </c>
      <c r="ES774">
        <v>3</v>
      </c>
      <c r="ET774">
        <v>0</v>
      </c>
      <c r="EU774">
        <v>0</v>
      </c>
      <c r="EV774">
        <v>1</v>
      </c>
      <c r="EW774">
        <v>3</v>
      </c>
      <c r="EX774">
        <v>0</v>
      </c>
      <c r="EY774">
        <v>1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0</v>
      </c>
      <c r="FI774">
        <v>0</v>
      </c>
      <c r="FJ774">
        <v>0</v>
      </c>
      <c r="FK774">
        <v>1</v>
      </c>
      <c r="FL774">
        <v>0</v>
      </c>
      <c r="FM774">
        <v>0</v>
      </c>
      <c r="FN774">
        <v>1</v>
      </c>
      <c r="FO774">
        <v>0</v>
      </c>
      <c r="FP774">
        <v>10</v>
      </c>
      <c r="FQ774">
        <v>10</v>
      </c>
      <c r="FR774">
        <v>3</v>
      </c>
      <c r="FS774">
        <v>1</v>
      </c>
      <c r="FT774">
        <v>0</v>
      </c>
      <c r="FU774">
        <v>0</v>
      </c>
      <c r="FV774">
        <v>0</v>
      </c>
      <c r="FW774">
        <v>0</v>
      </c>
      <c r="FX774">
        <v>1</v>
      </c>
      <c r="FY774">
        <v>0</v>
      </c>
      <c r="FZ774">
        <v>1</v>
      </c>
      <c r="GA774">
        <v>0</v>
      </c>
      <c r="GB774">
        <v>0</v>
      </c>
      <c r="GC774">
        <v>0</v>
      </c>
      <c r="GD774">
        <v>0</v>
      </c>
      <c r="GE774">
        <v>2</v>
      </c>
      <c r="GF774">
        <v>0</v>
      </c>
      <c r="GG774">
        <v>2</v>
      </c>
      <c r="GH774">
        <v>10</v>
      </c>
      <c r="GI774">
        <v>13</v>
      </c>
      <c r="GJ774">
        <v>3</v>
      </c>
      <c r="GK774">
        <v>0</v>
      </c>
      <c r="GL774">
        <v>0</v>
      </c>
      <c r="GM774">
        <v>1</v>
      </c>
      <c r="GN774">
        <v>7</v>
      </c>
      <c r="GO774">
        <v>0</v>
      </c>
      <c r="GP774">
        <v>0</v>
      </c>
      <c r="GQ774">
        <v>0</v>
      </c>
      <c r="GR774">
        <v>0</v>
      </c>
      <c r="GS774">
        <v>0</v>
      </c>
      <c r="GT774">
        <v>0</v>
      </c>
      <c r="GU774">
        <v>0</v>
      </c>
      <c r="GV774">
        <v>0</v>
      </c>
      <c r="GW774">
        <v>1</v>
      </c>
      <c r="GX774">
        <v>0</v>
      </c>
      <c r="GY774">
        <v>0</v>
      </c>
      <c r="GZ774">
        <v>1</v>
      </c>
      <c r="HA774">
        <v>0</v>
      </c>
      <c r="HB774">
        <v>0</v>
      </c>
      <c r="HC774">
        <v>13</v>
      </c>
      <c r="HD774">
        <v>1</v>
      </c>
      <c r="HE774">
        <v>0</v>
      </c>
      <c r="HF774">
        <v>0</v>
      </c>
      <c r="HG774">
        <v>0</v>
      </c>
      <c r="HH774">
        <v>0</v>
      </c>
      <c r="HI774">
        <v>0</v>
      </c>
      <c r="HJ774">
        <v>0</v>
      </c>
      <c r="HK774">
        <v>1</v>
      </c>
      <c r="HL774">
        <v>0</v>
      </c>
      <c r="HM774">
        <v>0</v>
      </c>
      <c r="HN774">
        <v>0</v>
      </c>
      <c r="HO774">
        <v>0</v>
      </c>
      <c r="HP774">
        <v>0</v>
      </c>
      <c r="HQ774">
        <v>0</v>
      </c>
      <c r="HR774">
        <v>0</v>
      </c>
      <c r="HS774">
        <v>0</v>
      </c>
      <c r="HT774">
        <v>0</v>
      </c>
      <c r="HU774">
        <v>0</v>
      </c>
      <c r="HV774">
        <v>0</v>
      </c>
      <c r="HW774">
        <v>0</v>
      </c>
      <c r="HX774">
        <v>0</v>
      </c>
      <c r="HY774">
        <v>1</v>
      </c>
      <c r="HZ774">
        <v>1</v>
      </c>
      <c r="IA774">
        <v>0</v>
      </c>
      <c r="IB774">
        <v>0</v>
      </c>
      <c r="IC774">
        <v>0</v>
      </c>
      <c r="ID774">
        <v>0</v>
      </c>
      <c r="IE774">
        <v>0</v>
      </c>
      <c r="IF774">
        <v>0</v>
      </c>
      <c r="IG774">
        <v>0</v>
      </c>
      <c r="IH774">
        <v>0</v>
      </c>
      <c r="II774">
        <v>0</v>
      </c>
      <c r="IJ774">
        <v>0</v>
      </c>
      <c r="IK774">
        <v>0</v>
      </c>
      <c r="IL774">
        <v>0</v>
      </c>
      <c r="IM774">
        <v>1</v>
      </c>
      <c r="IN774">
        <v>0</v>
      </c>
      <c r="IO774">
        <v>0</v>
      </c>
      <c r="IP774">
        <v>0</v>
      </c>
      <c r="IQ774">
        <v>0</v>
      </c>
      <c r="IR774">
        <v>0</v>
      </c>
      <c r="IS774">
        <v>0</v>
      </c>
      <c r="IT774">
        <v>0</v>
      </c>
      <c r="IU774">
        <v>0</v>
      </c>
      <c r="IV774">
        <v>1</v>
      </c>
      <c r="IW774">
        <v>0</v>
      </c>
      <c r="IX774">
        <v>0</v>
      </c>
      <c r="IY774">
        <v>0</v>
      </c>
      <c r="IZ774">
        <v>0</v>
      </c>
      <c r="JA774">
        <v>0</v>
      </c>
      <c r="JB774">
        <v>0</v>
      </c>
      <c r="JC774">
        <v>0</v>
      </c>
      <c r="JD774">
        <v>0</v>
      </c>
      <c r="JE774">
        <v>0</v>
      </c>
      <c r="JF774">
        <v>0</v>
      </c>
      <c r="JG774">
        <v>0</v>
      </c>
      <c r="JH774">
        <v>0</v>
      </c>
      <c r="JI774">
        <v>0</v>
      </c>
      <c r="JJ774">
        <v>0</v>
      </c>
      <c r="JK774">
        <v>0</v>
      </c>
      <c r="JL774">
        <v>0</v>
      </c>
      <c r="JM774">
        <v>0</v>
      </c>
      <c r="JN774">
        <v>0</v>
      </c>
      <c r="JO774">
        <v>0</v>
      </c>
      <c r="JP774">
        <v>0</v>
      </c>
    </row>
    <row r="775" spans="1:276">
      <c r="A775" t="s">
        <v>60</v>
      </c>
      <c r="B775" t="s">
        <v>59</v>
      </c>
      <c r="C775" t="str">
        <f>"102006"</f>
        <v>102006</v>
      </c>
      <c r="D775" t="s">
        <v>58</v>
      </c>
      <c r="E775">
        <v>7</v>
      </c>
      <c r="F775">
        <v>728</v>
      </c>
      <c r="G775">
        <v>542</v>
      </c>
      <c r="H775">
        <v>184</v>
      </c>
      <c r="I775">
        <v>358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358</v>
      </c>
      <c r="T775">
        <v>0</v>
      </c>
      <c r="U775">
        <v>0</v>
      </c>
      <c r="V775">
        <v>358</v>
      </c>
      <c r="W775">
        <v>9</v>
      </c>
      <c r="X775">
        <v>5</v>
      </c>
      <c r="Y775">
        <v>4</v>
      </c>
      <c r="Z775">
        <v>0</v>
      </c>
      <c r="AA775">
        <v>349</v>
      </c>
      <c r="AB775">
        <v>165</v>
      </c>
      <c r="AC775">
        <v>36</v>
      </c>
      <c r="AD775">
        <v>24</v>
      </c>
      <c r="AE775">
        <v>4</v>
      </c>
      <c r="AF775">
        <v>7</v>
      </c>
      <c r="AG775">
        <v>42</v>
      </c>
      <c r="AH775">
        <v>3</v>
      </c>
      <c r="AI775">
        <v>0</v>
      </c>
      <c r="AJ775">
        <v>33</v>
      </c>
      <c r="AK775">
        <v>2</v>
      </c>
      <c r="AL775">
        <v>0</v>
      </c>
      <c r="AM775">
        <v>0</v>
      </c>
      <c r="AN775">
        <v>0</v>
      </c>
      <c r="AO775">
        <v>1</v>
      </c>
      <c r="AP775">
        <v>0</v>
      </c>
      <c r="AQ775">
        <v>1</v>
      </c>
      <c r="AR775">
        <v>0</v>
      </c>
      <c r="AS775">
        <v>0</v>
      </c>
      <c r="AT775">
        <v>0</v>
      </c>
      <c r="AU775">
        <v>0</v>
      </c>
      <c r="AV775">
        <v>1</v>
      </c>
      <c r="AW775">
        <v>0</v>
      </c>
      <c r="AX775">
        <v>4</v>
      </c>
      <c r="AY775">
        <v>3</v>
      </c>
      <c r="AZ775">
        <v>4</v>
      </c>
      <c r="BA775">
        <v>165</v>
      </c>
      <c r="BB775">
        <v>37</v>
      </c>
      <c r="BC775">
        <v>10</v>
      </c>
      <c r="BD775">
        <v>3</v>
      </c>
      <c r="BE775">
        <v>6</v>
      </c>
      <c r="BF775">
        <v>0</v>
      </c>
      <c r="BG775">
        <v>2</v>
      </c>
      <c r="BH775">
        <v>1</v>
      </c>
      <c r="BI775">
        <v>2</v>
      </c>
      <c r="BJ775">
        <v>0</v>
      </c>
      <c r="BK775">
        <v>0</v>
      </c>
      <c r="BL775">
        <v>0</v>
      </c>
      <c r="BM775">
        <v>0</v>
      </c>
      <c r="BN775">
        <v>2</v>
      </c>
      <c r="BO775">
        <v>0</v>
      </c>
      <c r="BP775">
        <v>0</v>
      </c>
      <c r="BQ775">
        <v>0</v>
      </c>
      <c r="BR775">
        <v>0</v>
      </c>
      <c r="BS775">
        <v>1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1</v>
      </c>
      <c r="BZ775">
        <v>9</v>
      </c>
      <c r="CA775">
        <v>37</v>
      </c>
      <c r="CB775">
        <v>10</v>
      </c>
      <c r="CC775">
        <v>3</v>
      </c>
      <c r="CD775">
        <v>3</v>
      </c>
      <c r="CE775">
        <v>1</v>
      </c>
      <c r="CF775">
        <v>0</v>
      </c>
      <c r="CG775">
        <v>0</v>
      </c>
      <c r="CH775">
        <v>1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1</v>
      </c>
      <c r="CP775">
        <v>1</v>
      </c>
      <c r="CQ775">
        <v>10</v>
      </c>
      <c r="CR775">
        <v>9</v>
      </c>
      <c r="CS775">
        <v>4</v>
      </c>
      <c r="CT775">
        <v>0</v>
      </c>
      <c r="CU775">
        <v>1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1</v>
      </c>
      <c r="DC775">
        <v>0</v>
      </c>
      <c r="DD775">
        <v>0</v>
      </c>
      <c r="DE775">
        <v>0</v>
      </c>
      <c r="DF775">
        <v>0</v>
      </c>
      <c r="DG775">
        <v>1</v>
      </c>
      <c r="DH775">
        <v>0</v>
      </c>
      <c r="DI775">
        <v>2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9</v>
      </c>
      <c r="DR775">
        <v>53</v>
      </c>
      <c r="DS775">
        <v>17</v>
      </c>
      <c r="DT775">
        <v>0</v>
      </c>
      <c r="DU775">
        <v>1</v>
      </c>
      <c r="DV775">
        <v>6</v>
      </c>
      <c r="DW775">
        <v>2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1</v>
      </c>
      <c r="EE775">
        <v>15</v>
      </c>
      <c r="EF775">
        <v>3</v>
      </c>
      <c r="EG775">
        <v>0</v>
      </c>
      <c r="EH775">
        <v>1</v>
      </c>
      <c r="EI775">
        <v>0</v>
      </c>
      <c r="EJ775">
        <v>0</v>
      </c>
      <c r="EK775">
        <v>0</v>
      </c>
      <c r="EL775">
        <v>0</v>
      </c>
      <c r="EM775">
        <v>2</v>
      </c>
      <c r="EN775">
        <v>0</v>
      </c>
      <c r="EO775">
        <v>0</v>
      </c>
      <c r="EP775">
        <v>5</v>
      </c>
      <c r="EQ775">
        <v>53</v>
      </c>
      <c r="ER775">
        <v>7</v>
      </c>
      <c r="ES775">
        <v>3</v>
      </c>
      <c r="ET775">
        <v>0</v>
      </c>
      <c r="EU775">
        <v>2</v>
      </c>
      <c r="EV775">
        <v>0</v>
      </c>
      <c r="EW775">
        <v>0</v>
      </c>
      <c r="EX775">
        <v>0</v>
      </c>
      <c r="EY775">
        <v>1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0</v>
      </c>
      <c r="FH775">
        <v>1</v>
      </c>
      <c r="FI775">
        <v>0</v>
      </c>
      <c r="FJ775">
        <v>0</v>
      </c>
      <c r="FK775">
        <v>0</v>
      </c>
      <c r="FL775">
        <v>0</v>
      </c>
      <c r="FM775">
        <v>0</v>
      </c>
      <c r="FN775">
        <v>0</v>
      </c>
      <c r="FO775">
        <v>0</v>
      </c>
      <c r="FP775">
        <v>7</v>
      </c>
      <c r="FQ775">
        <v>47</v>
      </c>
      <c r="FR775">
        <v>17</v>
      </c>
      <c r="FS775">
        <v>6</v>
      </c>
      <c r="FT775">
        <v>1</v>
      </c>
      <c r="FU775">
        <v>3</v>
      </c>
      <c r="FV775">
        <v>0</v>
      </c>
      <c r="FW775">
        <v>4</v>
      </c>
      <c r="FX775">
        <v>0</v>
      </c>
      <c r="FY775">
        <v>2</v>
      </c>
      <c r="FZ775">
        <v>6</v>
      </c>
      <c r="GA775">
        <v>2</v>
      </c>
      <c r="GB775">
        <v>2</v>
      </c>
      <c r="GC775">
        <v>0</v>
      </c>
      <c r="GD775">
        <v>0</v>
      </c>
      <c r="GE775">
        <v>0</v>
      </c>
      <c r="GF775">
        <v>1</v>
      </c>
      <c r="GG775">
        <v>3</v>
      </c>
      <c r="GH775">
        <v>47</v>
      </c>
      <c r="GI775">
        <v>15</v>
      </c>
      <c r="GJ775">
        <v>2</v>
      </c>
      <c r="GK775">
        <v>0</v>
      </c>
      <c r="GL775">
        <v>1</v>
      </c>
      <c r="GM775">
        <v>1</v>
      </c>
      <c r="GN775">
        <v>9</v>
      </c>
      <c r="GO775">
        <v>0</v>
      </c>
      <c r="GP775">
        <v>0</v>
      </c>
      <c r="GQ775">
        <v>1</v>
      </c>
      <c r="GR775">
        <v>0</v>
      </c>
      <c r="GS775">
        <v>0</v>
      </c>
      <c r="GT775">
        <v>0</v>
      </c>
      <c r="GU775">
        <v>0</v>
      </c>
      <c r="GV775">
        <v>0</v>
      </c>
      <c r="GW775">
        <v>0</v>
      </c>
      <c r="GX775">
        <v>0</v>
      </c>
      <c r="GY775">
        <v>0</v>
      </c>
      <c r="GZ775">
        <v>0</v>
      </c>
      <c r="HA775">
        <v>1</v>
      </c>
      <c r="HB775">
        <v>0</v>
      </c>
      <c r="HC775">
        <v>15</v>
      </c>
      <c r="HD775">
        <v>2</v>
      </c>
      <c r="HE775">
        <v>0</v>
      </c>
      <c r="HF775">
        <v>0</v>
      </c>
      <c r="HG775">
        <v>0</v>
      </c>
      <c r="HH775">
        <v>1</v>
      </c>
      <c r="HI775">
        <v>0</v>
      </c>
      <c r="HJ775">
        <v>0</v>
      </c>
      <c r="HK775">
        <v>0</v>
      </c>
      <c r="HL775">
        <v>0</v>
      </c>
      <c r="HM775">
        <v>0</v>
      </c>
      <c r="HN775">
        <v>0</v>
      </c>
      <c r="HO775">
        <v>0</v>
      </c>
      <c r="HP775">
        <v>0</v>
      </c>
      <c r="HQ775">
        <v>1</v>
      </c>
      <c r="HR775">
        <v>0</v>
      </c>
      <c r="HS775">
        <v>0</v>
      </c>
      <c r="HT775">
        <v>0</v>
      </c>
      <c r="HU775">
        <v>0</v>
      </c>
      <c r="HV775">
        <v>0</v>
      </c>
      <c r="HW775">
        <v>0</v>
      </c>
      <c r="HX775">
        <v>0</v>
      </c>
      <c r="HY775">
        <v>2</v>
      </c>
      <c r="HZ775">
        <v>4</v>
      </c>
      <c r="IA775">
        <v>3</v>
      </c>
      <c r="IB775">
        <v>0</v>
      </c>
      <c r="IC775">
        <v>0</v>
      </c>
      <c r="ID775">
        <v>0</v>
      </c>
      <c r="IE775">
        <v>1</v>
      </c>
      <c r="IF775">
        <v>0</v>
      </c>
      <c r="IG775">
        <v>0</v>
      </c>
      <c r="IH775">
        <v>0</v>
      </c>
      <c r="II775">
        <v>0</v>
      </c>
      <c r="IJ775">
        <v>0</v>
      </c>
      <c r="IK775">
        <v>0</v>
      </c>
      <c r="IL775">
        <v>0</v>
      </c>
      <c r="IM775">
        <v>0</v>
      </c>
      <c r="IN775">
        <v>0</v>
      </c>
      <c r="IO775">
        <v>0</v>
      </c>
      <c r="IP775">
        <v>0</v>
      </c>
      <c r="IQ775">
        <v>0</v>
      </c>
      <c r="IR775">
        <v>0</v>
      </c>
      <c r="IS775">
        <v>0</v>
      </c>
      <c r="IT775">
        <v>0</v>
      </c>
      <c r="IU775">
        <v>0</v>
      </c>
      <c r="IV775">
        <v>4</v>
      </c>
      <c r="IW775">
        <v>0</v>
      </c>
      <c r="IX775">
        <v>0</v>
      </c>
      <c r="IY775">
        <v>0</v>
      </c>
      <c r="IZ775">
        <v>0</v>
      </c>
      <c r="JA775">
        <v>0</v>
      </c>
      <c r="JB775">
        <v>0</v>
      </c>
      <c r="JC775">
        <v>0</v>
      </c>
      <c r="JD775">
        <v>0</v>
      </c>
      <c r="JE775">
        <v>0</v>
      </c>
      <c r="JF775">
        <v>0</v>
      </c>
      <c r="JG775">
        <v>0</v>
      </c>
      <c r="JH775">
        <v>0</v>
      </c>
      <c r="JI775">
        <v>0</v>
      </c>
      <c r="JJ775">
        <v>0</v>
      </c>
      <c r="JK775">
        <v>0</v>
      </c>
      <c r="JL775">
        <v>0</v>
      </c>
      <c r="JM775">
        <v>0</v>
      </c>
      <c r="JN775">
        <v>0</v>
      </c>
      <c r="JO775">
        <v>0</v>
      </c>
      <c r="JP775">
        <v>0</v>
      </c>
    </row>
    <row r="776" spans="1:276">
      <c r="A776" t="s">
        <v>57</v>
      </c>
      <c r="B776" t="s">
        <v>41</v>
      </c>
      <c r="C776" t="str">
        <f>"102007"</f>
        <v>102007</v>
      </c>
      <c r="D776" t="s">
        <v>56</v>
      </c>
      <c r="E776">
        <v>1</v>
      </c>
      <c r="F776">
        <v>796</v>
      </c>
      <c r="G776">
        <v>592</v>
      </c>
      <c r="H776">
        <v>223</v>
      </c>
      <c r="I776">
        <v>369</v>
      </c>
      <c r="J776">
        <v>1</v>
      </c>
      <c r="K776">
        <v>7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369</v>
      </c>
      <c r="T776">
        <v>0</v>
      </c>
      <c r="U776">
        <v>0</v>
      </c>
      <c r="V776">
        <v>369</v>
      </c>
      <c r="W776">
        <v>17</v>
      </c>
      <c r="X776">
        <v>10</v>
      </c>
      <c r="Y776">
        <v>7</v>
      </c>
      <c r="Z776">
        <v>0</v>
      </c>
      <c r="AA776">
        <v>352</v>
      </c>
      <c r="AB776">
        <v>118</v>
      </c>
      <c r="AC776">
        <v>27</v>
      </c>
      <c r="AD776">
        <v>1</v>
      </c>
      <c r="AE776">
        <v>1</v>
      </c>
      <c r="AF776">
        <v>8</v>
      </c>
      <c r="AG776">
        <v>41</v>
      </c>
      <c r="AH776">
        <v>7</v>
      </c>
      <c r="AI776">
        <v>3</v>
      </c>
      <c r="AJ776">
        <v>22</v>
      </c>
      <c r="AK776">
        <v>1</v>
      </c>
      <c r="AL776">
        <v>0</v>
      </c>
      <c r="AM776">
        <v>1</v>
      </c>
      <c r="AN776">
        <v>1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1</v>
      </c>
      <c r="AV776">
        <v>0</v>
      </c>
      <c r="AW776">
        <v>1</v>
      </c>
      <c r="AX776">
        <v>2</v>
      </c>
      <c r="AY776">
        <v>1</v>
      </c>
      <c r="AZ776">
        <v>0</v>
      </c>
      <c r="BA776">
        <v>118</v>
      </c>
      <c r="BB776">
        <v>60</v>
      </c>
      <c r="BC776">
        <v>12</v>
      </c>
      <c r="BD776">
        <v>25</v>
      </c>
      <c r="BE776">
        <v>2</v>
      </c>
      <c r="BF776">
        <v>2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1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2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16</v>
      </c>
      <c r="CA776">
        <v>60</v>
      </c>
      <c r="CB776">
        <v>13</v>
      </c>
      <c r="CC776">
        <v>4</v>
      </c>
      <c r="CD776">
        <v>6</v>
      </c>
      <c r="CE776">
        <v>1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1</v>
      </c>
      <c r="CM776">
        <v>1</v>
      </c>
      <c r="CN776">
        <v>0</v>
      </c>
      <c r="CO776">
        <v>0</v>
      </c>
      <c r="CP776">
        <v>0</v>
      </c>
      <c r="CQ776">
        <v>13</v>
      </c>
      <c r="CR776">
        <v>22</v>
      </c>
      <c r="CS776">
        <v>10</v>
      </c>
      <c r="CT776">
        <v>1</v>
      </c>
      <c r="CU776">
        <v>0</v>
      </c>
      <c r="CV776">
        <v>1</v>
      </c>
      <c r="CW776">
        <v>1</v>
      </c>
      <c r="CX776">
        <v>0</v>
      </c>
      <c r="CY776">
        <v>0</v>
      </c>
      <c r="CZ776">
        <v>2</v>
      </c>
      <c r="DA776">
        <v>0</v>
      </c>
      <c r="DB776">
        <v>0</v>
      </c>
      <c r="DC776">
        <v>0</v>
      </c>
      <c r="DD776">
        <v>1</v>
      </c>
      <c r="DE776">
        <v>0</v>
      </c>
      <c r="DF776">
        <v>1</v>
      </c>
      <c r="DG776">
        <v>2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2</v>
      </c>
      <c r="DN776">
        <v>0</v>
      </c>
      <c r="DO776">
        <v>0</v>
      </c>
      <c r="DP776">
        <v>1</v>
      </c>
      <c r="DQ776">
        <v>22</v>
      </c>
      <c r="DR776">
        <v>29</v>
      </c>
      <c r="DS776">
        <v>3</v>
      </c>
      <c r="DT776">
        <v>0</v>
      </c>
      <c r="DU776">
        <v>4</v>
      </c>
      <c r="DV776">
        <v>2</v>
      </c>
      <c r="DW776">
        <v>7</v>
      </c>
      <c r="DX776">
        <v>0</v>
      </c>
      <c r="DY776">
        <v>0</v>
      </c>
      <c r="DZ776">
        <v>0</v>
      </c>
      <c r="EA776">
        <v>1</v>
      </c>
      <c r="EB776">
        <v>0</v>
      </c>
      <c r="EC776">
        <v>0</v>
      </c>
      <c r="ED776">
        <v>1</v>
      </c>
      <c r="EE776">
        <v>2</v>
      </c>
      <c r="EF776">
        <v>3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6</v>
      </c>
      <c r="EQ776">
        <v>29</v>
      </c>
      <c r="ER776">
        <v>22</v>
      </c>
      <c r="ES776">
        <v>17</v>
      </c>
      <c r="ET776">
        <v>1</v>
      </c>
      <c r="EU776">
        <v>1</v>
      </c>
      <c r="EV776">
        <v>0</v>
      </c>
      <c r="EW776">
        <v>1</v>
      </c>
      <c r="EX776">
        <v>0</v>
      </c>
      <c r="EY776">
        <v>2</v>
      </c>
      <c r="EZ776">
        <v>0</v>
      </c>
      <c r="FA776">
        <v>0</v>
      </c>
      <c r="FB776">
        <v>0</v>
      </c>
      <c r="FC776">
        <v>0</v>
      </c>
      <c r="FD776">
        <v>0</v>
      </c>
      <c r="FE776">
        <v>0</v>
      </c>
      <c r="FF776">
        <v>0</v>
      </c>
      <c r="FG776">
        <v>0</v>
      </c>
      <c r="FH776">
        <v>0</v>
      </c>
      <c r="FI776">
        <v>0</v>
      </c>
      <c r="FJ776">
        <v>0</v>
      </c>
      <c r="FK776">
        <v>0</v>
      </c>
      <c r="FL776">
        <v>0</v>
      </c>
      <c r="FM776">
        <v>0</v>
      </c>
      <c r="FN776">
        <v>0</v>
      </c>
      <c r="FO776">
        <v>0</v>
      </c>
      <c r="FP776">
        <v>22</v>
      </c>
      <c r="FQ776">
        <v>44</v>
      </c>
      <c r="FR776">
        <v>18</v>
      </c>
      <c r="FS776">
        <v>5</v>
      </c>
      <c r="FT776">
        <v>0</v>
      </c>
      <c r="FU776">
        <v>0</v>
      </c>
      <c r="FV776">
        <v>0</v>
      </c>
      <c r="FW776">
        <v>1</v>
      </c>
      <c r="FX776">
        <v>6</v>
      </c>
      <c r="FY776">
        <v>2</v>
      </c>
      <c r="FZ776">
        <v>4</v>
      </c>
      <c r="GA776">
        <v>2</v>
      </c>
      <c r="GB776">
        <v>0</v>
      </c>
      <c r="GC776">
        <v>1</v>
      </c>
      <c r="GD776">
        <v>1</v>
      </c>
      <c r="GE776">
        <v>0</v>
      </c>
      <c r="GF776">
        <v>1</v>
      </c>
      <c r="GG776">
        <v>3</v>
      </c>
      <c r="GH776">
        <v>44</v>
      </c>
      <c r="GI776">
        <v>30</v>
      </c>
      <c r="GJ776">
        <v>11</v>
      </c>
      <c r="GK776">
        <v>2</v>
      </c>
      <c r="GL776">
        <v>0</v>
      </c>
      <c r="GM776">
        <v>5</v>
      </c>
      <c r="GN776">
        <v>7</v>
      </c>
      <c r="GO776">
        <v>0</v>
      </c>
      <c r="GP776">
        <v>1</v>
      </c>
      <c r="GQ776">
        <v>1</v>
      </c>
      <c r="GR776">
        <v>0</v>
      </c>
      <c r="GS776">
        <v>0</v>
      </c>
      <c r="GT776">
        <v>0</v>
      </c>
      <c r="GU776">
        <v>0</v>
      </c>
      <c r="GV776">
        <v>0</v>
      </c>
      <c r="GW776">
        <v>0</v>
      </c>
      <c r="GX776">
        <v>1</v>
      </c>
      <c r="GY776">
        <v>0</v>
      </c>
      <c r="GZ776">
        <v>1</v>
      </c>
      <c r="HA776">
        <v>0</v>
      </c>
      <c r="HB776">
        <v>1</v>
      </c>
      <c r="HC776">
        <v>30</v>
      </c>
      <c r="HD776">
        <v>1</v>
      </c>
      <c r="HE776">
        <v>1</v>
      </c>
      <c r="HF776">
        <v>0</v>
      </c>
      <c r="HG776">
        <v>0</v>
      </c>
      <c r="HH776">
        <v>0</v>
      </c>
      <c r="HI776">
        <v>0</v>
      </c>
      <c r="HJ776">
        <v>0</v>
      </c>
      <c r="HK776">
        <v>0</v>
      </c>
      <c r="HL776">
        <v>0</v>
      </c>
      <c r="HM776">
        <v>0</v>
      </c>
      <c r="HN776">
        <v>0</v>
      </c>
      <c r="HO776">
        <v>0</v>
      </c>
      <c r="HP776">
        <v>0</v>
      </c>
      <c r="HQ776">
        <v>0</v>
      </c>
      <c r="HR776">
        <v>0</v>
      </c>
      <c r="HS776">
        <v>0</v>
      </c>
      <c r="HT776">
        <v>0</v>
      </c>
      <c r="HU776">
        <v>0</v>
      </c>
      <c r="HV776">
        <v>0</v>
      </c>
      <c r="HW776">
        <v>0</v>
      </c>
      <c r="HX776">
        <v>0</v>
      </c>
      <c r="HY776">
        <v>1</v>
      </c>
      <c r="HZ776">
        <v>1</v>
      </c>
      <c r="IA776">
        <v>0</v>
      </c>
      <c r="IB776">
        <v>0</v>
      </c>
      <c r="IC776">
        <v>0</v>
      </c>
      <c r="ID776">
        <v>0</v>
      </c>
      <c r="IE776">
        <v>0</v>
      </c>
      <c r="IF776">
        <v>0</v>
      </c>
      <c r="IG776">
        <v>0</v>
      </c>
      <c r="IH776">
        <v>0</v>
      </c>
      <c r="II776">
        <v>0</v>
      </c>
      <c r="IJ776">
        <v>0</v>
      </c>
      <c r="IK776">
        <v>0</v>
      </c>
      <c r="IL776">
        <v>0</v>
      </c>
      <c r="IM776">
        <v>0</v>
      </c>
      <c r="IN776">
        <v>0</v>
      </c>
      <c r="IO776">
        <v>0</v>
      </c>
      <c r="IP776">
        <v>1</v>
      </c>
      <c r="IQ776">
        <v>0</v>
      </c>
      <c r="IR776">
        <v>0</v>
      </c>
      <c r="IS776">
        <v>0</v>
      </c>
      <c r="IT776">
        <v>0</v>
      </c>
      <c r="IU776">
        <v>0</v>
      </c>
      <c r="IV776">
        <v>1</v>
      </c>
      <c r="IW776">
        <v>12</v>
      </c>
      <c r="IX776">
        <v>0</v>
      </c>
      <c r="IY776">
        <v>0</v>
      </c>
      <c r="IZ776">
        <v>0</v>
      </c>
      <c r="JA776">
        <v>1</v>
      </c>
      <c r="JB776">
        <v>0</v>
      </c>
      <c r="JC776">
        <v>1</v>
      </c>
      <c r="JD776">
        <v>0</v>
      </c>
      <c r="JE776">
        <v>10</v>
      </c>
      <c r="JF776">
        <v>0</v>
      </c>
      <c r="JG776">
        <v>0</v>
      </c>
      <c r="JH776">
        <v>0</v>
      </c>
      <c r="JI776">
        <v>0</v>
      </c>
      <c r="JJ776">
        <v>0</v>
      </c>
      <c r="JK776">
        <v>0</v>
      </c>
      <c r="JL776">
        <v>0</v>
      </c>
      <c r="JM776">
        <v>0</v>
      </c>
      <c r="JN776">
        <v>0</v>
      </c>
      <c r="JO776">
        <v>0</v>
      </c>
      <c r="JP776">
        <v>12</v>
      </c>
    </row>
    <row r="777" spans="1:276">
      <c r="A777" t="s">
        <v>55</v>
      </c>
      <c r="B777" t="s">
        <v>41</v>
      </c>
      <c r="C777" t="str">
        <f>"102007"</f>
        <v>102007</v>
      </c>
      <c r="D777" t="s">
        <v>54</v>
      </c>
      <c r="E777">
        <v>2</v>
      </c>
      <c r="F777">
        <v>584</v>
      </c>
      <c r="G777">
        <v>396</v>
      </c>
      <c r="H777">
        <v>96</v>
      </c>
      <c r="I777">
        <v>300</v>
      </c>
      <c r="J777">
        <v>0</v>
      </c>
      <c r="K777">
        <v>7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300</v>
      </c>
      <c r="T777">
        <v>0</v>
      </c>
      <c r="U777">
        <v>0</v>
      </c>
      <c r="V777">
        <v>300</v>
      </c>
      <c r="W777">
        <v>5</v>
      </c>
      <c r="X777">
        <v>5</v>
      </c>
      <c r="Y777">
        <v>0</v>
      </c>
      <c r="Z777">
        <v>0</v>
      </c>
      <c r="AA777">
        <v>295</v>
      </c>
      <c r="AB777">
        <v>89</v>
      </c>
      <c r="AC777">
        <v>30</v>
      </c>
      <c r="AD777">
        <v>0</v>
      </c>
      <c r="AE777">
        <v>6</v>
      </c>
      <c r="AF777">
        <v>1</v>
      </c>
      <c r="AG777">
        <v>23</v>
      </c>
      <c r="AH777">
        <v>3</v>
      </c>
      <c r="AI777">
        <v>1</v>
      </c>
      <c r="AJ777">
        <v>16</v>
      </c>
      <c r="AK777">
        <v>1</v>
      </c>
      <c r="AL777">
        <v>0</v>
      </c>
      <c r="AM777">
        <v>1</v>
      </c>
      <c r="AN777">
        <v>0</v>
      </c>
      <c r="AO777">
        <v>0</v>
      </c>
      <c r="AP777">
        <v>0</v>
      </c>
      <c r="AQ777">
        <v>3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2</v>
      </c>
      <c r="AX777">
        <v>1</v>
      </c>
      <c r="AY777">
        <v>0</v>
      </c>
      <c r="AZ777">
        <v>1</v>
      </c>
      <c r="BA777">
        <v>89</v>
      </c>
      <c r="BB777">
        <v>58</v>
      </c>
      <c r="BC777">
        <v>10</v>
      </c>
      <c r="BD777">
        <v>30</v>
      </c>
      <c r="BE777">
        <v>2</v>
      </c>
      <c r="BF777">
        <v>3</v>
      </c>
      <c r="BG777">
        <v>0</v>
      </c>
      <c r="BH777">
        <v>1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1</v>
      </c>
      <c r="BO777">
        <v>0</v>
      </c>
      <c r="BP777">
        <v>0</v>
      </c>
      <c r="BQ777">
        <v>2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1</v>
      </c>
      <c r="BZ777">
        <v>8</v>
      </c>
      <c r="CA777">
        <v>58</v>
      </c>
      <c r="CB777">
        <v>11</v>
      </c>
      <c r="CC777">
        <v>3</v>
      </c>
      <c r="CD777">
        <v>3</v>
      </c>
      <c r="CE777">
        <v>0</v>
      </c>
      <c r="CF777">
        <v>1</v>
      </c>
      <c r="CG777">
        <v>1</v>
      </c>
      <c r="CH777">
        <v>0</v>
      </c>
      <c r="CI777">
        <v>0</v>
      </c>
      <c r="CJ777">
        <v>0</v>
      </c>
      <c r="CK777">
        <v>1</v>
      </c>
      <c r="CL777">
        <v>0</v>
      </c>
      <c r="CM777">
        <v>0</v>
      </c>
      <c r="CN777">
        <v>0</v>
      </c>
      <c r="CO777">
        <v>0</v>
      </c>
      <c r="CP777">
        <v>2</v>
      </c>
      <c r="CQ777">
        <v>11</v>
      </c>
      <c r="CR777">
        <v>11</v>
      </c>
      <c r="CS777">
        <v>3</v>
      </c>
      <c r="CT777">
        <v>2</v>
      </c>
      <c r="CU777">
        <v>1</v>
      </c>
      <c r="CV777">
        <v>0</v>
      </c>
      <c r="CW777">
        <v>0</v>
      </c>
      <c r="CX777">
        <v>0</v>
      </c>
      <c r="CY777">
        <v>1</v>
      </c>
      <c r="CZ777">
        <v>0</v>
      </c>
      <c r="DA777">
        <v>0</v>
      </c>
      <c r="DB777">
        <v>1</v>
      </c>
      <c r="DC777">
        <v>0</v>
      </c>
      <c r="DD777">
        <v>1</v>
      </c>
      <c r="DE777">
        <v>0</v>
      </c>
      <c r="DF777">
        <v>0</v>
      </c>
      <c r="DG777">
        <v>0</v>
      </c>
      <c r="DH777">
        <v>0</v>
      </c>
      <c r="DI777">
        <v>1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1</v>
      </c>
      <c r="DP777">
        <v>0</v>
      </c>
      <c r="DQ777">
        <v>11</v>
      </c>
      <c r="DR777">
        <v>27</v>
      </c>
      <c r="DS777">
        <v>2</v>
      </c>
      <c r="DT777">
        <v>2</v>
      </c>
      <c r="DU777">
        <v>0</v>
      </c>
      <c r="DV777">
        <v>0</v>
      </c>
      <c r="DW777">
        <v>3</v>
      </c>
      <c r="DX777">
        <v>0</v>
      </c>
      <c r="DY777">
        <v>0</v>
      </c>
      <c r="DZ777">
        <v>0</v>
      </c>
      <c r="EA777">
        <v>3</v>
      </c>
      <c r="EB777">
        <v>0</v>
      </c>
      <c r="EC777">
        <v>0</v>
      </c>
      <c r="ED777">
        <v>0</v>
      </c>
      <c r="EE777">
        <v>6</v>
      </c>
      <c r="EF777">
        <v>0</v>
      </c>
      <c r="EG777">
        <v>0</v>
      </c>
      <c r="EH777">
        <v>0</v>
      </c>
      <c r="EI777">
        <v>1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10</v>
      </c>
      <c r="EQ777">
        <v>27</v>
      </c>
      <c r="ER777">
        <v>35</v>
      </c>
      <c r="ES777">
        <v>12</v>
      </c>
      <c r="ET777">
        <v>0</v>
      </c>
      <c r="EU777">
        <v>1</v>
      </c>
      <c r="EV777">
        <v>0</v>
      </c>
      <c r="EW777">
        <v>12</v>
      </c>
      <c r="EX777">
        <v>1</v>
      </c>
      <c r="EY777">
        <v>0</v>
      </c>
      <c r="EZ777">
        <v>0</v>
      </c>
      <c r="FA777">
        <v>0</v>
      </c>
      <c r="FB777">
        <v>3</v>
      </c>
      <c r="FC777">
        <v>0</v>
      </c>
      <c r="FD777">
        <v>0</v>
      </c>
      <c r="FE777">
        <v>1</v>
      </c>
      <c r="FF777">
        <v>0</v>
      </c>
      <c r="FG777">
        <v>0</v>
      </c>
      <c r="FH777">
        <v>2</v>
      </c>
      <c r="FI777">
        <v>0</v>
      </c>
      <c r="FJ777">
        <v>0</v>
      </c>
      <c r="FK777">
        <v>2</v>
      </c>
      <c r="FL777">
        <v>0</v>
      </c>
      <c r="FM777">
        <v>1</v>
      </c>
      <c r="FN777">
        <v>0</v>
      </c>
      <c r="FO777">
        <v>0</v>
      </c>
      <c r="FP777">
        <v>35</v>
      </c>
      <c r="FQ777">
        <v>26</v>
      </c>
      <c r="FR777">
        <v>17</v>
      </c>
      <c r="FS777">
        <v>0</v>
      </c>
      <c r="FT777">
        <v>1</v>
      </c>
      <c r="FU777">
        <v>0</v>
      </c>
      <c r="FV777">
        <v>2</v>
      </c>
      <c r="FW777">
        <v>0</v>
      </c>
      <c r="FX777">
        <v>1</v>
      </c>
      <c r="FY777">
        <v>0</v>
      </c>
      <c r="FZ777">
        <v>1</v>
      </c>
      <c r="GA777">
        <v>2</v>
      </c>
      <c r="GB777">
        <v>1</v>
      </c>
      <c r="GC777">
        <v>0</v>
      </c>
      <c r="GD777">
        <v>1</v>
      </c>
      <c r="GE777">
        <v>0</v>
      </c>
      <c r="GF777">
        <v>0</v>
      </c>
      <c r="GG777">
        <v>0</v>
      </c>
      <c r="GH777">
        <v>26</v>
      </c>
      <c r="GI777">
        <v>30</v>
      </c>
      <c r="GJ777">
        <v>4</v>
      </c>
      <c r="GK777">
        <v>1</v>
      </c>
      <c r="GL777">
        <v>3</v>
      </c>
      <c r="GM777">
        <v>2</v>
      </c>
      <c r="GN777">
        <v>10</v>
      </c>
      <c r="GO777">
        <v>1</v>
      </c>
      <c r="GP777">
        <v>2</v>
      </c>
      <c r="GQ777">
        <v>0</v>
      </c>
      <c r="GR777">
        <v>2</v>
      </c>
      <c r="GS777">
        <v>1</v>
      </c>
      <c r="GT777">
        <v>2</v>
      </c>
      <c r="GU777">
        <v>1</v>
      </c>
      <c r="GV777">
        <v>0</v>
      </c>
      <c r="GW777">
        <v>0</v>
      </c>
      <c r="GX777">
        <v>0</v>
      </c>
      <c r="GY777">
        <v>0</v>
      </c>
      <c r="GZ777">
        <v>0</v>
      </c>
      <c r="HA777">
        <v>0</v>
      </c>
      <c r="HB777">
        <v>1</v>
      </c>
      <c r="HC777">
        <v>30</v>
      </c>
      <c r="HD777">
        <v>0</v>
      </c>
      <c r="HE777">
        <v>0</v>
      </c>
      <c r="HF777">
        <v>0</v>
      </c>
      <c r="HG777">
        <v>0</v>
      </c>
      <c r="HH777">
        <v>0</v>
      </c>
      <c r="HI777">
        <v>0</v>
      </c>
      <c r="HJ777">
        <v>0</v>
      </c>
      <c r="HK777">
        <v>0</v>
      </c>
      <c r="HL777">
        <v>0</v>
      </c>
      <c r="HM777">
        <v>0</v>
      </c>
      <c r="HN777">
        <v>0</v>
      </c>
      <c r="HO777">
        <v>0</v>
      </c>
      <c r="HP777">
        <v>0</v>
      </c>
      <c r="HQ777">
        <v>0</v>
      </c>
      <c r="HR777">
        <v>0</v>
      </c>
      <c r="HS777">
        <v>0</v>
      </c>
      <c r="HT777">
        <v>0</v>
      </c>
      <c r="HU777">
        <v>0</v>
      </c>
      <c r="HV777">
        <v>0</v>
      </c>
      <c r="HW777">
        <v>0</v>
      </c>
      <c r="HX777">
        <v>0</v>
      </c>
      <c r="HY777">
        <v>0</v>
      </c>
      <c r="HZ777">
        <v>0</v>
      </c>
      <c r="IA777">
        <v>0</v>
      </c>
      <c r="IB777">
        <v>0</v>
      </c>
      <c r="IC777">
        <v>0</v>
      </c>
      <c r="ID777">
        <v>0</v>
      </c>
      <c r="IE777">
        <v>0</v>
      </c>
      <c r="IF777">
        <v>0</v>
      </c>
      <c r="IG777">
        <v>0</v>
      </c>
      <c r="IH777">
        <v>0</v>
      </c>
      <c r="II777">
        <v>0</v>
      </c>
      <c r="IJ777">
        <v>0</v>
      </c>
      <c r="IK777">
        <v>0</v>
      </c>
      <c r="IL777">
        <v>0</v>
      </c>
      <c r="IM777">
        <v>0</v>
      </c>
      <c r="IN777">
        <v>0</v>
      </c>
      <c r="IO777">
        <v>0</v>
      </c>
      <c r="IP777">
        <v>0</v>
      </c>
      <c r="IQ777">
        <v>0</v>
      </c>
      <c r="IR777">
        <v>0</v>
      </c>
      <c r="IS777">
        <v>0</v>
      </c>
      <c r="IT777">
        <v>0</v>
      </c>
      <c r="IU777">
        <v>0</v>
      </c>
      <c r="IV777">
        <v>0</v>
      </c>
      <c r="IW777">
        <v>8</v>
      </c>
      <c r="IX777">
        <v>0</v>
      </c>
      <c r="IY777">
        <v>0</v>
      </c>
      <c r="IZ777">
        <v>0</v>
      </c>
      <c r="JA777">
        <v>0</v>
      </c>
      <c r="JB777">
        <v>0</v>
      </c>
      <c r="JC777">
        <v>0</v>
      </c>
      <c r="JD777">
        <v>0</v>
      </c>
      <c r="JE777">
        <v>8</v>
      </c>
      <c r="JF777">
        <v>0</v>
      </c>
      <c r="JG777">
        <v>0</v>
      </c>
      <c r="JH777">
        <v>0</v>
      </c>
      <c r="JI777">
        <v>0</v>
      </c>
      <c r="JJ777">
        <v>0</v>
      </c>
      <c r="JK777">
        <v>0</v>
      </c>
      <c r="JL777">
        <v>0</v>
      </c>
      <c r="JM777">
        <v>0</v>
      </c>
      <c r="JN777">
        <v>0</v>
      </c>
      <c r="JO777">
        <v>0</v>
      </c>
      <c r="JP777">
        <v>8</v>
      </c>
    </row>
    <row r="778" spans="1:276">
      <c r="A778" t="s">
        <v>53</v>
      </c>
      <c r="B778" t="s">
        <v>41</v>
      </c>
      <c r="C778" t="str">
        <f>"102007"</f>
        <v>102007</v>
      </c>
      <c r="D778" t="s">
        <v>52</v>
      </c>
      <c r="E778">
        <v>3</v>
      </c>
      <c r="F778">
        <v>321</v>
      </c>
      <c r="G778">
        <v>247</v>
      </c>
      <c r="H778">
        <v>107</v>
      </c>
      <c r="I778">
        <v>140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140</v>
      </c>
      <c r="T778">
        <v>0</v>
      </c>
      <c r="U778">
        <v>0</v>
      </c>
      <c r="V778">
        <v>140</v>
      </c>
      <c r="W778">
        <v>8</v>
      </c>
      <c r="X778">
        <v>2</v>
      </c>
      <c r="Y778">
        <v>3</v>
      </c>
      <c r="Z778">
        <v>0</v>
      </c>
      <c r="AA778">
        <v>132</v>
      </c>
      <c r="AB778">
        <v>61</v>
      </c>
      <c r="AC778">
        <v>9</v>
      </c>
      <c r="AD778">
        <v>0</v>
      </c>
      <c r="AE778">
        <v>0</v>
      </c>
      <c r="AF778">
        <v>3</v>
      </c>
      <c r="AG778">
        <v>8</v>
      </c>
      <c r="AH778">
        <v>3</v>
      </c>
      <c r="AI778">
        <v>1</v>
      </c>
      <c r="AJ778">
        <v>27</v>
      </c>
      <c r="AK778">
        <v>0</v>
      </c>
      <c r="AL778">
        <v>0</v>
      </c>
      <c r="AM778">
        <v>1</v>
      </c>
      <c r="AN778">
        <v>2</v>
      </c>
      <c r="AO778">
        <v>0</v>
      </c>
      <c r="AP778">
        <v>0</v>
      </c>
      <c r="AQ778">
        <v>0</v>
      </c>
      <c r="AR778">
        <v>3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3</v>
      </c>
      <c r="AY778">
        <v>0</v>
      </c>
      <c r="AZ778">
        <v>1</v>
      </c>
      <c r="BA778">
        <v>61</v>
      </c>
      <c r="BB778">
        <v>17</v>
      </c>
      <c r="BC778">
        <v>1</v>
      </c>
      <c r="BD778">
        <v>9</v>
      </c>
      <c r="BE778">
        <v>0</v>
      </c>
      <c r="BF778">
        <v>0</v>
      </c>
      <c r="BG778">
        <v>0</v>
      </c>
      <c r="BH778">
        <v>0</v>
      </c>
      <c r="BI778">
        <v>1</v>
      </c>
      <c r="BJ778">
        <v>1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5</v>
      </c>
      <c r="CA778">
        <v>17</v>
      </c>
      <c r="CB778">
        <v>5</v>
      </c>
      <c r="CC778">
        <v>3</v>
      </c>
      <c r="CD778">
        <v>1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1</v>
      </c>
      <c r="CN778">
        <v>0</v>
      </c>
      <c r="CO778">
        <v>0</v>
      </c>
      <c r="CP778">
        <v>0</v>
      </c>
      <c r="CQ778">
        <v>5</v>
      </c>
      <c r="CR778">
        <v>7</v>
      </c>
      <c r="CS778">
        <v>3</v>
      </c>
      <c r="CT778">
        <v>0</v>
      </c>
      <c r="CU778">
        <v>3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1</v>
      </c>
      <c r="DQ778">
        <v>7</v>
      </c>
      <c r="DR778">
        <v>17</v>
      </c>
      <c r="DS778">
        <v>2</v>
      </c>
      <c r="DT778">
        <v>4</v>
      </c>
      <c r="DU778">
        <v>0</v>
      </c>
      <c r="DV778">
        <v>1</v>
      </c>
      <c r="DW778">
        <v>0</v>
      </c>
      <c r="DX778">
        <v>1</v>
      </c>
      <c r="DY778">
        <v>0</v>
      </c>
      <c r="DZ778">
        <v>1</v>
      </c>
      <c r="EA778">
        <v>0</v>
      </c>
      <c r="EB778">
        <v>0</v>
      </c>
      <c r="EC778">
        <v>0</v>
      </c>
      <c r="ED778">
        <v>0</v>
      </c>
      <c r="EE778">
        <v>2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6</v>
      </c>
      <c r="EQ778">
        <v>17</v>
      </c>
      <c r="ER778">
        <v>11</v>
      </c>
      <c r="ES778">
        <v>5</v>
      </c>
      <c r="ET778">
        <v>2</v>
      </c>
      <c r="EU778">
        <v>1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1</v>
      </c>
      <c r="FC778">
        <v>0</v>
      </c>
      <c r="FD778">
        <v>0</v>
      </c>
      <c r="FE778">
        <v>0</v>
      </c>
      <c r="FF778">
        <v>0</v>
      </c>
      <c r="FG778">
        <v>0</v>
      </c>
      <c r="FH778">
        <v>0</v>
      </c>
      <c r="FI778">
        <v>1</v>
      </c>
      <c r="FJ778">
        <v>0</v>
      </c>
      <c r="FK778">
        <v>0</v>
      </c>
      <c r="FL778">
        <v>0</v>
      </c>
      <c r="FM778">
        <v>1</v>
      </c>
      <c r="FN778">
        <v>0</v>
      </c>
      <c r="FO778">
        <v>0</v>
      </c>
      <c r="FP778">
        <v>11</v>
      </c>
      <c r="FQ778">
        <v>10</v>
      </c>
      <c r="FR778">
        <v>3</v>
      </c>
      <c r="FS778">
        <v>3</v>
      </c>
      <c r="FT778">
        <v>0</v>
      </c>
      <c r="FU778">
        <v>0</v>
      </c>
      <c r="FV778">
        <v>0</v>
      </c>
      <c r="FW778">
        <v>0</v>
      </c>
      <c r="FX778">
        <v>0</v>
      </c>
      <c r="FY778">
        <v>0</v>
      </c>
      <c r="FZ778">
        <v>1</v>
      </c>
      <c r="GA778">
        <v>0</v>
      </c>
      <c r="GB778">
        <v>1</v>
      </c>
      <c r="GC778">
        <v>0</v>
      </c>
      <c r="GD778">
        <v>0</v>
      </c>
      <c r="GE778">
        <v>0</v>
      </c>
      <c r="GF778">
        <v>1</v>
      </c>
      <c r="GG778">
        <v>1</v>
      </c>
      <c r="GH778">
        <v>10</v>
      </c>
      <c r="GI778">
        <v>2</v>
      </c>
      <c r="GJ778">
        <v>1</v>
      </c>
      <c r="GK778">
        <v>0</v>
      </c>
      <c r="GL778">
        <v>0</v>
      </c>
      <c r="GM778">
        <v>1</v>
      </c>
      <c r="GN778">
        <v>0</v>
      </c>
      <c r="GO778">
        <v>0</v>
      </c>
      <c r="GP778">
        <v>0</v>
      </c>
      <c r="GQ778">
        <v>0</v>
      </c>
      <c r="GR778">
        <v>0</v>
      </c>
      <c r="GS778">
        <v>0</v>
      </c>
      <c r="GT778">
        <v>0</v>
      </c>
      <c r="GU778">
        <v>0</v>
      </c>
      <c r="GV778">
        <v>0</v>
      </c>
      <c r="GW778">
        <v>0</v>
      </c>
      <c r="GX778">
        <v>0</v>
      </c>
      <c r="GY778">
        <v>0</v>
      </c>
      <c r="GZ778">
        <v>0</v>
      </c>
      <c r="HA778">
        <v>0</v>
      </c>
      <c r="HB778">
        <v>0</v>
      </c>
      <c r="HC778">
        <v>2</v>
      </c>
      <c r="HD778">
        <v>0</v>
      </c>
      <c r="HE778">
        <v>0</v>
      </c>
      <c r="HF778">
        <v>0</v>
      </c>
      <c r="HG778">
        <v>0</v>
      </c>
      <c r="HH778">
        <v>0</v>
      </c>
      <c r="HI778">
        <v>0</v>
      </c>
      <c r="HJ778">
        <v>0</v>
      </c>
      <c r="HK778">
        <v>0</v>
      </c>
      <c r="HL778">
        <v>0</v>
      </c>
      <c r="HM778">
        <v>0</v>
      </c>
      <c r="HN778">
        <v>0</v>
      </c>
      <c r="HO778">
        <v>0</v>
      </c>
      <c r="HP778">
        <v>0</v>
      </c>
      <c r="HQ778">
        <v>0</v>
      </c>
      <c r="HR778">
        <v>0</v>
      </c>
      <c r="HS778">
        <v>0</v>
      </c>
      <c r="HT778">
        <v>0</v>
      </c>
      <c r="HU778">
        <v>0</v>
      </c>
      <c r="HV778">
        <v>0</v>
      </c>
      <c r="HW778">
        <v>0</v>
      </c>
      <c r="HX778">
        <v>0</v>
      </c>
      <c r="HY778">
        <v>0</v>
      </c>
      <c r="HZ778">
        <v>0</v>
      </c>
      <c r="IA778">
        <v>0</v>
      </c>
      <c r="IB778">
        <v>0</v>
      </c>
      <c r="IC778">
        <v>0</v>
      </c>
      <c r="ID778">
        <v>0</v>
      </c>
      <c r="IE778">
        <v>0</v>
      </c>
      <c r="IF778">
        <v>0</v>
      </c>
      <c r="IG778">
        <v>0</v>
      </c>
      <c r="IH778">
        <v>0</v>
      </c>
      <c r="II778">
        <v>0</v>
      </c>
      <c r="IJ778">
        <v>0</v>
      </c>
      <c r="IK778">
        <v>0</v>
      </c>
      <c r="IL778">
        <v>0</v>
      </c>
      <c r="IM778">
        <v>0</v>
      </c>
      <c r="IN778">
        <v>0</v>
      </c>
      <c r="IO778">
        <v>0</v>
      </c>
      <c r="IP778">
        <v>0</v>
      </c>
      <c r="IQ778">
        <v>0</v>
      </c>
      <c r="IR778">
        <v>0</v>
      </c>
      <c r="IS778">
        <v>0</v>
      </c>
      <c r="IT778">
        <v>0</v>
      </c>
      <c r="IU778">
        <v>0</v>
      </c>
      <c r="IV778">
        <v>0</v>
      </c>
      <c r="IW778">
        <v>2</v>
      </c>
      <c r="IX778">
        <v>0</v>
      </c>
      <c r="IY778">
        <v>0</v>
      </c>
      <c r="IZ778">
        <v>1</v>
      </c>
      <c r="JA778">
        <v>0</v>
      </c>
      <c r="JB778">
        <v>0</v>
      </c>
      <c r="JC778">
        <v>0</v>
      </c>
      <c r="JD778">
        <v>0</v>
      </c>
      <c r="JE778">
        <v>0</v>
      </c>
      <c r="JF778">
        <v>0</v>
      </c>
      <c r="JG778">
        <v>0</v>
      </c>
      <c r="JH778">
        <v>0</v>
      </c>
      <c r="JI778">
        <v>0</v>
      </c>
      <c r="JJ778">
        <v>1</v>
      </c>
      <c r="JK778">
        <v>0</v>
      </c>
      <c r="JL778">
        <v>0</v>
      </c>
      <c r="JM778">
        <v>0</v>
      </c>
      <c r="JN778">
        <v>0</v>
      </c>
      <c r="JO778">
        <v>0</v>
      </c>
      <c r="JP778">
        <v>2</v>
      </c>
    </row>
    <row r="779" spans="1:276">
      <c r="A779" t="s">
        <v>51</v>
      </c>
      <c r="B779" t="s">
        <v>41</v>
      </c>
      <c r="C779" t="str">
        <f>"102007"</f>
        <v>102007</v>
      </c>
      <c r="D779" t="s">
        <v>50</v>
      </c>
      <c r="E779">
        <v>4</v>
      </c>
      <c r="F779">
        <v>359</v>
      </c>
      <c r="G779">
        <v>249</v>
      </c>
      <c r="H779">
        <v>98</v>
      </c>
      <c r="I779">
        <v>151</v>
      </c>
      <c r="J779">
        <v>0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151</v>
      </c>
      <c r="T779">
        <v>0</v>
      </c>
      <c r="U779">
        <v>0</v>
      </c>
      <c r="V779">
        <v>151</v>
      </c>
      <c r="W779">
        <v>5</v>
      </c>
      <c r="X779">
        <v>1</v>
      </c>
      <c r="Y779">
        <v>3</v>
      </c>
      <c r="Z779">
        <v>0</v>
      </c>
      <c r="AA779">
        <v>146</v>
      </c>
      <c r="AB779">
        <v>60</v>
      </c>
      <c r="AC779">
        <v>8</v>
      </c>
      <c r="AD779">
        <v>1</v>
      </c>
      <c r="AE779">
        <v>0</v>
      </c>
      <c r="AF779">
        <v>2</v>
      </c>
      <c r="AG779">
        <v>21</v>
      </c>
      <c r="AH779">
        <v>16</v>
      </c>
      <c r="AI779">
        <v>0</v>
      </c>
      <c r="AJ779">
        <v>8</v>
      </c>
      <c r="AK779">
        <v>1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1</v>
      </c>
      <c r="AT779">
        <v>0</v>
      </c>
      <c r="AU779">
        <v>0</v>
      </c>
      <c r="AV779">
        <v>1</v>
      </c>
      <c r="AW779">
        <v>1</v>
      </c>
      <c r="AX779">
        <v>0</v>
      </c>
      <c r="AY779">
        <v>0</v>
      </c>
      <c r="AZ779">
        <v>0</v>
      </c>
      <c r="BA779">
        <v>60</v>
      </c>
      <c r="BB779">
        <v>25</v>
      </c>
      <c r="BC779">
        <v>3</v>
      </c>
      <c r="BD779">
        <v>14</v>
      </c>
      <c r="BE779">
        <v>2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1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2</v>
      </c>
      <c r="BX779">
        <v>1</v>
      </c>
      <c r="BY779">
        <v>0</v>
      </c>
      <c r="BZ779">
        <v>2</v>
      </c>
      <c r="CA779">
        <v>25</v>
      </c>
      <c r="CB779">
        <v>3</v>
      </c>
      <c r="CC779">
        <v>1</v>
      </c>
      <c r="CD779">
        <v>0</v>
      </c>
      <c r="CE779">
        <v>1</v>
      </c>
      <c r="CF779">
        <v>0</v>
      </c>
      <c r="CG779">
        <v>0</v>
      </c>
      <c r="CH779">
        <v>0</v>
      </c>
      <c r="CI779">
        <v>0</v>
      </c>
      <c r="CJ779">
        <v>1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3</v>
      </c>
      <c r="CR779">
        <v>8</v>
      </c>
      <c r="CS779">
        <v>4</v>
      </c>
      <c r="CT779">
        <v>1</v>
      </c>
      <c r="CU779">
        <v>0</v>
      </c>
      <c r="CV779">
        <v>1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1</v>
      </c>
      <c r="DD779">
        <v>0</v>
      </c>
      <c r="DE779">
        <v>0</v>
      </c>
      <c r="DF779">
        <v>0</v>
      </c>
      <c r="DG779">
        <v>1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8</v>
      </c>
      <c r="DR779">
        <v>9</v>
      </c>
      <c r="DS779">
        <v>3</v>
      </c>
      <c r="DT779">
        <v>1</v>
      </c>
      <c r="DU779">
        <v>0</v>
      </c>
      <c r="DV779">
        <v>2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1</v>
      </c>
      <c r="EE779">
        <v>0</v>
      </c>
      <c r="EF779">
        <v>1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1</v>
      </c>
      <c r="EM779">
        <v>0</v>
      </c>
      <c r="EN779">
        <v>0</v>
      </c>
      <c r="EO779">
        <v>0</v>
      </c>
      <c r="EP779">
        <v>0</v>
      </c>
      <c r="EQ779">
        <v>9</v>
      </c>
      <c r="ER779">
        <v>13</v>
      </c>
      <c r="ES779">
        <v>6</v>
      </c>
      <c r="ET779">
        <v>0</v>
      </c>
      <c r="EU779">
        <v>0</v>
      </c>
      <c r="EV779">
        <v>1</v>
      </c>
      <c r="EW779">
        <v>1</v>
      </c>
      <c r="EX779">
        <v>0</v>
      </c>
      <c r="EY779">
        <v>0</v>
      </c>
      <c r="EZ779">
        <v>0</v>
      </c>
      <c r="FA779">
        <v>1</v>
      </c>
      <c r="FB779">
        <v>0</v>
      </c>
      <c r="FC779">
        <v>0</v>
      </c>
      <c r="FD779">
        <v>0</v>
      </c>
      <c r="FE779">
        <v>1</v>
      </c>
      <c r="FF779">
        <v>0</v>
      </c>
      <c r="FG779">
        <v>0</v>
      </c>
      <c r="FH779">
        <v>0</v>
      </c>
      <c r="FI779">
        <v>1</v>
      </c>
      <c r="FJ779">
        <v>0</v>
      </c>
      <c r="FK779">
        <v>1</v>
      </c>
      <c r="FL779">
        <v>0</v>
      </c>
      <c r="FM779">
        <v>1</v>
      </c>
      <c r="FN779">
        <v>0</v>
      </c>
      <c r="FO779">
        <v>0</v>
      </c>
      <c r="FP779">
        <v>13</v>
      </c>
      <c r="FQ779">
        <v>21</v>
      </c>
      <c r="FR779">
        <v>7</v>
      </c>
      <c r="FS779">
        <v>3</v>
      </c>
      <c r="FT779">
        <v>1</v>
      </c>
      <c r="FU779">
        <v>0</v>
      </c>
      <c r="FV779">
        <v>1</v>
      </c>
      <c r="FW779">
        <v>0</v>
      </c>
      <c r="FX779">
        <v>0</v>
      </c>
      <c r="FY779">
        <v>2</v>
      </c>
      <c r="FZ779">
        <v>3</v>
      </c>
      <c r="GA779">
        <v>2</v>
      </c>
      <c r="GB779">
        <v>1</v>
      </c>
      <c r="GC779">
        <v>0</v>
      </c>
      <c r="GD779">
        <v>1</v>
      </c>
      <c r="GE779">
        <v>0</v>
      </c>
      <c r="GF779">
        <v>0</v>
      </c>
      <c r="GG779">
        <v>0</v>
      </c>
      <c r="GH779">
        <v>21</v>
      </c>
      <c r="GI779">
        <v>5</v>
      </c>
      <c r="GJ779">
        <v>0</v>
      </c>
      <c r="GK779">
        <v>0</v>
      </c>
      <c r="GL779">
        <v>0</v>
      </c>
      <c r="GM779">
        <v>1</v>
      </c>
      <c r="GN779">
        <v>2</v>
      </c>
      <c r="GO779">
        <v>0</v>
      </c>
      <c r="GP779">
        <v>0</v>
      </c>
      <c r="GQ779">
        <v>0</v>
      </c>
      <c r="GR779">
        <v>0</v>
      </c>
      <c r="GS779">
        <v>1</v>
      </c>
      <c r="GT779">
        <v>0</v>
      </c>
      <c r="GU779">
        <v>0</v>
      </c>
      <c r="GV779">
        <v>0</v>
      </c>
      <c r="GW779">
        <v>0</v>
      </c>
      <c r="GX779">
        <v>0</v>
      </c>
      <c r="GY779">
        <v>0</v>
      </c>
      <c r="GZ779">
        <v>0</v>
      </c>
      <c r="HA779">
        <v>0</v>
      </c>
      <c r="HB779">
        <v>1</v>
      </c>
      <c r="HC779">
        <v>5</v>
      </c>
      <c r="HD779">
        <v>1</v>
      </c>
      <c r="HE779">
        <v>0</v>
      </c>
      <c r="HF779">
        <v>0</v>
      </c>
      <c r="HG779">
        <v>0</v>
      </c>
      <c r="HH779">
        <v>0</v>
      </c>
      <c r="HI779">
        <v>0</v>
      </c>
      <c r="HJ779">
        <v>0</v>
      </c>
      <c r="HK779">
        <v>0</v>
      </c>
      <c r="HL779">
        <v>1</v>
      </c>
      <c r="HM779">
        <v>0</v>
      </c>
      <c r="HN779">
        <v>0</v>
      </c>
      <c r="HO779">
        <v>0</v>
      </c>
      <c r="HP779">
        <v>0</v>
      </c>
      <c r="HQ779">
        <v>0</v>
      </c>
      <c r="HR779">
        <v>0</v>
      </c>
      <c r="HS779">
        <v>0</v>
      </c>
      <c r="HT779">
        <v>0</v>
      </c>
      <c r="HU779">
        <v>0</v>
      </c>
      <c r="HV779">
        <v>0</v>
      </c>
      <c r="HW779">
        <v>0</v>
      </c>
      <c r="HX779">
        <v>0</v>
      </c>
      <c r="HY779">
        <v>1</v>
      </c>
      <c r="HZ779">
        <v>0</v>
      </c>
      <c r="IA779">
        <v>0</v>
      </c>
      <c r="IB779">
        <v>0</v>
      </c>
      <c r="IC779">
        <v>0</v>
      </c>
      <c r="ID779">
        <v>0</v>
      </c>
      <c r="IE779">
        <v>0</v>
      </c>
      <c r="IF779">
        <v>0</v>
      </c>
      <c r="IG779">
        <v>0</v>
      </c>
      <c r="IH779">
        <v>0</v>
      </c>
      <c r="II779">
        <v>0</v>
      </c>
      <c r="IJ779">
        <v>0</v>
      </c>
      <c r="IK779">
        <v>0</v>
      </c>
      <c r="IL779">
        <v>0</v>
      </c>
      <c r="IM779">
        <v>0</v>
      </c>
      <c r="IN779">
        <v>0</v>
      </c>
      <c r="IO779">
        <v>0</v>
      </c>
      <c r="IP779">
        <v>0</v>
      </c>
      <c r="IQ779">
        <v>0</v>
      </c>
      <c r="IR779">
        <v>0</v>
      </c>
      <c r="IS779">
        <v>0</v>
      </c>
      <c r="IT779">
        <v>0</v>
      </c>
      <c r="IU779">
        <v>0</v>
      </c>
      <c r="IV779">
        <v>0</v>
      </c>
      <c r="IW779">
        <v>1</v>
      </c>
      <c r="IX779">
        <v>1</v>
      </c>
      <c r="IY779">
        <v>0</v>
      </c>
      <c r="IZ779">
        <v>0</v>
      </c>
      <c r="JA779">
        <v>0</v>
      </c>
      <c r="JB779">
        <v>0</v>
      </c>
      <c r="JC779">
        <v>0</v>
      </c>
      <c r="JD779">
        <v>0</v>
      </c>
      <c r="JE779">
        <v>0</v>
      </c>
      <c r="JF779">
        <v>0</v>
      </c>
      <c r="JG779">
        <v>0</v>
      </c>
      <c r="JH779">
        <v>0</v>
      </c>
      <c r="JI779">
        <v>0</v>
      </c>
      <c r="JJ779">
        <v>0</v>
      </c>
      <c r="JK779">
        <v>0</v>
      </c>
      <c r="JL779">
        <v>0</v>
      </c>
      <c r="JM779">
        <v>0</v>
      </c>
      <c r="JN779">
        <v>0</v>
      </c>
      <c r="JO779">
        <v>0</v>
      </c>
      <c r="JP779">
        <v>1</v>
      </c>
    </row>
    <row r="780" spans="1:276">
      <c r="A780" t="s">
        <v>49</v>
      </c>
      <c r="B780" t="s">
        <v>41</v>
      </c>
      <c r="C780" t="str">
        <f>"102007"</f>
        <v>102007</v>
      </c>
      <c r="D780" t="s">
        <v>48</v>
      </c>
      <c r="E780">
        <v>5</v>
      </c>
      <c r="F780">
        <v>390</v>
      </c>
      <c r="G780">
        <v>248</v>
      </c>
      <c r="H780">
        <v>56</v>
      </c>
      <c r="I780">
        <v>192</v>
      </c>
      <c r="J780">
        <v>0</v>
      </c>
      <c r="K780">
        <v>5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192</v>
      </c>
      <c r="T780">
        <v>0</v>
      </c>
      <c r="U780">
        <v>0</v>
      </c>
      <c r="V780">
        <v>192</v>
      </c>
      <c r="W780">
        <v>10</v>
      </c>
      <c r="X780">
        <v>6</v>
      </c>
      <c r="Y780">
        <v>3</v>
      </c>
      <c r="Z780">
        <v>0</v>
      </c>
      <c r="AA780">
        <v>182</v>
      </c>
      <c r="AB780">
        <v>34</v>
      </c>
      <c r="AC780">
        <v>6</v>
      </c>
      <c r="AD780">
        <v>1</v>
      </c>
      <c r="AE780">
        <v>0</v>
      </c>
      <c r="AF780">
        <v>1</v>
      </c>
      <c r="AG780">
        <v>10</v>
      </c>
      <c r="AH780">
        <v>7</v>
      </c>
      <c r="AI780">
        <v>1</v>
      </c>
      <c r="AJ780">
        <v>2</v>
      </c>
      <c r="AK780">
        <v>1</v>
      </c>
      <c r="AL780">
        <v>0</v>
      </c>
      <c r="AM780">
        <v>0</v>
      </c>
      <c r="AN780">
        <v>1</v>
      </c>
      <c r="AO780">
        <v>0</v>
      </c>
      <c r="AP780">
        <v>0</v>
      </c>
      <c r="AQ780">
        <v>2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2</v>
      </c>
      <c r="AY780">
        <v>0</v>
      </c>
      <c r="AZ780">
        <v>0</v>
      </c>
      <c r="BA780">
        <v>34</v>
      </c>
      <c r="BB780">
        <v>63</v>
      </c>
      <c r="BC780">
        <v>15</v>
      </c>
      <c r="BD780">
        <v>6</v>
      </c>
      <c r="BE780">
        <v>5</v>
      </c>
      <c r="BF780">
        <v>2</v>
      </c>
      <c r="BG780">
        <v>1</v>
      </c>
      <c r="BH780">
        <v>0</v>
      </c>
      <c r="BI780">
        <v>0</v>
      </c>
      <c r="BJ780">
        <v>2</v>
      </c>
      <c r="BK780">
        <v>0</v>
      </c>
      <c r="BL780">
        <v>1</v>
      </c>
      <c r="BM780">
        <v>0</v>
      </c>
      <c r="BN780">
        <v>3</v>
      </c>
      <c r="BO780">
        <v>0</v>
      </c>
      <c r="BP780">
        <v>0</v>
      </c>
      <c r="BQ780">
        <v>0</v>
      </c>
      <c r="BR780">
        <v>2</v>
      </c>
      <c r="BS780">
        <v>1</v>
      </c>
      <c r="BT780">
        <v>0</v>
      </c>
      <c r="BU780">
        <v>1</v>
      </c>
      <c r="BV780">
        <v>1</v>
      </c>
      <c r="BW780">
        <v>0</v>
      </c>
      <c r="BX780">
        <v>1</v>
      </c>
      <c r="BY780">
        <v>0</v>
      </c>
      <c r="BZ780">
        <v>22</v>
      </c>
      <c r="CA780">
        <v>63</v>
      </c>
      <c r="CB780">
        <v>10</v>
      </c>
      <c r="CC780">
        <v>2</v>
      </c>
      <c r="CD780">
        <v>1</v>
      </c>
      <c r="CE780">
        <v>0</v>
      </c>
      <c r="CF780">
        <v>0</v>
      </c>
      <c r="CG780">
        <v>0</v>
      </c>
      <c r="CH780">
        <v>2</v>
      </c>
      <c r="CI780">
        <v>2</v>
      </c>
      <c r="CJ780">
        <v>1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2</v>
      </c>
      <c r="CQ780">
        <v>10</v>
      </c>
      <c r="CR780">
        <v>7</v>
      </c>
      <c r="CS780">
        <v>1</v>
      </c>
      <c r="CT780">
        <v>1</v>
      </c>
      <c r="CU780">
        <v>0</v>
      </c>
      <c r="CV780">
        <v>1</v>
      </c>
      <c r="CW780">
        <v>0</v>
      </c>
      <c r="CX780">
        <v>1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2</v>
      </c>
      <c r="DL780">
        <v>0</v>
      </c>
      <c r="DM780">
        <v>0</v>
      </c>
      <c r="DN780">
        <v>0</v>
      </c>
      <c r="DO780">
        <v>1</v>
      </c>
      <c r="DP780">
        <v>0</v>
      </c>
      <c r="DQ780">
        <v>7</v>
      </c>
      <c r="DR780">
        <v>6</v>
      </c>
      <c r="DS780">
        <v>0</v>
      </c>
      <c r="DT780">
        <v>0</v>
      </c>
      <c r="DU780">
        <v>3</v>
      </c>
      <c r="DV780">
        <v>1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1</v>
      </c>
      <c r="EE780">
        <v>1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6</v>
      </c>
      <c r="ER780">
        <v>34</v>
      </c>
      <c r="ES780">
        <v>22</v>
      </c>
      <c r="ET780">
        <v>0</v>
      </c>
      <c r="EU780">
        <v>0</v>
      </c>
      <c r="EV780">
        <v>1</v>
      </c>
      <c r="EW780">
        <v>1</v>
      </c>
      <c r="EX780">
        <v>1</v>
      </c>
      <c r="EY780">
        <v>0</v>
      </c>
      <c r="EZ780">
        <v>2</v>
      </c>
      <c r="FA780">
        <v>1</v>
      </c>
      <c r="FB780">
        <v>1</v>
      </c>
      <c r="FC780">
        <v>0</v>
      </c>
      <c r="FD780">
        <v>1</v>
      </c>
      <c r="FE780">
        <v>0</v>
      </c>
      <c r="FF780">
        <v>0</v>
      </c>
      <c r="FG780">
        <v>0</v>
      </c>
      <c r="FH780">
        <v>0</v>
      </c>
      <c r="FI780">
        <v>3</v>
      </c>
      <c r="FJ780">
        <v>0</v>
      </c>
      <c r="FK780">
        <v>0</v>
      </c>
      <c r="FL780">
        <v>0</v>
      </c>
      <c r="FM780">
        <v>0</v>
      </c>
      <c r="FN780">
        <v>0</v>
      </c>
      <c r="FO780">
        <v>1</v>
      </c>
      <c r="FP780">
        <v>34</v>
      </c>
      <c r="FQ780">
        <v>15</v>
      </c>
      <c r="FR780">
        <v>7</v>
      </c>
      <c r="FS780">
        <v>0</v>
      </c>
      <c r="FT780">
        <v>2</v>
      </c>
      <c r="FU780">
        <v>0</v>
      </c>
      <c r="FV780">
        <v>1</v>
      </c>
      <c r="FW780">
        <v>0</v>
      </c>
      <c r="FX780">
        <v>1</v>
      </c>
      <c r="FY780">
        <v>0</v>
      </c>
      <c r="FZ780">
        <v>2</v>
      </c>
      <c r="GA780">
        <v>0</v>
      </c>
      <c r="GB780">
        <v>0</v>
      </c>
      <c r="GC780">
        <v>0</v>
      </c>
      <c r="GD780">
        <v>0</v>
      </c>
      <c r="GE780">
        <v>1</v>
      </c>
      <c r="GF780">
        <v>0</v>
      </c>
      <c r="GG780">
        <v>1</v>
      </c>
      <c r="GH780">
        <v>15</v>
      </c>
      <c r="GI780">
        <v>13</v>
      </c>
      <c r="GJ780">
        <v>3</v>
      </c>
      <c r="GK780">
        <v>1</v>
      </c>
      <c r="GL780">
        <v>1</v>
      </c>
      <c r="GM780">
        <v>4</v>
      </c>
      <c r="GN780">
        <v>1</v>
      </c>
      <c r="GO780">
        <v>2</v>
      </c>
      <c r="GP780">
        <v>0</v>
      </c>
      <c r="GQ780">
        <v>0</v>
      </c>
      <c r="GR780">
        <v>0</v>
      </c>
      <c r="GS780">
        <v>0</v>
      </c>
      <c r="GT780">
        <v>0</v>
      </c>
      <c r="GU780">
        <v>1</v>
      </c>
      <c r="GV780">
        <v>0</v>
      </c>
      <c r="GW780">
        <v>0</v>
      </c>
      <c r="GX780">
        <v>0</v>
      </c>
      <c r="GY780">
        <v>0</v>
      </c>
      <c r="GZ780">
        <v>0</v>
      </c>
      <c r="HA780">
        <v>0</v>
      </c>
      <c r="HB780">
        <v>0</v>
      </c>
      <c r="HC780">
        <v>13</v>
      </c>
      <c r="HD780">
        <v>0</v>
      </c>
      <c r="HE780">
        <v>0</v>
      </c>
      <c r="HF780">
        <v>0</v>
      </c>
      <c r="HG780">
        <v>0</v>
      </c>
      <c r="HH780">
        <v>0</v>
      </c>
      <c r="HI780">
        <v>0</v>
      </c>
      <c r="HJ780">
        <v>0</v>
      </c>
      <c r="HK780">
        <v>0</v>
      </c>
      <c r="HL780">
        <v>0</v>
      </c>
      <c r="HM780">
        <v>0</v>
      </c>
      <c r="HN780">
        <v>0</v>
      </c>
      <c r="HO780">
        <v>0</v>
      </c>
      <c r="HP780">
        <v>0</v>
      </c>
      <c r="HQ780">
        <v>0</v>
      </c>
      <c r="HR780">
        <v>0</v>
      </c>
      <c r="HS780">
        <v>0</v>
      </c>
      <c r="HT780">
        <v>0</v>
      </c>
      <c r="HU780">
        <v>0</v>
      </c>
      <c r="HV780">
        <v>0</v>
      </c>
      <c r="HW780">
        <v>0</v>
      </c>
      <c r="HX780">
        <v>0</v>
      </c>
      <c r="HY780">
        <v>0</v>
      </c>
      <c r="HZ780">
        <v>0</v>
      </c>
      <c r="IA780">
        <v>0</v>
      </c>
      <c r="IB780">
        <v>0</v>
      </c>
      <c r="IC780">
        <v>0</v>
      </c>
      <c r="ID780">
        <v>0</v>
      </c>
      <c r="IE780">
        <v>0</v>
      </c>
      <c r="IF780">
        <v>0</v>
      </c>
      <c r="IG780">
        <v>0</v>
      </c>
      <c r="IH780">
        <v>0</v>
      </c>
      <c r="II780">
        <v>0</v>
      </c>
      <c r="IJ780">
        <v>0</v>
      </c>
      <c r="IK780">
        <v>0</v>
      </c>
      <c r="IL780">
        <v>0</v>
      </c>
      <c r="IM780">
        <v>0</v>
      </c>
      <c r="IN780">
        <v>0</v>
      </c>
      <c r="IO780">
        <v>0</v>
      </c>
      <c r="IP780">
        <v>0</v>
      </c>
      <c r="IQ780">
        <v>0</v>
      </c>
      <c r="IR780">
        <v>0</v>
      </c>
      <c r="IS780">
        <v>0</v>
      </c>
      <c r="IT780">
        <v>0</v>
      </c>
      <c r="IU780">
        <v>0</v>
      </c>
      <c r="IV780">
        <v>0</v>
      </c>
      <c r="IW780">
        <v>0</v>
      </c>
      <c r="IX780">
        <v>0</v>
      </c>
      <c r="IY780">
        <v>0</v>
      </c>
      <c r="IZ780">
        <v>0</v>
      </c>
      <c r="JA780">
        <v>0</v>
      </c>
      <c r="JB780">
        <v>0</v>
      </c>
      <c r="JC780">
        <v>0</v>
      </c>
      <c r="JD780">
        <v>0</v>
      </c>
      <c r="JE780">
        <v>0</v>
      </c>
      <c r="JF780">
        <v>0</v>
      </c>
      <c r="JG780">
        <v>0</v>
      </c>
      <c r="JH780">
        <v>0</v>
      </c>
      <c r="JI780">
        <v>0</v>
      </c>
      <c r="JJ780">
        <v>0</v>
      </c>
      <c r="JK780">
        <v>0</v>
      </c>
      <c r="JL780">
        <v>0</v>
      </c>
      <c r="JM780">
        <v>0</v>
      </c>
      <c r="JN780">
        <v>0</v>
      </c>
      <c r="JO780">
        <v>0</v>
      </c>
      <c r="JP780">
        <v>0</v>
      </c>
    </row>
    <row r="781" spans="1:276">
      <c r="A781" t="s">
        <v>47</v>
      </c>
      <c r="B781" t="s">
        <v>41</v>
      </c>
      <c r="C781" t="str">
        <f>"102007"</f>
        <v>102007</v>
      </c>
      <c r="D781" t="s">
        <v>46</v>
      </c>
      <c r="E781">
        <v>6</v>
      </c>
      <c r="F781">
        <v>191</v>
      </c>
      <c r="G781">
        <v>148</v>
      </c>
      <c r="H781">
        <v>58</v>
      </c>
      <c r="I781">
        <v>90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90</v>
      </c>
      <c r="T781">
        <v>0</v>
      </c>
      <c r="U781">
        <v>0</v>
      </c>
      <c r="V781">
        <v>90</v>
      </c>
      <c r="W781">
        <v>7</v>
      </c>
      <c r="X781">
        <v>7</v>
      </c>
      <c r="Y781">
        <v>0</v>
      </c>
      <c r="Z781">
        <v>0</v>
      </c>
      <c r="AA781">
        <v>83</v>
      </c>
      <c r="AB781">
        <v>36</v>
      </c>
      <c r="AC781">
        <v>8</v>
      </c>
      <c r="AD781">
        <v>0</v>
      </c>
      <c r="AE781">
        <v>2</v>
      </c>
      <c r="AF781">
        <v>1</v>
      </c>
      <c r="AG781">
        <v>7</v>
      </c>
      <c r="AH781">
        <v>3</v>
      </c>
      <c r="AI781">
        <v>0</v>
      </c>
      <c r="AJ781">
        <v>9</v>
      </c>
      <c r="AK781">
        <v>2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2</v>
      </c>
      <c r="AW781">
        <v>0</v>
      </c>
      <c r="AX781">
        <v>0</v>
      </c>
      <c r="AY781">
        <v>1</v>
      </c>
      <c r="AZ781">
        <v>1</v>
      </c>
      <c r="BA781">
        <v>36</v>
      </c>
      <c r="BB781">
        <v>9</v>
      </c>
      <c r="BC781">
        <v>0</v>
      </c>
      <c r="BD781">
        <v>1</v>
      </c>
      <c r="BE781">
        <v>1</v>
      </c>
      <c r="BF781">
        <v>0</v>
      </c>
      <c r="BG781">
        <v>0</v>
      </c>
      <c r="BH781">
        <v>3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4</v>
      </c>
      <c r="CA781">
        <v>9</v>
      </c>
      <c r="CB781">
        <v>3</v>
      </c>
      <c r="CC781">
        <v>0</v>
      </c>
      <c r="CD781">
        <v>0</v>
      </c>
      <c r="CE781">
        <v>1</v>
      </c>
      <c r="CF781">
        <v>0</v>
      </c>
      <c r="CG781">
        <v>0</v>
      </c>
      <c r="CH781">
        <v>0</v>
      </c>
      <c r="CI781">
        <v>2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3</v>
      </c>
      <c r="CR781">
        <v>1</v>
      </c>
      <c r="CS781">
        <v>0</v>
      </c>
      <c r="CT781">
        <v>0</v>
      </c>
      <c r="CU781">
        <v>1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1</v>
      </c>
      <c r="DR781">
        <v>17</v>
      </c>
      <c r="DS781">
        <v>3</v>
      </c>
      <c r="DT781">
        <v>1</v>
      </c>
      <c r="DU781">
        <v>4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5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2</v>
      </c>
      <c r="EM781">
        <v>0</v>
      </c>
      <c r="EN781">
        <v>0</v>
      </c>
      <c r="EO781">
        <v>0</v>
      </c>
      <c r="EP781">
        <v>2</v>
      </c>
      <c r="EQ781">
        <v>17</v>
      </c>
      <c r="ER781">
        <v>4</v>
      </c>
      <c r="ES781">
        <v>2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1</v>
      </c>
      <c r="EZ781">
        <v>0</v>
      </c>
      <c r="FA781">
        <v>0</v>
      </c>
      <c r="FB781">
        <v>0</v>
      </c>
      <c r="FC781">
        <v>0</v>
      </c>
      <c r="FD781">
        <v>1</v>
      </c>
      <c r="FE781">
        <v>0</v>
      </c>
      <c r="FF781">
        <v>0</v>
      </c>
      <c r="FG781">
        <v>0</v>
      </c>
      <c r="FH781">
        <v>0</v>
      </c>
      <c r="FI781">
        <v>0</v>
      </c>
      <c r="FJ781">
        <v>0</v>
      </c>
      <c r="FK781">
        <v>0</v>
      </c>
      <c r="FL781">
        <v>0</v>
      </c>
      <c r="FM781">
        <v>0</v>
      </c>
      <c r="FN781">
        <v>0</v>
      </c>
      <c r="FO781">
        <v>0</v>
      </c>
      <c r="FP781">
        <v>4</v>
      </c>
      <c r="FQ781">
        <v>5</v>
      </c>
      <c r="FR781">
        <v>0</v>
      </c>
      <c r="FS781">
        <v>1</v>
      </c>
      <c r="FT781">
        <v>0</v>
      </c>
      <c r="FU781">
        <v>0</v>
      </c>
      <c r="FV781">
        <v>0</v>
      </c>
      <c r="FW781">
        <v>1</v>
      </c>
      <c r="FX781">
        <v>0</v>
      </c>
      <c r="FY781">
        <v>2</v>
      </c>
      <c r="FZ781">
        <v>0</v>
      </c>
      <c r="GA781">
        <v>1</v>
      </c>
      <c r="GB781">
        <v>0</v>
      </c>
      <c r="GC781">
        <v>0</v>
      </c>
      <c r="GD781">
        <v>0</v>
      </c>
      <c r="GE781">
        <v>0</v>
      </c>
      <c r="GF781">
        <v>0</v>
      </c>
      <c r="GG781">
        <v>0</v>
      </c>
      <c r="GH781">
        <v>5</v>
      </c>
      <c r="GI781">
        <v>8</v>
      </c>
      <c r="GJ781">
        <v>3</v>
      </c>
      <c r="GK781">
        <v>0</v>
      </c>
      <c r="GL781">
        <v>0</v>
      </c>
      <c r="GM781">
        <v>0</v>
      </c>
      <c r="GN781">
        <v>4</v>
      </c>
      <c r="GO781">
        <v>0</v>
      </c>
      <c r="GP781">
        <v>0</v>
      </c>
      <c r="GQ781">
        <v>0</v>
      </c>
      <c r="GR781">
        <v>0</v>
      </c>
      <c r="GS781">
        <v>0</v>
      </c>
      <c r="GT781">
        <v>0</v>
      </c>
      <c r="GU781">
        <v>0</v>
      </c>
      <c r="GV781">
        <v>0</v>
      </c>
      <c r="GW781">
        <v>0</v>
      </c>
      <c r="GX781">
        <v>0</v>
      </c>
      <c r="GY781">
        <v>0</v>
      </c>
      <c r="GZ781">
        <v>1</v>
      </c>
      <c r="HA781">
        <v>0</v>
      </c>
      <c r="HB781">
        <v>0</v>
      </c>
      <c r="HC781">
        <v>8</v>
      </c>
      <c r="HD781">
        <v>0</v>
      </c>
      <c r="HE781">
        <v>0</v>
      </c>
      <c r="HF781">
        <v>0</v>
      </c>
      <c r="HG781">
        <v>0</v>
      </c>
      <c r="HH781">
        <v>0</v>
      </c>
      <c r="HI781">
        <v>0</v>
      </c>
      <c r="HJ781">
        <v>0</v>
      </c>
      <c r="HK781">
        <v>0</v>
      </c>
      <c r="HL781">
        <v>0</v>
      </c>
      <c r="HM781">
        <v>0</v>
      </c>
      <c r="HN781">
        <v>0</v>
      </c>
      <c r="HO781">
        <v>0</v>
      </c>
      <c r="HP781">
        <v>0</v>
      </c>
      <c r="HQ781">
        <v>0</v>
      </c>
      <c r="HR781">
        <v>0</v>
      </c>
      <c r="HS781">
        <v>0</v>
      </c>
      <c r="HT781">
        <v>0</v>
      </c>
      <c r="HU781">
        <v>0</v>
      </c>
      <c r="HV781">
        <v>0</v>
      </c>
      <c r="HW781">
        <v>0</v>
      </c>
      <c r="HX781">
        <v>0</v>
      </c>
      <c r="HY781">
        <v>0</v>
      </c>
      <c r="HZ781">
        <v>0</v>
      </c>
      <c r="IA781">
        <v>0</v>
      </c>
      <c r="IB781">
        <v>0</v>
      </c>
      <c r="IC781">
        <v>0</v>
      </c>
      <c r="ID781">
        <v>0</v>
      </c>
      <c r="IE781">
        <v>0</v>
      </c>
      <c r="IF781">
        <v>0</v>
      </c>
      <c r="IG781">
        <v>0</v>
      </c>
      <c r="IH781">
        <v>0</v>
      </c>
      <c r="II781">
        <v>0</v>
      </c>
      <c r="IJ781">
        <v>0</v>
      </c>
      <c r="IK781">
        <v>0</v>
      </c>
      <c r="IL781">
        <v>0</v>
      </c>
      <c r="IM781">
        <v>0</v>
      </c>
      <c r="IN781">
        <v>0</v>
      </c>
      <c r="IO781">
        <v>0</v>
      </c>
      <c r="IP781">
        <v>0</v>
      </c>
      <c r="IQ781">
        <v>0</v>
      </c>
      <c r="IR781">
        <v>0</v>
      </c>
      <c r="IS781">
        <v>0</v>
      </c>
      <c r="IT781">
        <v>0</v>
      </c>
      <c r="IU781">
        <v>0</v>
      </c>
      <c r="IV781">
        <v>0</v>
      </c>
      <c r="IW781">
        <v>0</v>
      </c>
      <c r="IX781">
        <v>0</v>
      </c>
      <c r="IY781">
        <v>0</v>
      </c>
      <c r="IZ781">
        <v>0</v>
      </c>
      <c r="JA781">
        <v>0</v>
      </c>
      <c r="JB781">
        <v>0</v>
      </c>
      <c r="JC781">
        <v>0</v>
      </c>
      <c r="JD781">
        <v>0</v>
      </c>
      <c r="JE781">
        <v>0</v>
      </c>
      <c r="JF781">
        <v>0</v>
      </c>
      <c r="JG781">
        <v>0</v>
      </c>
      <c r="JH781">
        <v>0</v>
      </c>
      <c r="JI781">
        <v>0</v>
      </c>
      <c r="JJ781">
        <v>0</v>
      </c>
      <c r="JK781">
        <v>0</v>
      </c>
      <c r="JL781">
        <v>0</v>
      </c>
      <c r="JM781">
        <v>0</v>
      </c>
      <c r="JN781">
        <v>0</v>
      </c>
      <c r="JO781">
        <v>0</v>
      </c>
      <c r="JP781">
        <v>0</v>
      </c>
    </row>
    <row r="782" spans="1:276">
      <c r="A782" t="s">
        <v>45</v>
      </c>
      <c r="B782" t="s">
        <v>41</v>
      </c>
      <c r="C782" t="str">
        <f>"102007"</f>
        <v>102007</v>
      </c>
      <c r="D782" t="s">
        <v>43</v>
      </c>
      <c r="E782">
        <v>7</v>
      </c>
      <c r="F782">
        <v>691</v>
      </c>
      <c r="G782">
        <v>499</v>
      </c>
      <c r="H782">
        <v>183</v>
      </c>
      <c r="I782">
        <v>316</v>
      </c>
      <c r="J782">
        <v>0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316</v>
      </c>
      <c r="T782">
        <v>0</v>
      </c>
      <c r="U782">
        <v>0</v>
      </c>
      <c r="V782">
        <v>316</v>
      </c>
      <c r="W782">
        <v>12</v>
      </c>
      <c r="X782">
        <v>5</v>
      </c>
      <c r="Y782">
        <v>5</v>
      </c>
      <c r="Z782">
        <v>0</v>
      </c>
      <c r="AA782">
        <v>304</v>
      </c>
      <c r="AB782">
        <v>113</v>
      </c>
      <c r="AC782">
        <v>20</v>
      </c>
      <c r="AD782">
        <v>1</v>
      </c>
      <c r="AE782">
        <v>8</v>
      </c>
      <c r="AF782">
        <v>5</v>
      </c>
      <c r="AG782">
        <v>46</v>
      </c>
      <c r="AH782">
        <v>4</v>
      </c>
      <c r="AI782">
        <v>1</v>
      </c>
      <c r="AJ782">
        <v>10</v>
      </c>
      <c r="AK782">
        <v>6</v>
      </c>
      <c r="AL782">
        <v>3</v>
      </c>
      <c r="AM782">
        <v>0</v>
      </c>
      <c r="AN782">
        <v>0</v>
      </c>
      <c r="AO782">
        <v>1</v>
      </c>
      <c r="AP782">
        <v>1</v>
      </c>
      <c r="AQ782">
        <v>1</v>
      </c>
      <c r="AR782">
        <v>0</v>
      </c>
      <c r="AS782">
        <v>1</v>
      </c>
      <c r="AT782">
        <v>1</v>
      </c>
      <c r="AU782">
        <v>0</v>
      </c>
      <c r="AV782">
        <v>2</v>
      </c>
      <c r="AW782">
        <v>0</v>
      </c>
      <c r="AX782">
        <v>1</v>
      </c>
      <c r="AY782">
        <v>0</v>
      </c>
      <c r="AZ782">
        <v>1</v>
      </c>
      <c r="BA782">
        <v>113</v>
      </c>
      <c r="BB782">
        <v>60</v>
      </c>
      <c r="BC782">
        <v>9</v>
      </c>
      <c r="BD782">
        <v>15</v>
      </c>
      <c r="BE782">
        <v>4</v>
      </c>
      <c r="BF782">
        <v>0</v>
      </c>
      <c r="BG782">
        <v>3</v>
      </c>
      <c r="BH782">
        <v>3</v>
      </c>
      <c r="BI782">
        <v>0</v>
      </c>
      <c r="BJ782">
        <v>0</v>
      </c>
      <c r="BK782">
        <v>1</v>
      </c>
      <c r="BL782">
        <v>2</v>
      </c>
      <c r="BM782">
        <v>2</v>
      </c>
      <c r="BN782">
        <v>2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1</v>
      </c>
      <c r="BU782">
        <v>0</v>
      </c>
      <c r="BV782">
        <v>0</v>
      </c>
      <c r="BW782">
        <v>0</v>
      </c>
      <c r="BX782">
        <v>0</v>
      </c>
      <c r="BY782">
        <v>1</v>
      </c>
      <c r="BZ782">
        <v>17</v>
      </c>
      <c r="CA782">
        <v>60</v>
      </c>
      <c r="CB782">
        <v>14</v>
      </c>
      <c r="CC782">
        <v>4</v>
      </c>
      <c r="CD782">
        <v>4</v>
      </c>
      <c r="CE782">
        <v>1</v>
      </c>
      <c r="CF782">
        <v>0</v>
      </c>
      <c r="CG782">
        <v>1</v>
      </c>
      <c r="CH782">
        <v>2</v>
      </c>
      <c r="CI782">
        <v>0</v>
      </c>
      <c r="CJ782">
        <v>0</v>
      </c>
      <c r="CK782">
        <v>1</v>
      </c>
      <c r="CL782">
        <v>0</v>
      </c>
      <c r="CM782">
        <v>1</v>
      </c>
      <c r="CN782">
        <v>0</v>
      </c>
      <c r="CO782">
        <v>0</v>
      </c>
      <c r="CP782">
        <v>0</v>
      </c>
      <c r="CQ782">
        <v>14</v>
      </c>
      <c r="CR782">
        <v>11</v>
      </c>
      <c r="CS782">
        <v>3</v>
      </c>
      <c r="CT782">
        <v>0</v>
      </c>
      <c r="CU782">
        <v>1</v>
      </c>
      <c r="CV782">
        <v>1</v>
      </c>
      <c r="CW782">
        <v>0</v>
      </c>
      <c r="CX782">
        <v>0</v>
      </c>
      <c r="CY782">
        <v>2</v>
      </c>
      <c r="CZ782">
        <v>0</v>
      </c>
      <c r="DA782">
        <v>1</v>
      </c>
      <c r="DB782">
        <v>2</v>
      </c>
      <c r="DC782">
        <v>1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11</v>
      </c>
      <c r="DR782">
        <v>27</v>
      </c>
      <c r="DS782">
        <v>2</v>
      </c>
      <c r="DT782">
        <v>2</v>
      </c>
      <c r="DU782">
        <v>0</v>
      </c>
      <c r="DV782">
        <v>2</v>
      </c>
      <c r="DW782">
        <v>1</v>
      </c>
      <c r="DX782">
        <v>0</v>
      </c>
      <c r="DY782">
        <v>0</v>
      </c>
      <c r="DZ782">
        <v>0</v>
      </c>
      <c r="EA782">
        <v>0</v>
      </c>
      <c r="EB782">
        <v>2</v>
      </c>
      <c r="EC782">
        <v>0</v>
      </c>
      <c r="ED782">
        <v>0</v>
      </c>
      <c r="EE782">
        <v>14</v>
      </c>
      <c r="EF782">
        <v>0</v>
      </c>
      <c r="EG782">
        <v>0</v>
      </c>
      <c r="EH782">
        <v>0</v>
      </c>
      <c r="EI782">
        <v>0</v>
      </c>
      <c r="EJ782">
        <v>1</v>
      </c>
      <c r="EK782">
        <v>0</v>
      </c>
      <c r="EL782">
        <v>1</v>
      </c>
      <c r="EM782">
        <v>2</v>
      </c>
      <c r="EN782">
        <v>0</v>
      </c>
      <c r="EO782">
        <v>0</v>
      </c>
      <c r="EP782">
        <v>0</v>
      </c>
      <c r="EQ782">
        <v>27</v>
      </c>
      <c r="ER782">
        <v>20</v>
      </c>
      <c r="ES782">
        <v>12</v>
      </c>
      <c r="ET782">
        <v>0</v>
      </c>
      <c r="EU782">
        <v>2</v>
      </c>
      <c r="EV782">
        <v>1</v>
      </c>
      <c r="EW782">
        <v>1</v>
      </c>
      <c r="EX782">
        <v>0</v>
      </c>
      <c r="EY782">
        <v>1</v>
      </c>
      <c r="EZ782">
        <v>0</v>
      </c>
      <c r="FA782">
        <v>1</v>
      </c>
      <c r="FB782">
        <v>1</v>
      </c>
      <c r="FC782">
        <v>0</v>
      </c>
      <c r="FD782">
        <v>0</v>
      </c>
      <c r="FE782">
        <v>0</v>
      </c>
      <c r="FF782">
        <v>0</v>
      </c>
      <c r="FG782">
        <v>0</v>
      </c>
      <c r="FH782">
        <v>1</v>
      </c>
      <c r="FI782">
        <v>0</v>
      </c>
      <c r="FJ782">
        <v>0</v>
      </c>
      <c r="FK782">
        <v>0</v>
      </c>
      <c r="FL782">
        <v>0</v>
      </c>
      <c r="FM782">
        <v>0</v>
      </c>
      <c r="FN782">
        <v>0</v>
      </c>
      <c r="FO782">
        <v>0</v>
      </c>
      <c r="FP782">
        <v>20</v>
      </c>
      <c r="FQ782">
        <v>40</v>
      </c>
      <c r="FR782">
        <v>22</v>
      </c>
      <c r="FS782">
        <v>5</v>
      </c>
      <c r="FT782">
        <v>1</v>
      </c>
      <c r="FU782">
        <v>1</v>
      </c>
      <c r="FV782">
        <v>0</v>
      </c>
      <c r="FW782">
        <v>1</v>
      </c>
      <c r="FX782">
        <v>0</v>
      </c>
      <c r="FY782">
        <v>1</v>
      </c>
      <c r="FZ782">
        <v>1</v>
      </c>
      <c r="GA782">
        <v>2</v>
      </c>
      <c r="GB782">
        <v>0</v>
      </c>
      <c r="GC782">
        <v>1</v>
      </c>
      <c r="GD782">
        <v>2</v>
      </c>
      <c r="GE782">
        <v>0</v>
      </c>
      <c r="GF782">
        <v>1</v>
      </c>
      <c r="GG782">
        <v>2</v>
      </c>
      <c r="GH782">
        <v>40</v>
      </c>
      <c r="GI782">
        <v>17</v>
      </c>
      <c r="GJ782">
        <v>4</v>
      </c>
      <c r="GK782">
        <v>1</v>
      </c>
      <c r="GL782">
        <v>3</v>
      </c>
      <c r="GM782">
        <v>3</v>
      </c>
      <c r="GN782">
        <v>1</v>
      </c>
      <c r="GO782">
        <v>0</v>
      </c>
      <c r="GP782">
        <v>0</v>
      </c>
      <c r="GQ782">
        <v>1</v>
      </c>
      <c r="GR782">
        <v>0</v>
      </c>
      <c r="GS782">
        <v>1</v>
      </c>
      <c r="GT782">
        <v>0</v>
      </c>
      <c r="GU782">
        <v>0</v>
      </c>
      <c r="GV782">
        <v>0</v>
      </c>
      <c r="GW782">
        <v>1</v>
      </c>
      <c r="GX782">
        <v>0</v>
      </c>
      <c r="GY782">
        <v>0</v>
      </c>
      <c r="GZ782">
        <v>0</v>
      </c>
      <c r="HA782">
        <v>0</v>
      </c>
      <c r="HB782">
        <v>2</v>
      </c>
      <c r="HC782">
        <v>17</v>
      </c>
      <c r="HD782">
        <v>1</v>
      </c>
      <c r="HE782">
        <v>1</v>
      </c>
      <c r="HF782">
        <v>0</v>
      </c>
      <c r="HG782">
        <v>0</v>
      </c>
      <c r="HH782">
        <v>0</v>
      </c>
      <c r="HI782">
        <v>0</v>
      </c>
      <c r="HJ782">
        <v>0</v>
      </c>
      <c r="HK782">
        <v>0</v>
      </c>
      <c r="HL782">
        <v>0</v>
      </c>
      <c r="HM782">
        <v>0</v>
      </c>
      <c r="HN782">
        <v>0</v>
      </c>
      <c r="HO782">
        <v>0</v>
      </c>
      <c r="HP782">
        <v>0</v>
      </c>
      <c r="HQ782">
        <v>0</v>
      </c>
      <c r="HR782">
        <v>0</v>
      </c>
      <c r="HS782">
        <v>0</v>
      </c>
      <c r="HT782">
        <v>0</v>
      </c>
      <c r="HU782">
        <v>0</v>
      </c>
      <c r="HV782">
        <v>0</v>
      </c>
      <c r="HW782">
        <v>0</v>
      </c>
      <c r="HX782">
        <v>0</v>
      </c>
      <c r="HY782">
        <v>1</v>
      </c>
      <c r="HZ782">
        <v>0</v>
      </c>
      <c r="IA782">
        <v>0</v>
      </c>
      <c r="IB782">
        <v>0</v>
      </c>
      <c r="IC782">
        <v>0</v>
      </c>
      <c r="ID782">
        <v>0</v>
      </c>
      <c r="IE782">
        <v>0</v>
      </c>
      <c r="IF782">
        <v>0</v>
      </c>
      <c r="IG782">
        <v>0</v>
      </c>
      <c r="IH782">
        <v>0</v>
      </c>
      <c r="II782">
        <v>0</v>
      </c>
      <c r="IJ782">
        <v>0</v>
      </c>
      <c r="IK782">
        <v>0</v>
      </c>
      <c r="IL782">
        <v>0</v>
      </c>
      <c r="IM782">
        <v>0</v>
      </c>
      <c r="IN782">
        <v>0</v>
      </c>
      <c r="IO782">
        <v>0</v>
      </c>
      <c r="IP782">
        <v>0</v>
      </c>
      <c r="IQ782">
        <v>0</v>
      </c>
      <c r="IR782">
        <v>0</v>
      </c>
      <c r="IS782">
        <v>0</v>
      </c>
      <c r="IT782">
        <v>0</v>
      </c>
      <c r="IU782">
        <v>0</v>
      </c>
      <c r="IV782">
        <v>0</v>
      </c>
      <c r="IW782">
        <v>1</v>
      </c>
      <c r="IX782">
        <v>0</v>
      </c>
      <c r="IY782">
        <v>0</v>
      </c>
      <c r="IZ782">
        <v>0</v>
      </c>
      <c r="JA782">
        <v>0</v>
      </c>
      <c r="JB782">
        <v>0</v>
      </c>
      <c r="JC782">
        <v>0</v>
      </c>
      <c r="JD782">
        <v>0</v>
      </c>
      <c r="JE782">
        <v>1</v>
      </c>
      <c r="JF782">
        <v>0</v>
      </c>
      <c r="JG782">
        <v>0</v>
      </c>
      <c r="JH782">
        <v>0</v>
      </c>
      <c r="JI782">
        <v>0</v>
      </c>
      <c r="JJ782">
        <v>0</v>
      </c>
      <c r="JK782">
        <v>0</v>
      </c>
      <c r="JL782">
        <v>0</v>
      </c>
      <c r="JM782">
        <v>0</v>
      </c>
      <c r="JN782">
        <v>0</v>
      </c>
      <c r="JO782">
        <v>0</v>
      </c>
      <c r="JP782">
        <v>1</v>
      </c>
    </row>
    <row r="783" spans="1:276">
      <c r="A783" t="s">
        <v>44</v>
      </c>
      <c r="B783" t="s">
        <v>41</v>
      </c>
      <c r="C783" t="str">
        <f>"102007"</f>
        <v>102007</v>
      </c>
      <c r="D783" t="s">
        <v>43</v>
      </c>
      <c r="E783">
        <v>8</v>
      </c>
      <c r="F783">
        <v>477</v>
      </c>
      <c r="G783">
        <v>349</v>
      </c>
      <c r="H783">
        <v>108</v>
      </c>
      <c r="I783">
        <v>241</v>
      </c>
      <c r="J783">
        <v>0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241</v>
      </c>
      <c r="T783">
        <v>0</v>
      </c>
      <c r="U783">
        <v>0</v>
      </c>
      <c r="V783">
        <v>241</v>
      </c>
      <c r="W783">
        <v>8</v>
      </c>
      <c r="X783">
        <v>6</v>
      </c>
      <c r="Y783">
        <v>2</v>
      </c>
      <c r="Z783">
        <v>0</v>
      </c>
      <c r="AA783">
        <v>233</v>
      </c>
      <c r="AB783">
        <v>90</v>
      </c>
      <c r="AC783">
        <v>28</v>
      </c>
      <c r="AD783">
        <v>1</v>
      </c>
      <c r="AE783">
        <v>4</v>
      </c>
      <c r="AF783">
        <v>4</v>
      </c>
      <c r="AG783">
        <v>30</v>
      </c>
      <c r="AH783">
        <v>5</v>
      </c>
      <c r="AI783">
        <v>0</v>
      </c>
      <c r="AJ783">
        <v>11</v>
      </c>
      <c r="AK783">
        <v>2</v>
      </c>
      <c r="AL783">
        <v>1</v>
      </c>
      <c r="AM783">
        <v>0</v>
      </c>
      <c r="AN783">
        <v>0</v>
      </c>
      <c r="AO783">
        <v>1</v>
      </c>
      <c r="AP783">
        <v>0</v>
      </c>
      <c r="AQ783">
        <v>1</v>
      </c>
      <c r="AR783">
        <v>0</v>
      </c>
      <c r="AS783">
        <v>1</v>
      </c>
      <c r="AT783">
        <v>1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90</v>
      </c>
      <c r="BB783">
        <v>48</v>
      </c>
      <c r="BC783">
        <v>6</v>
      </c>
      <c r="BD783">
        <v>24</v>
      </c>
      <c r="BE783">
        <v>5</v>
      </c>
      <c r="BF783">
        <v>0</v>
      </c>
      <c r="BG783">
        <v>0</v>
      </c>
      <c r="BH783">
        <v>0</v>
      </c>
      <c r="BI783">
        <v>2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1</v>
      </c>
      <c r="BR783">
        <v>0</v>
      </c>
      <c r="BS783">
        <v>0</v>
      </c>
      <c r="BT783">
        <v>0</v>
      </c>
      <c r="BU783">
        <v>1</v>
      </c>
      <c r="BV783">
        <v>0</v>
      </c>
      <c r="BW783">
        <v>0</v>
      </c>
      <c r="BX783">
        <v>0</v>
      </c>
      <c r="BY783">
        <v>0</v>
      </c>
      <c r="BZ783">
        <v>9</v>
      </c>
      <c r="CA783">
        <v>48</v>
      </c>
      <c r="CB783">
        <v>8</v>
      </c>
      <c r="CC783">
        <v>1</v>
      </c>
      <c r="CD783">
        <v>5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1</v>
      </c>
      <c r="CK783">
        <v>0</v>
      </c>
      <c r="CL783">
        <v>0</v>
      </c>
      <c r="CM783">
        <v>0</v>
      </c>
      <c r="CN783">
        <v>1</v>
      </c>
      <c r="CO783">
        <v>0</v>
      </c>
      <c r="CP783">
        <v>0</v>
      </c>
      <c r="CQ783">
        <v>8</v>
      </c>
      <c r="CR783">
        <v>12</v>
      </c>
      <c r="CS783">
        <v>3</v>
      </c>
      <c r="CT783">
        <v>0</v>
      </c>
      <c r="CU783">
        <v>0</v>
      </c>
      <c r="CV783">
        <v>1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5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2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1</v>
      </c>
      <c r="DP783">
        <v>0</v>
      </c>
      <c r="DQ783">
        <v>12</v>
      </c>
      <c r="DR783">
        <v>13</v>
      </c>
      <c r="DS783">
        <v>1</v>
      </c>
      <c r="DT783">
        <v>1</v>
      </c>
      <c r="DU783">
        <v>0</v>
      </c>
      <c r="DV783">
        <v>0</v>
      </c>
      <c r="DW783">
        <v>1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5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1</v>
      </c>
      <c r="EM783">
        <v>0</v>
      </c>
      <c r="EN783">
        <v>0</v>
      </c>
      <c r="EO783">
        <v>1</v>
      </c>
      <c r="EP783">
        <v>3</v>
      </c>
      <c r="EQ783">
        <v>13</v>
      </c>
      <c r="ER783">
        <v>19</v>
      </c>
      <c r="ES783">
        <v>10</v>
      </c>
      <c r="ET783">
        <v>0</v>
      </c>
      <c r="EU783">
        <v>2</v>
      </c>
      <c r="EV783">
        <v>1</v>
      </c>
      <c r="EW783">
        <v>4</v>
      </c>
      <c r="EX783">
        <v>1</v>
      </c>
      <c r="EY783">
        <v>0</v>
      </c>
      <c r="EZ783">
        <v>0</v>
      </c>
      <c r="FA783">
        <v>0</v>
      </c>
      <c r="FB783">
        <v>1</v>
      </c>
      <c r="FC783">
        <v>0</v>
      </c>
      <c r="FD783">
        <v>0</v>
      </c>
      <c r="FE783">
        <v>0</v>
      </c>
      <c r="FF783">
        <v>0</v>
      </c>
      <c r="FG783">
        <v>0</v>
      </c>
      <c r="FH783">
        <v>0</v>
      </c>
      <c r="FI783">
        <v>0</v>
      </c>
      <c r="FJ783">
        <v>0</v>
      </c>
      <c r="FK783">
        <v>0</v>
      </c>
      <c r="FL783">
        <v>0</v>
      </c>
      <c r="FM783">
        <v>0</v>
      </c>
      <c r="FN783">
        <v>0</v>
      </c>
      <c r="FO783">
        <v>0</v>
      </c>
      <c r="FP783">
        <v>19</v>
      </c>
      <c r="FQ783">
        <v>14</v>
      </c>
      <c r="FR783">
        <v>8</v>
      </c>
      <c r="FS783">
        <v>2</v>
      </c>
      <c r="FT783">
        <v>1</v>
      </c>
      <c r="FU783">
        <v>0</v>
      </c>
      <c r="FV783">
        <v>1</v>
      </c>
      <c r="FW783">
        <v>0</v>
      </c>
      <c r="FX783">
        <v>0</v>
      </c>
      <c r="FY783">
        <v>0</v>
      </c>
      <c r="FZ783">
        <v>0</v>
      </c>
      <c r="GA783">
        <v>2</v>
      </c>
      <c r="GB783">
        <v>0</v>
      </c>
      <c r="GC783">
        <v>0</v>
      </c>
      <c r="GD783">
        <v>0</v>
      </c>
      <c r="GE783">
        <v>0</v>
      </c>
      <c r="GF783">
        <v>0</v>
      </c>
      <c r="GG783">
        <v>0</v>
      </c>
      <c r="GH783">
        <v>14</v>
      </c>
      <c r="GI783">
        <v>29</v>
      </c>
      <c r="GJ783">
        <v>11</v>
      </c>
      <c r="GK783">
        <v>0</v>
      </c>
      <c r="GL783">
        <v>5</v>
      </c>
      <c r="GM783">
        <v>4</v>
      </c>
      <c r="GN783">
        <v>5</v>
      </c>
      <c r="GO783">
        <v>0</v>
      </c>
      <c r="GP783">
        <v>0</v>
      </c>
      <c r="GQ783">
        <v>0</v>
      </c>
      <c r="GR783">
        <v>2</v>
      </c>
      <c r="GS783">
        <v>0</v>
      </c>
      <c r="GT783">
        <v>0</v>
      </c>
      <c r="GU783">
        <v>0</v>
      </c>
      <c r="GV783">
        <v>0</v>
      </c>
      <c r="GW783">
        <v>0</v>
      </c>
      <c r="GX783">
        <v>0</v>
      </c>
      <c r="GY783">
        <v>0</v>
      </c>
      <c r="GZ783">
        <v>0</v>
      </c>
      <c r="HA783">
        <v>0</v>
      </c>
      <c r="HB783">
        <v>2</v>
      </c>
      <c r="HC783">
        <v>29</v>
      </c>
      <c r="HD783">
        <v>0</v>
      </c>
      <c r="HE783">
        <v>0</v>
      </c>
      <c r="HF783">
        <v>0</v>
      </c>
      <c r="HG783">
        <v>0</v>
      </c>
      <c r="HH783">
        <v>0</v>
      </c>
      <c r="HI783">
        <v>0</v>
      </c>
      <c r="HJ783">
        <v>0</v>
      </c>
      <c r="HK783">
        <v>0</v>
      </c>
      <c r="HL783">
        <v>0</v>
      </c>
      <c r="HM783">
        <v>0</v>
      </c>
      <c r="HN783">
        <v>0</v>
      </c>
      <c r="HO783">
        <v>0</v>
      </c>
      <c r="HP783">
        <v>0</v>
      </c>
      <c r="HQ783">
        <v>0</v>
      </c>
      <c r="HR783">
        <v>0</v>
      </c>
      <c r="HS783">
        <v>0</v>
      </c>
      <c r="HT783">
        <v>0</v>
      </c>
      <c r="HU783">
        <v>0</v>
      </c>
      <c r="HV783">
        <v>0</v>
      </c>
      <c r="HW783">
        <v>0</v>
      </c>
      <c r="HX783">
        <v>0</v>
      </c>
      <c r="HY783">
        <v>0</v>
      </c>
      <c r="HZ783">
        <v>0</v>
      </c>
      <c r="IA783">
        <v>0</v>
      </c>
      <c r="IB783">
        <v>0</v>
      </c>
      <c r="IC783">
        <v>0</v>
      </c>
      <c r="ID783">
        <v>0</v>
      </c>
      <c r="IE783">
        <v>0</v>
      </c>
      <c r="IF783">
        <v>0</v>
      </c>
      <c r="IG783">
        <v>0</v>
      </c>
      <c r="IH783">
        <v>0</v>
      </c>
      <c r="II783">
        <v>0</v>
      </c>
      <c r="IJ783">
        <v>0</v>
      </c>
      <c r="IK783">
        <v>0</v>
      </c>
      <c r="IL783">
        <v>0</v>
      </c>
      <c r="IM783">
        <v>0</v>
      </c>
      <c r="IN783">
        <v>0</v>
      </c>
      <c r="IO783">
        <v>0</v>
      </c>
      <c r="IP783">
        <v>0</v>
      </c>
      <c r="IQ783">
        <v>0</v>
      </c>
      <c r="IR783">
        <v>0</v>
      </c>
      <c r="IS783">
        <v>0</v>
      </c>
      <c r="IT783">
        <v>0</v>
      </c>
      <c r="IU783">
        <v>0</v>
      </c>
      <c r="IV783">
        <v>0</v>
      </c>
      <c r="IW783">
        <v>0</v>
      </c>
      <c r="IX783">
        <v>0</v>
      </c>
      <c r="IY783">
        <v>0</v>
      </c>
      <c r="IZ783">
        <v>0</v>
      </c>
      <c r="JA783">
        <v>0</v>
      </c>
      <c r="JB783">
        <v>0</v>
      </c>
      <c r="JC783">
        <v>0</v>
      </c>
      <c r="JD783">
        <v>0</v>
      </c>
      <c r="JE783">
        <v>0</v>
      </c>
      <c r="JF783">
        <v>0</v>
      </c>
      <c r="JG783">
        <v>0</v>
      </c>
      <c r="JH783">
        <v>0</v>
      </c>
      <c r="JI783">
        <v>0</v>
      </c>
      <c r="JJ783">
        <v>0</v>
      </c>
      <c r="JK783">
        <v>0</v>
      </c>
      <c r="JL783">
        <v>0</v>
      </c>
      <c r="JM783">
        <v>0</v>
      </c>
      <c r="JN783">
        <v>0</v>
      </c>
      <c r="JO783">
        <v>0</v>
      </c>
      <c r="JP783">
        <v>0</v>
      </c>
    </row>
    <row r="784" spans="1:276">
      <c r="A784" t="s">
        <v>42</v>
      </c>
      <c r="B784" t="s">
        <v>41</v>
      </c>
      <c r="C784" t="str">
        <f>"102007"</f>
        <v>102007</v>
      </c>
      <c r="D784" t="s">
        <v>40</v>
      </c>
      <c r="E784">
        <v>9</v>
      </c>
      <c r="F784">
        <v>279</v>
      </c>
      <c r="G784">
        <v>200</v>
      </c>
      <c r="H784">
        <v>44</v>
      </c>
      <c r="I784">
        <v>156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156</v>
      </c>
      <c r="T784">
        <v>0</v>
      </c>
      <c r="U784">
        <v>0</v>
      </c>
      <c r="V784">
        <v>156</v>
      </c>
      <c r="W784">
        <v>11</v>
      </c>
      <c r="X784">
        <v>2</v>
      </c>
      <c r="Y784">
        <v>9</v>
      </c>
      <c r="Z784">
        <v>0</v>
      </c>
      <c r="AA784">
        <v>145</v>
      </c>
      <c r="AB784">
        <v>73</v>
      </c>
      <c r="AC784">
        <v>14</v>
      </c>
      <c r="AD784">
        <v>3</v>
      </c>
      <c r="AE784">
        <v>1</v>
      </c>
      <c r="AF784">
        <v>2</v>
      </c>
      <c r="AG784">
        <v>42</v>
      </c>
      <c r="AH784">
        <v>2</v>
      </c>
      <c r="AI784">
        <v>0</v>
      </c>
      <c r="AJ784">
        <v>4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2</v>
      </c>
      <c r="AV784">
        <v>1</v>
      </c>
      <c r="AW784">
        <v>1</v>
      </c>
      <c r="AX784">
        <v>1</v>
      </c>
      <c r="AY784">
        <v>0</v>
      </c>
      <c r="AZ784">
        <v>0</v>
      </c>
      <c r="BA784">
        <v>73</v>
      </c>
      <c r="BB784">
        <v>15</v>
      </c>
      <c r="BC784">
        <v>1</v>
      </c>
      <c r="BD784">
        <v>8</v>
      </c>
      <c r="BE784">
        <v>2</v>
      </c>
      <c r="BF784">
        <v>0</v>
      </c>
      <c r="BG784">
        <v>0</v>
      </c>
      <c r="BH784">
        <v>0</v>
      </c>
      <c r="BI784">
        <v>2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1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1</v>
      </c>
      <c r="CA784">
        <v>15</v>
      </c>
      <c r="CB784">
        <v>5</v>
      </c>
      <c r="CC784">
        <v>0</v>
      </c>
      <c r="CD784">
        <v>1</v>
      </c>
      <c r="CE784">
        <v>2</v>
      </c>
      <c r="CF784">
        <v>0</v>
      </c>
      <c r="CG784">
        <v>1</v>
      </c>
      <c r="CH784">
        <v>1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5</v>
      </c>
      <c r="CR784">
        <v>9</v>
      </c>
      <c r="CS784">
        <v>3</v>
      </c>
      <c r="CT784">
        <v>1</v>
      </c>
      <c r="CU784">
        <v>1</v>
      </c>
      <c r="CV784">
        <v>1</v>
      </c>
      <c r="CW784">
        <v>0</v>
      </c>
      <c r="CX784">
        <v>0</v>
      </c>
      <c r="CY784">
        <v>1</v>
      </c>
      <c r="CZ784">
        <v>0</v>
      </c>
      <c r="DA784">
        <v>0</v>
      </c>
      <c r="DB784">
        <v>2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9</v>
      </c>
      <c r="DR784">
        <v>3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3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3</v>
      </c>
      <c r="ER784">
        <v>13</v>
      </c>
      <c r="ES784">
        <v>6</v>
      </c>
      <c r="ET784">
        <v>0</v>
      </c>
      <c r="EU784">
        <v>0</v>
      </c>
      <c r="EV784">
        <v>0</v>
      </c>
      <c r="EW784">
        <v>7</v>
      </c>
      <c r="EX784">
        <v>0</v>
      </c>
      <c r="EY784">
        <v>0</v>
      </c>
      <c r="EZ784">
        <v>0</v>
      </c>
      <c r="FA784">
        <v>0</v>
      </c>
      <c r="FB784">
        <v>0</v>
      </c>
      <c r="FC784">
        <v>0</v>
      </c>
      <c r="FD784">
        <v>0</v>
      </c>
      <c r="FE784">
        <v>0</v>
      </c>
      <c r="FF784">
        <v>0</v>
      </c>
      <c r="FG784">
        <v>0</v>
      </c>
      <c r="FH784">
        <v>0</v>
      </c>
      <c r="FI784">
        <v>0</v>
      </c>
      <c r="FJ784">
        <v>0</v>
      </c>
      <c r="FK784">
        <v>0</v>
      </c>
      <c r="FL784">
        <v>0</v>
      </c>
      <c r="FM784">
        <v>0</v>
      </c>
      <c r="FN784">
        <v>0</v>
      </c>
      <c r="FO784">
        <v>0</v>
      </c>
      <c r="FP784">
        <v>13</v>
      </c>
      <c r="FQ784">
        <v>17</v>
      </c>
      <c r="FR784">
        <v>10</v>
      </c>
      <c r="FS784">
        <v>2</v>
      </c>
      <c r="FT784">
        <v>1</v>
      </c>
      <c r="FU784">
        <v>0</v>
      </c>
      <c r="FV784">
        <v>1</v>
      </c>
      <c r="FW784">
        <v>0</v>
      </c>
      <c r="FX784">
        <v>0</v>
      </c>
      <c r="FY784">
        <v>2</v>
      </c>
      <c r="FZ784">
        <v>0</v>
      </c>
      <c r="GA784">
        <v>0</v>
      </c>
      <c r="GB784">
        <v>0</v>
      </c>
      <c r="GC784">
        <v>1</v>
      </c>
      <c r="GD784">
        <v>0</v>
      </c>
      <c r="GE784">
        <v>0</v>
      </c>
      <c r="GF784">
        <v>0</v>
      </c>
      <c r="GG784">
        <v>0</v>
      </c>
      <c r="GH784">
        <v>17</v>
      </c>
      <c r="GI784">
        <v>8</v>
      </c>
      <c r="GJ784">
        <v>5</v>
      </c>
      <c r="GK784">
        <v>0</v>
      </c>
      <c r="GL784">
        <v>2</v>
      </c>
      <c r="GM784">
        <v>0</v>
      </c>
      <c r="GN784">
        <v>1</v>
      </c>
      <c r="GO784">
        <v>0</v>
      </c>
      <c r="GP784">
        <v>0</v>
      </c>
      <c r="GQ784">
        <v>0</v>
      </c>
      <c r="GR784">
        <v>0</v>
      </c>
      <c r="GS784">
        <v>0</v>
      </c>
      <c r="GT784">
        <v>0</v>
      </c>
      <c r="GU784">
        <v>0</v>
      </c>
      <c r="GV784">
        <v>0</v>
      </c>
      <c r="GW784">
        <v>0</v>
      </c>
      <c r="GX784">
        <v>0</v>
      </c>
      <c r="GY784">
        <v>0</v>
      </c>
      <c r="GZ784">
        <v>0</v>
      </c>
      <c r="HA784">
        <v>0</v>
      </c>
      <c r="HB784">
        <v>0</v>
      </c>
      <c r="HC784">
        <v>8</v>
      </c>
      <c r="HD784">
        <v>2</v>
      </c>
      <c r="HE784">
        <v>0</v>
      </c>
      <c r="HF784">
        <v>1</v>
      </c>
      <c r="HG784">
        <v>0</v>
      </c>
      <c r="HH784">
        <v>0</v>
      </c>
      <c r="HI784">
        <v>0</v>
      </c>
      <c r="HJ784">
        <v>1</v>
      </c>
      <c r="HK784">
        <v>0</v>
      </c>
      <c r="HL784">
        <v>0</v>
      </c>
      <c r="HM784">
        <v>0</v>
      </c>
      <c r="HN784">
        <v>0</v>
      </c>
      <c r="HO784">
        <v>0</v>
      </c>
      <c r="HP784">
        <v>0</v>
      </c>
      <c r="HQ784">
        <v>0</v>
      </c>
      <c r="HR784">
        <v>0</v>
      </c>
      <c r="HS784">
        <v>0</v>
      </c>
      <c r="HT784">
        <v>0</v>
      </c>
      <c r="HU784">
        <v>0</v>
      </c>
      <c r="HV784">
        <v>0</v>
      </c>
      <c r="HW784">
        <v>0</v>
      </c>
      <c r="HX784">
        <v>0</v>
      </c>
      <c r="HY784">
        <v>2</v>
      </c>
      <c r="HZ784">
        <v>0</v>
      </c>
      <c r="IA784">
        <v>0</v>
      </c>
      <c r="IB784">
        <v>0</v>
      </c>
      <c r="IC784">
        <v>0</v>
      </c>
      <c r="ID784">
        <v>0</v>
      </c>
      <c r="IE784">
        <v>0</v>
      </c>
      <c r="IF784">
        <v>0</v>
      </c>
      <c r="IG784">
        <v>0</v>
      </c>
      <c r="IH784">
        <v>0</v>
      </c>
      <c r="II784">
        <v>0</v>
      </c>
      <c r="IJ784">
        <v>0</v>
      </c>
      <c r="IK784">
        <v>0</v>
      </c>
      <c r="IL784">
        <v>0</v>
      </c>
      <c r="IM784">
        <v>0</v>
      </c>
      <c r="IN784">
        <v>0</v>
      </c>
      <c r="IO784">
        <v>0</v>
      </c>
      <c r="IP784">
        <v>0</v>
      </c>
      <c r="IQ784">
        <v>0</v>
      </c>
      <c r="IR784">
        <v>0</v>
      </c>
      <c r="IS784">
        <v>0</v>
      </c>
      <c r="IT784">
        <v>0</v>
      </c>
      <c r="IU784">
        <v>0</v>
      </c>
      <c r="IV784">
        <v>0</v>
      </c>
      <c r="IW784">
        <v>0</v>
      </c>
      <c r="IX784">
        <v>0</v>
      </c>
      <c r="IY784">
        <v>0</v>
      </c>
      <c r="IZ784">
        <v>0</v>
      </c>
      <c r="JA784">
        <v>0</v>
      </c>
      <c r="JB784">
        <v>0</v>
      </c>
      <c r="JC784">
        <v>0</v>
      </c>
      <c r="JD784">
        <v>0</v>
      </c>
      <c r="JE784">
        <v>0</v>
      </c>
      <c r="JF784">
        <v>0</v>
      </c>
      <c r="JG784">
        <v>0</v>
      </c>
      <c r="JH784">
        <v>0</v>
      </c>
      <c r="JI784">
        <v>0</v>
      </c>
      <c r="JJ784">
        <v>0</v>
      </c>
      <c r="JK784">
        <v>0</v>
      </c>
      <c r="JL784">
        <v>0</v>
      </c>
      <c r="JM784">
        <v>0</v>
      </c>
      <c r="JN784">
        <v>0</v>
      </c>
      <c r="JO784">
        <v>0</v>
      </c>
      <c r="JP784">
        <v>0</v>
      </c>
    </row>
    <row r="785" spans="1:276">
      <c r="A785" t="s">
        <v>39</v>
      </c>
      <c r="B785" t="s">
        <v>20</v>
      </c>
      <c r="C785" t="str">
        <f>"102008"</f>
        <v>102008</v>
      </c>
      <c r="D785" t="s">
        <v>38</v>
      </c>
      <c r="E785">
        <v>1</v>
      </c>
      <c r="F785">
        <v>1670</v>
      </c>
      <c r="G785">
        <v>1247</v>
      </c>
      <c r="H785">
        <v>405</v>
      </c>
      <c r="I785">
        <v>842</v>
      </c>
      <c r="J785">
        <v>0</v>
      </c>
      <c r="K785">
        <v>9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842</v>
      </c>
      <c r="T785">
        <v>0</v>
      </c>
      <c r="U785">
        <v>0</v>
      </c>
      <c r="V785">
        <v>842</v>
      </c>
      <c r="W785">
        <v>24</v>
      </c>
      <c r="X785">
        <v>20</v>
      </c>
      <c r="Y785">
        <v>4</v>
      </c>
      <c r="Z785">
        <v>0</v>
      </c>
      <c r="AA785">
        <v>818</v>
      </c>
      <c r="AB785">
        <v>271</v>
      </c>
      <c r="AC785">
        <v>82</v>
      </c>
      <c r="AD785">
        <v>15</v>
      </c>
      <c r="AE785">
        <v>13</v>
      </c>
      <c r="AF785">
        <v>3</v>
      </c>
      <c r="AG785">
        <v>87</v>
      </c>
      <c r="AH785">
        <v>7</v>
      </c>
      <c r="AI785">
        <v>1</v>
      </c>
      <c r="AJ785">
        <v>27</v>
      </c>
      <c r="AK785">
        <v>7</v>
      </c>
      <c r="AL785">
        <v>1</v>
      </c>
      <c r="AM785">
        <v>3</v>
      </c>
      <c r="AN785">
        <v>5</v>
      </c>
      <c r="AO785">
        <v>0</v>
      </c>
      <c r="AP785">
        <v>2</v>
      </c>
      <c r="AQ785">
        <v>3</v>
      </c>
      <c r="AR785">
        <v>0</v>
      </c>
      <c r="AS785">
        <v>2</v>
      </c>
      <c r="AT785">
        <v>1</v>
      </c>
      <c r="AU785">
        <v>0</v>
      </c>
      <c r="AV785">
        <v>0</v>
      </c>
      <c r="AW785">
        <v>3</v>
      </c>
      <c r="AX785">
        <v>4</v>
      </c>
      <c r="AY785">
        <v>1</v>
      </c>
      <c r="AZ785">
        <v>4</v>
      </c>
      <c r="BA785">
        <v>271</v>
      </c>
      <c r="BB785">
        <v>223</v>
      </c>
      <c r="BC785">
        <v>48</v>
      </c>
      <c r="BD785">
        <v>63</v>
      </c>
      <c r="BE785">
        <v>14</v>
      </c>
      <c r="BF785">
        <v>7</v>
      </c>
      <c r="BG785">
        <v>4</v>
      </c>
      <c r="BH785">
        <v>0</v>
      </c>
      <c r="BI785">
        <v>1</v>
      </c>
      <c r="BJ785">
        <v>1</v>
      </c>
      <c r="BK785">
        <v>1</v>
      </c>
      <c r="BL785">
        <v>0</v>
      </c>
      <c r="BM785">
        <v>0</v>
      </c>
      <c r="BN785">
        <v>4</v>
      </c>
      <c r="BO785">
        <v>1</v>
      </c>
      <c r="BP785">
        <v>5</v>
      </c>
      <c r="BQ785">
        <v>1</v>
      </c>
      <c r="BR785">
        <v>1</v>
      </c>
      <c r="BS785">
        <v>1</v>
      </c>
      <c r="BT785">
        <v>1</v>
      </c>
      <c r="BU785">
        <v>1</v>
      </c>
      <c r="BV785">
        <v>5</v>
      </c>
      <c r="BW785">
        <v>1</v>
      </c>
      <c r="BX785">
        <v>2</v>
      </c>
      <c r="BY785">
        <v>6</v>
      </c>
      <c r="BZ785">
        <v>55</v>
      </c>
      <c r="CA785">
        <v>223</v>
      </c>
      <c r="CB785">
        <v>44</v>
      </c>
      <c r="CC785">
        <v>23</v>
      </c>
      <c r="CD785">
        <v>8</v>
      </c>
      <c r="CE785">
        <v>1</v>
      </c>
      <c r="CF785">
        <v>3</v>
      </c>
      <c r="CG785">
        <v>0</v>
      </c>
      <c r="CH785">
        <v>0</v>
      </c>
      <c r="CI785">
        <v>3</v>
      </c>
      <c r="CJ785">
        <v>0</v>
      </c>
      <c r="CK785">
        <v>0</v>
      </c>
      <c r="CL785">
        <v>1</v>
      </c>
      <c r="CM785">
        <v>0</v>
      </c>
      <c r="CN785">
        <v>2</v>
      </c>
      <c r="CO785">
        <v>1</v>
      </c>
      <c r="CP785">
        <v>2</v>
      </c>
      <c r="CQ785">
        <v>44</v>
      </c>
      <c r="CR785">
        <v>33</v>
      </c>
      <c r="CS785">
        <v>15</v>
      </c>
      <c r="CT785">
        <v>6</v>
      </c>
      <c r="CU785">
        <v>0</v>
      </c>
      <c r="CV785">
        <v>3</v>
      </c>
      <c r="CW785">
        <v>1</v>
      </c>
      <c r="CX785">
        <v>1</v>
      </c>
      <c r="CY785">
        <v>0</v>
      </c>
      <c r="CZ785">
        <v>1</v>
      </c>
      <c r="DA785">
        <v>2</v>
      </c>
      <c r="DB785">
        <v>1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1</v>
      </c>
      <c r="DJ785">
        <v>1</v>
      </c>
      <c r="DK785">
        <v>1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33</v>
      </c>
      <c r="DR785">
        <v>34</v>
      </c>
      <c r="DS785">
        <v>9</v>
      </c>
      <c r="DT785">
        <v>3</v>
      </c>
      <c r="DU785">
        <v>0</v>
      </c>
      <c r="DV785">
        <v>0</v>
      </c>
      <c r="DW785">
        <v>1</v>
      </c>
      <c r="DX785">
        <v>0</v>
      </c>
      <c r="DY785">
        <v>0</v>
      </c>
      <c r="DZ785">
        <v>0</v>
      </c>
      <c r="EA785">
        <v>4</v>
      </c>
      <c r="EB785">
        <v>0</v>
      </c>
      <c r="EC785">
        <v>0</v>
      </c>
      <c r="ED785">
        <v>1</v>
      </c>
      <c r="EE785">
        <v>4</v>
      </c>
      <c r="EF785">
        <v>0</v>
      </c>
      <c r="EG785">
        <v>3</v>
      </c>
      <c r="EH785">
        <v>0</v>
      </c>
      <c r="EI785">
        <v>1</v>
      </c>
      <c r="EJ785">
        <v>0</v>
      </c>
      <c r="EK785">
        <v>0</v>
      </c>
      <c r="EL785">
        <v>4</v>
      </c>
      <c r="EM785">
        <v>2</v>
      </c>
      <c r="EN785">
        <v>0</v>
      </c>
      <c r="EO785">
        <v>2</v>
      </c>
      <c r="EP785">
        <v>0</v>
      </c>
      <c r="EQ785">
        <v>34</v>
      </c>
      <c r="ER785">
        <v>78</v>
      </c>
      <c r="ES785">
        <v>30</v>
      </c>
      <c r="ET785">
        <v>1</v>
      </c>
      <c r="EU785">
        <v>2</v>
      </c>
      <c r="EV785">
        <v>0</v>
      </c>
      <c r="EW785">
        <v>33</v>
      </c>
      <c r="EX785">
        <v>3</v>
      </c>
      <c r="EY785">
        <v>0</v>
      </c>
      <c r="EZ785">
        <v>0</v>
      </c>
      <c r="FA785">
        <v>2</v>
      </c>
      <c r="FB785">
        <v>0</v>
      </c>
      <c r="FC785">
        <v>0</v>
      </c>
      <c r="FD785">
        <v>0</v>
      </c>
      <c r="FE785">
        <v>1</v>
      </c>
      <c r="FF785">
        <v>1</v>
      </c>
      <c r="FG785">
        <v>0</v>
      </c>
      <c r="FH785">
        <v>0</v>
      </c>
      <c r="FI785">
        <v>3</v>
      </c>
      <c r="FJ785">
        <v>0</v>
      </c>
      <c r="FK785">
        <v>0</v>
      </c>
      <c r="FL785">
        <v>2</v>
      </c>
      <c r="FM785">
        <v>0</v>
      </c>
      <c r="FN785">
        <v>0</v>
      </c>
      <c r="FO785">
        <v>0</v>
      </c>
      <c r="FP785">
        <v>78</v>
      </c>
      <c r="FQ785">
        <v>64</v>
      </c>
      <c r="FR785">
        <v>28</v>
      </c>
      <c r="FS785">
        <v>3</v>
      </c>
      <c r="FT785">
        <v>0</v>
      </c>
      <c r="FU785">
        <v>4</v>
      </c>
      <c r="FV785">
        <v>2</v>
      </c>
      <c r="FW785">
        <v>1</v>
      </c>
      <c r="FX785">
        <v>1</v>
      </c>
      <c r="FY785">
        <v>3</v>
      </c>
      <c r="FZ785">
        <v>3</v>
      </c>
      <c r="GA785">
        <v>4</v>
      </c>
      <c r="GB785">
        <v>4</v>
      </c>
      <c r="GC785">
        <v>1</v>
      </c>
      <c r="GD785">
        <v>0</v>
      </c>
      <c r="GE785">
        <v>2</v>
      </c>
      <c r="GF785">
        <v>5</v>
      </c>
      <c r="GG785">
        <v>3</v>
      </c>
      <c r="GH785">
        <v>64</v>
      </c>
      <c r="GI785">
        <v>57</v>
      </c>
      <c r="GJ785">
        <v>25</v>
      </c>
      <c r="GK785">
        <v>2</v>
      </c>
      <c r="GL785">
        <v>2</v>
      </c>
      <c r="GM785">
        <v>6</v>
      </c>
      <c r="GN785">
        <v>3</v>
      </c>
      <c r="GO785">
        <v>2</v>
      </c>
      <c r="GP785">
        <v>0</v>
      </c>
      <c r="GQ785">
        <v>1</v>
      </c>
      <c r="GR785">
        <v>3</v>
      </c>
      <c r="GS785">
        <v>4</v>
      </c>
      <c r="GT785">
        <v>1</v>
      </c>
      <c r="GU785">
        <v>0</v>
      </c>
      <c r="GV785">
        <v>0</v>
      </c>
      <c r="GW785">
        <v>0</v>
      </c>
      <c r="GX785">
        <v>0</v>
      </c>
      <c r="GY785">
        <v>1</v>
      </c>
      <c r="GZ785">
        <v>0</v>
      </c>
      <c r="HA785">
        <v>1</v>
      </c>
      <c r="HB785">
        <v>6</v>
      </c>
      <c r="HC785">
        <v>57</v>
      </c>
      <c r="HD785">
        <v>6</v>
      </c>
      <c r="HE785">
        <v>2</v>
      </c>
      <c r="HF785">
        <v>0</v>
      </c>
      <c r="HG785">
        <v>0</v>
      </c>
      <c r="HH785">
        <v>0</v>
      </c>
      <c r="HI785">
        <v>0</v>
      </c>
      <c r="HJ785">
        <v>1</v>
      </c>
      <c r="HK785">
        <v>2</v>
      </c>
      <c r="HL785">
        <v>0</v>
      </c>
      <c r="HM785">
        <v>0</v>
      </c>
      <c r="HN785">
        <v>0</v>
      </c>
      <c r="HO785">
        <v>0</v>
      </c>
      <c r="HP785">
        <v>0</v>
      </c>
      <c r="HQ785">
        <v>0</v>
      </c>
      <c r="HR785">
        <v>0</v>
      </c>
      <c r="HS785">
        <v>1</v>
      </c>
      <c r="HT785">
        <v>0</v>
      </c>
      <c r="HU785">
        <v>0</v>
      </c>
      <c r="HV785">
        <v>0</v>
      </c>
      <c r="HW785">
        <v>0</v>
      </c>
      <c r="HX785">
        <v>0</v>
      </c>
      <c r="HY785">
        <v>6</v>
      </c>
      <c r="HZ785">
        <v>1</v>
      </c>
      <c r="IA785">
        <v>1</v>
      </c>
      <c r="IB785">
        <v>0</v>
      </c>
      <c r="IC785">
        <v>0</v>
      </c>
      <c r="ID785">
        <v>0</v>
      </c>
      <c r="IE785">
        <v>0</v>
      </c>
      <c r="IF785">
        <v>0</v>
      </c>
      <c r="IG785">
        <v>0</v>
      </c>
      <c r="IH785">
        <v>0</v>
      </c>
      <c r="II785">
        <v>0</v>
      </c>
      <c r="IJ785">
        <v>0</v>
      </c>
      <c r="IK785">
        <v>0</v>
      </c>
      <c r="IL785">
        <v>0</v>
      </c>
      <c r="IM785">
        <v>0</v>
      </c>
      <c r="IN785">
        <v>0</v>
      </c>
      <c r="IO785">
        <v>0</v>
      </c>
      <c r="IP785">
        <v>0</v>
      </c>
      <c r="IQ785">
        <v>0</v>
      </c>
      <c r="IR785">
        <v>0</v>
      </c>
      <c r="IS785">
        <v>0</v>
      </c>
      <c r="IT785">
        <v>0</v>
      </c>
      <c r="IU785">
        <v>0</v>
      </c>
      <c r="IV785">
        <v>1</v>
      </c>
      <c r="IW785">
        <v>7</v>
      </c>
      <c r="IX785">
        <v>2</v>
      </c>
      <c r="IY785">
        <v>0</v>
      </c>
      <c r="IZ785">
        <v>0</v>
      </c>
      <c r="JA785">
        <v>0</v>
      </c>
      <c r="JB785">
        <v>0</v>
      </c>
      <c r="JC785">
        <v>0</v>
      </c>
      <c r="JD785">
        <v>0</v>
      </c>
      <c r="JE785">
        <v>0</v>
      </c>
      <c r="JF785">
        <v>0</v>
      </c>
      <c r="JG785">
        <v>0</v>
      </c>
      <c r="JH785">
        <v>0</v>
      </c>
      <c r="JI785">
        <v>0</v>
      </c>
      <c r="JJ785">
        <v>0</v>
      </c>
      <c r="JK785">
        <v>0</v>
      </c>
      <c r="JL785">
        <v>5</v>
      </c>
      <c r="JM785">
        <v>0</v>
      </c>
      <c r="JN785">
        <v>0</v>
      </c>
      <c r="JO785">
        <v>0</v>
      </c>
      <c r="JP785">
        <v>7</v>
      </c>
    </row>
    <row r="786" spans="1:276">
      <c r="A786" t="s">
        <v>37</v>
      </c>
      <c r="B786" t="s">
        <v>20</v>
      </c>
      <c r="C786" t="str">
        <f>"102008"</f>
        <v>102008</v>
      </c>
      <c r="D786" t="s">
        <v>36</v>
      </c>
      <c r="E786">
        <v>2</v>
      </c>
      <c r="F786">
        <v>1181</v>
      </c>
      <c r="G786">
        <v>849</v>
      </c>
      <c r="H786">
        <v>184</v>
      </c>
      <c r="I786">
        <v>665</v>
      </c>
      <c r="J786">
        <v>1</v>
      </c>
      <c r="K786">
        <v>8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665</v>
      </c>
      <c r="T786">
        <v>0</v>
      </c>
      <c r="U786">
        <v>0</v>
      </c>
      <c r="V786">
        <v>665</v>
      </c>
      <c r="W786">
        <v>13</v>
      </c>
      <c r="X786">
        <v>7</v>
      </c>
      <c r="Y786">
        <v>6</v>
      </c>
      <c r="Z786">
        <v>0</v>
      </c>
      <c r="AA786">
        <v>652</v>
      </c>
      <c r="AB786">
        <v>211</v>
      </c>
      <c r="AC786">
        <v>71</v>
      </c>
      <c r="AD786">
        <v>8</v>
      </c>
      <c r="AE786">
        <v>11</v>
      </c>
      <c r="AF786">
        <v>4</v>
      </c>
      <c r="AG786">
        <v>64</v>
      </c>
      <c r="AH786">
        <v>8</v>
      </c>
      <c r="AI786">
        <v>2</v>
      </c>
      <c r="AJ786">
        <v>13</v>
      </c>
      <c r="AK786">
        <v>2</v>
      </c>
      <c r="AL786">
        <v>0</v>
      </c>
      <c r="AM786">
        <v>1</v>
      </c>
      <c r="AN786">
        <v>1</v>
      </c>
      <c r="AO786">
        <v>2</v>
      </c>
      <c r="AP786">
        <v>1</v>
      </c>
      <c r="AQ786">
        <v>1</v>
      </c>
      <c r="AR786">
        <v>4</v>
      </c>
      <c r="AS786">
        <v>0</v>
      </c>
      <c r="AT786">
        <v>0</v>
      </c>
      <c r="AU786">
        <v>3</v>
      </c>
      <c r="AV786">
        <v>3</v>
      </c>
      <c r="AW786">
        <v>1</v>
      </c>
      <c r="AX786">
        <v>4</v>
      </c>
      <c r="AY786">
        <v>3</v>
      </c>
      <c r="AZ786">
        <v>4</v>
      </c>
      <c r="BA786">
        <v>211</v>
      </c>
      <c r="BB786">
        <v>147</v>
      </c>
      <c r="BC786">
        <v>48</v>
      </c>
      <c r="BD786">
        <v>21</v>
      </c>
      <c r="BE786">
        <v>9</v>
      </c>
      <c r="BF786">
        <v>1</v>
      </c>
      <c r="BG786">
        <v>6</v>
      </c>
      <c r="BH786">
        <v>0</v>
      </c>
      <c r="BI786">
        <v>0</v>
      </c>
      <c r="BJ786">
        <v>1</v>
      </c>
      <c r="BK786">
        <v>0</v>
      </c>
      <c r="BL786">
        <v>2</v>
      </c>
      <c r="BM786">
        <v>0</v>
      </c>
      <c r="BN786">
        <v>0</v>
      </c>
      <c r="BO786">
        <v>0</v>
      </c>
      <c r="BP786">
        <v>3</v>
      </c>
      <c r="BQ786">
        <v>0</v>
      </c>
      <c r="BR786">
        <v>0</v>
      </c>
      <c r="BS786">
        <v>2</v>
      </c>
      <c r="BT786">
        <v>0</v>
      </c>
      <c r="BU786">
        <v>0</v>
      </c>
      <c r="BV786">
        <v>8</v>
      </c>
      <c r="BW786">
        <v>1</v>
      </c>
      <c r="BX786">
        <v>7</v>
      </c>
      <c r="BY786">
        <v>3</v>
      </c>
      <c r="BZ786">
        <v>35</v>
      </c>
      <c r="CA786">
        <v>147</v>
      </c>
      <c r="CB786">
        <v>29</v>
      </c>
      <c r="CC786">
        <v>11</v>
      </c>
      <c r="CD786">
        <v>2</v>
      </c>
      <c r="CE786">
        <v>1</v>
      </c>
      <c r="CF786">
        <v>2</v>
      </c>
      <c r="CG786">
        <v>2</v>
      </c>
      <c r="CH786">
        <v>1</v>
      </c>
      <c r="CI786">
        <v>6</v>
      </c>
      <c r="CJ786">
        <v>1</v>
      </c>
      <c r="CK786">
        <v>0</v>
      </c>
      <c r="CL786">
        <v>0</v>
      </c>
      <c r="CM786">
        <v>1</v>
      </c>
      <c r="CN786">
        <v>0</v>
      </c>
      <c r="CO786">
        <v>1</v>
      </c>
      <c r="CP786">
        <v>1</v>
      </c>
      <c r="CQ786">
        <v>29</v>
      </c>
      <c r="CR786">
        <v>41</v>
      </c>
      <c r="CS786">
        <v>11</v>
      </c>
      <c r="CT786">
        <v>4</v>
      </c>
      <c r="CU786">
        <v>4</v>
      </c>
      <c r="CV786">
        <v>5</v>
      </c>
      <c r="CW786">
        <v>0</v>
      </c>
      <c r="CX786">
        <v>1</v>
      </c>
      <c r="CY786">
        <v>3</v>
      </c>
      <c r="CZ786">
        <v>0</v>
      </c>
      <c r="DA786">
        <v>1</v>
      </c>
      <c r="DB786">
        <v>0</v>
      </c>
      <c r="DC786">
        <v>1</v>
      </c>
      <c r="DD786">
        <v>0</v>
      </c>
      <c r="DE786">
        <v>3</v>
      </c>
      <c r="DF786">
        <v>0</v>
      </c>
      <c r="DG786">
        <v>1</v>
      </c>
      <c r="DH786">
        <v>3</v>
      </c>
      <c r="DI786">
        <v>1</v>
      </c>
      <c r="DJ786">
        <v>0</v>
      </c>
      <c r="DK786">
        <v>0</v>
      </c>
      <c r="DL786">
        <v>0</v>
      </c>
      <c r="DM786">
        <v>0</v>
      </c>
      <c r="DN786">
        <v>1</v>
      </c>
      <c r="DO786">
        <v>1</v>
      </c>
      <c r="DP786">
        <v>1</v>
      </c>
      <c r="DQ786">
        <v>41</v>
      </c>
      <c r="DR786">
        <v>28</v>
      </c>
      <c r="DS786">
        <v>5</v>
      </c>
      <c r="DT786">
        <v>4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1</v>
      </c>
      <c r="EE786">
        <v>0</v>
      </c>
      <c r="EF786">
        <v>3</v>
      </c>
      <c r="EG786">
        <v>1</v>
      </c>
      <c r="EH786">
        <v>0</v>
      </c>
      <c r="EI786">
        <v>0</v>
      </c>
      <c r="EJ786">
        <v>0</v>
      </c>
      <c r="EK786">
        <v>0</v>
      </c>
      <c r="EL786">
        <v>11</v>
      </c>
      <c r="EM786">
        <v>0</v>
      </c>
      <c r="EN786">
        <v>0</v>
      </c>
      <c r="EO786">
        <v>3</v>
      </c>
      <c r="EP786">
        <v>0</v>
      </c>
      <c r="EQ786">
        <v>28</v>
      </c>
      <c r="ER786">
        <v>62</v>
      </c>
      <c r="ES786">
        <v>23</v>
      </c>
      <c r="ET786">
        <v>3</v>
      </c>
      <c r="EU786">
        <v>2</v>
      </c>
      <c r="EV786">
        <v>2</v>
      </c>
      <c r="EW786">
        <v>21</v>
      </c>
      <c r="EX786">
        <v>4</v>
      </c>
      <c r="EY786">
        <v>0</v>
      </c>
      <c r="EZ786">
        <v>0</v>
      </c>
      <c r="FA786">
        <v>0</v>
      </c>
      <c r="FB786">
        <v>0</v>
      </c>
      <c r="FC786">
        <v>0</v>
      </c>
      <c r="FD786">
        <v>0</v>
      </c>
      <c r="FE786">
        <v>0</v>
      </c>
      <c r="FF786">
        <v>1</v>
      </c>
      <c r="FG786">
        <v>0</v>
      </c>
      <c r="FH786">
        <v>0</v>
      </c>
      <c r="FI786">
        <v>2</v>
      </c>
      <c r="FJ786">
        <v>0</v>
      </c>
      <c r="FK786">
        <v>0</v>
      </c>
      <c r="FL786">
        <v>1</v>
      </c>
      <c r="FM786">
        <v>0</v>
      </c>
      <c r="FN786">
        <v>1</v>
      </c>
      <c r="FO786">
        <v>2</v>
      </c>
      <c r="FP786">
        <v>62</v>
      </c>
      <c r="FQ786">
        <v>62</v>
      </c>
      <c r="FR786">
        <v>17</v>
      </c>
      <c r="FS786">
        <v>6</v>
      </c>
      <c r="FT786">
        <v>7</v>
      </c>
      <c r="FU786">
        <v>1</v>
      </c>
      <c r="FV786">
        <v>3</v>
      </c>
      <c r="FW786">
        <v>0</v>
      </c>
      <c r="FX786">
        <v>2</v>
      </c>
      <c r="FY786">
        <v>1</v>
      </c>
      <c r="FZ786">
        <v>7</v>
      </c>
      <c r="GA786">
        <v>5</v>
      </c>
      <c r="GB786">
        <v>2</v>
      </c>
      <c r="GC786">
        <v>1</v>
      </c>
      <c r="GD786">
        <v>1</v>
      </c>
      <c r="GE786">
        <v>0</v>
      </c>
      <c r="GF786">
        <v>6</v>
      </c>
      <c r="GG786">
        <v>3</v>
      </c>
      <c r="GH786">
        <v>62</v>
      </c>
      <c r="GI786">
        <v>55</v>
      </c>
      <c r="GJ786">
        <v>22</v>
      </c>
      <c r="GK786">
        <v>2</v>
      </c>
      <c r="GL786">
        <v>3</v>
      </c>
      <c r="GM786">
        <v>9</v>
      </c>
      <c r="GN786">
        <v>4</v>
      </c>
      <c r="GO786">
        <v>0</v>
      </c>
      <c r="GP786">
        <v>0</v>
      </c>
      <c r="GQ786">
        <v>3</v>
      </c>
      <c r="GR786">
        <v>1</v>
      </c>
      <c r="GS786">
        <v>3</v>
      </c>
      <c r="GT786">
        <v>1</v>
      </c>
      <c r="GU786">
        <v>0</v>
      </c>
      <c r="GV786">
        <v>2</v>
      </c>
      <c r="GW786">
        <v>0</v>
      </c>
      <c r="GX786">
        <v>1</v>
      </c>
      <c r="GY786">
        <v>3</v>
      </c>
      <c r="GZ786">
        <v>0</v>
      </c>
      <c r="HA786">
        <v>0</v>
      </c>
      <c r="HB786">
        <v>1</v>
      </c>
      <c r="HC786">
        <v>55</v>
      </c>
      <c r="HD786">
        <v>8</v>
      </c>
      <c r="HE786">
        <v>1</v>
      </c>
      <c r="HF786">
        <v>0</v>
      </c>
      <c r="HG786">
        <v>0</v>
      </c>
      <c r="HH786">
        <v>2</v>
      </c>
      <c r="HI786">
        <v>0</v>
      </c>
      <c r="HJ786">
        <v>1</v>
      </c>
      <c r="HK786">
        <v>0</v>
      </c>
      <c r="HL786">
        <v>0</v>
      </c>
      <c r="HM786">
        <v>2</v>
      </c>
      <c r="HN786">
        <v>0</v>
      </c>
      <c r="HO786">
        <v>1</v>
      </c>
      <c r="HP786">
        <v>0</v>
      </c>
      <c r="HQ786">
        <v>0</v>
      </c>
      <c r="HR786">
        <v>0</v>
      </c>
      <c r="HS786">
        <v>0</v>
      </c>
      <c r="HT786">
        <v>0</v>
      </c>
      <c r="HU786">
        <v>0</v>
      </c>
      <c r="HV786">
        <v>0</v>
      </c>
      <c r="HW786">
        <v>0</v>
      </c>
      <c r="HX786">
        <v>1</v>
      </c>
      <c r="HY786">
        <v>8</v>
      </c>
      <c r="HZ786">
        <v>0</v>
      </c>
      <c r="IA786">
        <v>0</v>
      </c>
      <c r="IB786">
        <v>0</v>
      </c>
      <c r="IC786">
        <v>0</v>
      </c>
      <c r="ID786">
        <v>0</v>
      </c>
      <c r="IE786">
        <v>0</v>
      </c>
      <c r="IF786">
        <v>0</v>
      </c>
      <c r="IG786">
        <v>0</v>
      </c>
      <c r="IH786">
        <v>0</v>
      </c>
      <c r="II786">
        <v>0</v>
      </c>
      <c r="IJ786">
        <v>0</v>
      </c>
      <c r="IK786">
        <v>0</v>
      </c>
      <c r="IL786">
        <v>0</v>
      </c>
      <c r="IM786">
        <v>0</v>
      </c>
      <c r="IN786">
        <v>0</v>
      </c>
      <c r="IO786">
        <v>0</v>
      </c>
      <c r="IP786">
        <v>0</v>
      </c>
      <c r="IQ786">
        <v>0</v>
      </c>
      <c r="IR786">
        <v>0</v>
      </c>
      <c r="IS786">
        <v>0</v>
      </c>
      <c r="IT786">
        <v>0</v>
      </c>
      <c r="IU786">
        <v>0</v>
      </c>
      <c r="IV786">
        <v>0</v>
      </c>
      <c r="IW786">
        <v>9</v>
      </c>
      <c r="IX786">
        <v>0</v>
      </c>
      <c r="IY786">
        <v>0</v>
      </c>
      <c r="IZ786">
        <v>1</v>
      </c>
      <c r="JA786">
        <v>0</v>
      </c>
      <c r="JB786">
        <v>0</v>
      </c>
      <c r="JC786">
        <v>0</v>
      </c>
      <c r="JD786">
        <v>0</v>
      </c>
      <c r="JE786">
        <v>0</v>
      </c>
      <c r="JF786">
        <v>0</v>
      </c>
      <c r="JG786">
        <v>0</v>
      </c>
      <c r="JH786">
        <v>0</v>
      </c>
      <c r="JI786">
        <v>0</v>
      </c>
      <c r="JJ786">
        <v>0</v>
      </c>
      <c r="JK786">
        <v>0</v>
      </c>
      <c r="JL786">
        <v>0</v>
      </c>
      <c r="JM786">
        <v>8</v>
      </c>
      <c r="JN786">
        <v>0</v>
      </c>
      <c r="JO786">
        <v>0</v>
      </c>
      <c r="JP786">
        <v>9</v>
      </c>
    </row>
    <row r="787" spans="1:276">
      <c r="A787" t="s">
        <v>35</v>
      </c>
      <c r="B787" t="s">
        <v>20</v>
      </c>
      <c r="C787" t="str">
        <f>"102008"</f>
        <v>102008</v>
      </c>
      <c r="D787" t="s">
        <v>34</v>
      </c>
      <c r="E787">
        <v>3</v>
      </c>
      <c r="F787">
        <v>642</v>
      </c>
      <c r="G787">
        <v>450</v>
      </c>
      <c r="H787">
        <v>89</v>
      </c>
      <c r="I787">
        <v>361</v>
      </c>
      <c r="J787">
        <v>0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361</v>
      </c>
      <c r="T787">
        <v>0</v>
      </c>
      <c r="U787">
        <v>0</v>
      </c>
      <c r="V787">
        <v>361</v>
      </c>
      <c r="W787">
        <v>7</v>
      </c>
      <c r="X787">
        <v>7</v>
      </c>
      <c r="Y787">
        <v>0</v>
      </c>
      <c r="Z787">
        <v>0</v>
      </c>
      <c r="AA787">
        <v>354</v>
      </c>
      <c r="AB787">
        <v>155</v>
      </c>
      <c r="AC787">
        <v>37</v>
      </c>
      <c r="AD787">
        <v>10</v>
      </c>
      <c r="AE787">
        <v>4</v>
      </c>
      <c r="AF787">
        <v>2</v>
      </c>
      <c r="AG787">
        <v>65</v>
      </c>
      <c r="AH787">
        <v>5</v>
      </c>
      <c r="AI787">
        <v>0</v>
      </c>
      <c r="AJ787">
        <v>18</v>
      </c>
      <c r="AK787">
        <v>1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1</v>
      </c>
      <c r="AR787">
        <v>2</v>
      </c>
      <c r="AS787">
        <v>0</v>
      </c>
      <c r="AT787">
        <v>0</v>
      </c>
      <c r="AU787">
        <v>0</v>
      </c>
      <c r="AV787">
        <v>2</v>
      </c>
      <c r="AW787">
        <v>2</v>
      </c>
      <c r="AX787">
        <v>1</v>
      </c>
      <c r="AY787">
        <v>5</v>
      </c>
      <c r="AZ787">
        <v>0</v>
      </c>
      <c r="BA787">
        <v>155</v>
      </c>
      <c r="BB787">
        <v>76</v>
      </c>
      <c r="BC787">
        <v>17</v>
      </c>
      <c r="BD787">
        <v>15</v>
      </c>
      <c r="BE787">
        <v>6</v>
      </c>
      <c r="BF787">
        <v>0</v>
      </c>
      <c r="BG787">
        <v>5</v>
      </c>
      <c r="BH787">
        <v>2</v>
      </c>
      <c r="BI787">
        <v>0</v>
      </c>
      <c r="BJ787">
        <v>1</v>
      </c>
      <c r="BK787">
        <v>0</v>
      </c>
      <c r="BL787">
        <v>1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2</v>
      </c>
      <c r="BU787">
        <v>2</v>
      </c>
      <c r="BV787">
        <v>0</v>
      </c>
      <c r="BW787">
        <v>0</v>
      </c>
      <c r="BX787">
        <v>2</v>
      </c>
      <c r="BY787">
        <v>1</v>
      </c>
      <c r="BZ787">
        <v>22</v>
      </c>
      <c r="CA787">
        <v>76</v>
      </c>
      <c r="CB787">
        <v>15</v>
      </c>
      <c r="CC787">
        <v>6</v>
      </c>
      <c r="CD787">
        <v>0</v>
      </c>
      <c r="CE787">
        <v>1</v>
      </c>
      <c r="CF787">
        <v>5</v>
      </c>
      <c r="CG787">
        <v>0</v>
      </c>
      <c r="CH787">
        <v>1</v>
      </c>
      <c r="CI787">
        <v>1</v>
      </c>
      <c r="CJ787">
        <v>0</v>
      </c>
      <c r="CK787">
        <v>1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15</v>
      </c>
      <c r="CR787">
        <v>17</v>
      </c>
      <c r="CS787">
        <v>12</v>
      </c>
      <c r="CT787">
        <v>0</v>
      </c>
      <c r="CU787">
        <v>0</v>
      </c>
      <c r="CV787">
        <v>2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1</v>
      </c>
      <c r="DJ787">
        <v>1</v>
      </c>
      <c r="DK787">
        <v>0</v>
      </c>
      <c r="DL787">
        <v>0</v>
      </c>
      <c r="DM787">
        <v>0</v>
      </c>
      <c r="DN787">
        <v>0</v>
      </c>
      <c r="DO787">
        <v>1</v>
      </c>
      <c r="DP787">
        <v>0</v>
      </c>
      <c r="DQ787">
        <v>17</v>
      </c>
      <c r="DR787">
        <v>19</v>
      </c>
      <c r="DS787">
        <v>0</v>
      </c>
      <c r="DT787">
        <v>0</v>
      </c>
      <c r="DU787">
        <v>1</v>
      </c>
      <c r="DV787">
        <v>0</v>
      </c>
      <c r="DW787">
        <v>3</v>
      </c>
      <c r="DX787">
        <v>0</v>
      </c>
      <c r="DY787">
        <v>0</v>
      </c>
      <c r="DZ787">
        <v>0</v>
      </c>
      <c r="EA787">
        <v>4</v>
      </c>
      <c r="EB787">
        <v>0</v>
      </c>
      <c r="EC787">
        <v>0</v>
      </c>
      <c r="ED787">
        <v>0</v>
      </c>
      <c r="EE787">
        <v>1</v>
      </c>
      <c r="EF787">
        <v>5</v>
      </c>
      <c r="EG787">
        <v>0</v>
      </c>
      <c r="EH787">
        <v>1</v>
      </c>
      <c r="EI787">
        <v>0</v>
      </c>
      <c r="EJ787">
        <v>0</v>
      </c>
      <c r="EK787">
        <v>0</v>
      </c>
      <c r="EL787">
        <v>2</v>
      </c>
      <c r="EM787">
        <v>0</v>
      </c>
      <c r="EN787">
        <v>0</v>
      </c>
      <c r="EO787">
        <v>2</v>
      </c>
      <c r="EP787">
        <v>0</v>
      </c>
      <c r="EQ787">
        <v>19</v>
      </c>
      <c r="ER787">
        <v>34</v>
      </c>
      <c r="ES787">
        <v>16</v>
      </c>
      <c r="ET787">
        <v>1</v>
      </c>
      <c r="EU787">
        <v>0</v>
      </c>
      <c r="EV787">
        <v>0</v>
      </c>
      <c r="EW787">
        <v>14</v>
      </c>
      <c r="EX787">
        <v>0</v>
      </c>
      <c r="EY787">
        <v>2</v>
      </c>
      <c r="EZ787">
        <v>0</v>
      </c>
      <c r="FA787">
        <v>0</v>
      </c>
      <c r="FB787">
        <v>0</v>
      </c>
      <c r="FC787">
        <v>0</v>
      </c>
      <c r="FD787">
        <v>0</v>
      </c>
      <c r="FE787">
        <v>0</v>
      </c>
      <c r="FF787">
        <v>0</v>
      </c>
      <c r="FG787">
        <v>0</v>
      </c>
      <c r="FH787">
        <v>0</v>
      </c>
      <c r="FI787">
        <v>1</v>
      </c>
      <c r="FJ787">
        <v>0</v>
      </c>
      <c r="FK787">
        <v>0</v>
      </c>
      <c r="FL787">
        <v>0</v>
      </c>
      <c r="FM787">
        <v>0</v>
      </c>
      <c r="FN787">
        <v>0</v>
      </c>
      <c r="FO787">
        <v>0</v>
      </c>
      <c r="FP787">
        <v>34</v>
      </c>
      <c r="FQ787">
        <v>18</v>
      </c>
      <c r="FR787">
        <v>13</v>
      </c>
      <c r="FS787">
        <v>0</v>
      </c>
      <c r="FT787">
        <v>0</v>
      </c>
      <c r="FU787">
        <v>3</v>
      </c>
      <c r="FV787">
        <v>0</v>
      </c>
      <c r="FW787">
        <v>0</v>
      </c>
      <c r="FX787">
        <v>0</v>
      </c>
      <c r="FY787">
        <v>0</v>
      </c>
      <c r="FZ787">
        <v>0</v>
      </c>
      <c r="GA787">
        <v>0</v>
      </c>
      <c r="GB787">
        <v>0</v>
      </c>
      <c r="GC787">
        <v>0</v>
      </c>
      <c r="GD787">
        <v>1</v>
      </c>
      <c r="GE787">
        <v>0</v>
      </c>
      <c r="GF787">
        <v>0</v>
      </c>
      <c r="GG787">
        <v>1</v>
      </c>
      <c r="GH787">
        <v>18</v>
      </c>
      <c r="GI787">
        <v>19</v>
      </c>
      <c r="GJ787">
        <v>8</v>
      </c>
      <c r="GK787">
        <v>1</v>
      </c>
      <c r="GL787">
        <v>3</v>
      </c>
      <c r="GM787">
        <v>0</v>
      </c>
      <c r="GN787">
        <v>3</v>
      </c>
      <c r="GO787">
        <v>0</v>
      </c>
      <c r="GP787">
        <v>2</v>
      </c>
      <c r="GQ787">
        <v>0</v>
      </c>
      <c r="GR787">
        <v>0</v>
      </c>
      <c r="GS787">
        <v>2</v>
      </c>
      <c r="GT787">
        <v>0</v>
      </c>
      <c r="GU787">
        <v>0</v>
      </c>
      <c r="GV787">
        <v>0</v>
      </c>
      <c r="GW787">
        <v>0</v>
      </c>
      <c r="GX787">
        <v>0</v>
      </c>
      <c r="GY787">
        <v>0</v>
      </c>
      <c r="GZ787">
        <v>0</v>
      </c>
      <c r="HA787">
        <v>0</v>
      </c>
      <c r="HB787">
        <v>0</v>
      </c>
      <c r="HC787">
        <v>19</v>
      </c>
      <c r="HD787">
        <v>0</v>
      </c>
      <c r="HE787">
        <v>0</v>
      </c>
      <c r="HF787">
        <v>0</v>
      </c>
      <c r="HG787">
        <v>0</v>
      </c>
      <c r="HH787">
        <v>0</v>
      </c>
      <c r="HI787">
        <v>0</v>
      </c>
      <c r="HJ787">
        <v>0</v>
      </c>
      <c r="HK787">
        <v>0</v>
      </c>
      <c r="HL787">
        <v>0</v>
      </c>
      <c r="HM787">
        <v>0</v>
      </c>
      <c r="HN787">
        <v>0</v>
      </c>
      <c r="HO787">
        <v>0</v>
      </c>
      <c r="HP787">
        <v>0</v>
      </c>
      <c r="HQ787">
        <v>0</v>
      </c>
      <c r="HR787">
        <v>0</v>
      </c>
      <c r="HS787">
        <v>0</v>
      </c>
      <c r="HT787">
        <v>0</v>
      </c>
      <c r="HU787">
        <v>0</v>
      </c>
      <c r="HV787">
        <v>0</v>
      </c>
      <c r="HW787">
        <v>0</v>
      </c>
      <c r="HX787">
        <v>0</v>
      </c>
      <c r="HY787">
        <v>0</v>
      </c>
      <c r="HZ787">
        <v>1</v>
      </c>
      <c r="IA787">
        <v>1</v>
      </c>
      <c r="IB787">
        <v>0</v>
      </c>
      <c r="IC787">
        <v>0</v>
      </c>
      <c r="ID787">
        <v>0</v>
      </c>
      <c r="IE787">
        <v>0</v>
      </c>
      <c r="IF787">
        <v>0</v>
      </c>
      <c r="IG787">
        <v>0</v>
      </c>
      <c r="IH787">
        <v>0</v>
      </c>
      <c r="II787">
        <v>0</v>
      </c>
      <c r="IJ787">
        <v>0</v>
      </c>
      <c r="IK787">
        <v>0</v>
      </c>
      <c r="IL787">
        <v>0</v>
      </c>
      <c r="IM787">
        <v>0</v>
      </c>
      <c r="IN787">
        <v>0</v>
      </c>
      <c r="IO787">
        <v>0</v>
      </c>
      <c r="IP787">
        <v>0</v>
      </c>
      <c r="IQ787">
        <v>0</v>
      </c>
      <c r="IR787">
        <v>0</v>
      </c>
      <c r="IS787">
        <v>0</v>
      </c>
      <c r="IT787">
        <v>0</v>
      </c>
      <c r="IU787">
        <v>0</v>
      </c>
      <c r="IV787">
        <v>1</v>
      </c>
      <c r="IW787">
        <v>0</v>
      </c>
      <c r="IX787">
        <v>0</v>
      </c>
      <c r="IY787">
        <v>0</v>
      </c>
      <c r="IZ787">
        <v>0</v>
      </c>
      <c r="JA787">
        <v>0</v>
      </c>
      <c r="JB787">
        <v>0</v>
      </c>
      <c r="JC787">
        <v>0</v>
      </c>
      <c r="JD787">
        <v>0</v>
      </c>
      <c r="JE787">
        <v>0</v>
      </c>
      <c r="JF787">
        <v>0</v>
      </c>
      <c r="JG787">
        <v>0</v>
      </c>
      <c r="JH787">
        <v>0</v>
      </c>
      <c r="JI787">
        <v>0</v>
      </c>
      <c r="JJ787">
        <v>0</v>
      </c>
      <c r="JK787">
        <v>0</v>
      </c>
      <c r="JL787">
        <v>0</v>
      </c>
      <c r="JM787">
        <v>0</v>
      </c>
      <c r="JN787">
        <v>0</v>
      </c>
      <c r="JO787">
        <v>0</v>
      </c>
      <c r="JP787">
        <v>0</v>
      </c>
    </row>
    <row r="788" spans="1:276">
      <c r="A788" t="s">
        <v>33</v>
      </c>
      <c r="B788" t="s">
        <v>20</v>
      </c>
      <c r="C788" t="str">
        <f>"102008"</f>
        <v>102008</v>
      </c>
      <c r="D788" t="s">
        <v>32</v>
      </c>
      <c r="E788">
        <v>4</v>
      </c>
      <c r="F788">
        <v>1427</v>
      </c>
      <c r="G788">
        <v>1050</v>
      </c>
      <c r="H788">
        <v>274</v>
      </c>
      <c r="I788">
        <v>776</v>
      </c>
      <c r="J788">
        <v>0</v>
      </c>
      <c r="K788">
        <v>5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775</v>
      </c>
      <c r="T788">
        <v>0</v>
      </c>
      <c r="U788">
        <v>0</v>
      </c>
      <c r="V788">
        <v>775</v>
      </c>
      <c r="W788">
        <v>19</v>
      </c>
      <c r="X788">
        <v>12</v>
      </c>
      <c r="Y788">
        <v>7</v>
      </c>
      <c r="Z788">
        <v>0</v>
      </c>
      <c r="AA788">
        <v>756</v>
      </c>
      <c r="AB788">
        <v>274</v>
      </c>
      <c r="AC788">
        <v>72</v>
      </c>
      <c r="AD788">
        <v>10</v>
      </c>
      <c r="AE788">
        <v>13</v>
      </c>
      <c r="AF788">
        <v>8</v>
      </c>
      <c r="AG788">
        <v>94</v>
      </c>
      <c r="AH788">
        <v>3</v>
      </c>
      <c r="AI788">
        <v>3</v>
      </c>
      <c r="AJ788">
        <v>35</v>
      </c>
      <c r="AK788">
        <v>8</v>
      </c>
      <c r="AL788">
        <v>9</v>
      </c>
      <c r="AM788">
        <v>3</v>
      </c>
      <c r="AN788">
        <v>2</v>
      </c>
      <c r="AO788">
        <v>1</v>
      </c>
      <c r="AP788">
        <v>0</v>
      </c>
      <c r="AQ788">
        <v>1</v>
      </c>
      <c r="AR788">
        <v>1</v>
      </c>
      <c r="AS788">
        <v>4</v>
      </c>
      <c r="AT788">
        <v>0</v>
      </c>
      <c r="AU788">
        <v>2</v>
      </c>
      <c r="AV788">
        <v>0</v>
      </c>
      <c r="AW788">
        <v>3</v>
      </c>
      <c r="AX788">
        <v>0</v>
      </c>
      <c r="AY788">
        <v>0</v>
      </c>
      <c r="AZ788">
        <v>2</v>
      </c>
      <c r="BA788">
        <v>274</v>
      </c>
      <c r="BB788">
        <v>186</v>
      </c>
      <c r="BC788">
        <v>41</v>
      </c>
      <c r="BD788">
        <v>25</v>
      </c>
      <c r="BE788">
        <v>15</v>
      </c>
      <c r="BF788">
        <v>1</v>
      </c>
      <c r="BG788">
        <v>4</v>
      </c>
      <c r="BH788">
        <v>1</v>
      </c>
      <c r="BI788">
        <v>0</v>
      </c>
      <c r="BJ788">
        <v>3</v>
      </c>
      <c r="BK788">
        <v>0</v>
      </c>
      <c r="BL788">
        <v>1</v>
      </c>
      <c r="BM788">
        <v>0</v>
      </c>
      <c r="BN788">
        <v>0</v>
      </c>
      <c r="BO788">
        <v>0</v>
      </c>
      <c r="BP788">
        <v>12</v>
      </c>
      <c r="BQ788">
        <v>1</v>
      </c>
      <c r="BR788">
        <v>0</v>
      </c>
      <c r="BS788">
        <v>0</v>
      </c>
      <c r="BT788">
        <v>0</v>
      </c>
      <c r="BU788">
        <v>2</v>
      </c>
      <c r="BV788">
        <v>52</v>
      </c>
      <c r="BW788">
        <v>3</v>
      </c>
      <c r="BX788">
        <v>1</v>
      </c>
      <c r="BY788">
        <v>1</v>
      </c>
      <c r="BZ788">
        <v>23</v>
      </c>
      <c r="CA788">
        <v>186</v>
      </c>
      <c r="CB788">
        <v>33</v>
      </c>
      <c r="CC788">
        <v>14</v>
      </c>
      <c r="CD788">
        <v>4</v>
      </c>
      <c r="CE788">
        <v>4</v>
      </c>
      <c r="CF788">
        <v>2</v>
      </c>
      <c r="CG788">
        <v>3</v>
      </c>
      <c r="CH788">
        <v>1</v>
      </c>
      <c r="CI788">
        <v>0</v>
      </c>
      <c r="CJ788">
        <v>0</v>
      </c>
      <c r="CK788">
        <v>1</v>
      </c>
      <c r="CL788">
        <v>0</v>
      </c>
      <c r="CM788">
        <v>0</v>
      </c>
      <c r="CN788">
        <v>2</v>
      </c>
      <c r="CO788">
        <v>2</v>
      </c>
      <c r="CP788">
        <v>0</v>
      </c>
      <c r="CQ788">
        <v>33</v>
      </c>
      <c r="CR788">
        <v>32</v>
      </c>
      <c r="CS788">
        <v>11</v>
      </c>
      <c r="CT788">
        <v>4</v>
      </c>
      <c r="CU788">
        <v>0</v>
      </c>
      <c r="CV788">
        <v>1</v>
      </c>
      <c r="CW788">
        <v>4</v>
      </c>
      <c r="CX788">
        <v>0</v>
      </c>
      <c r="CY788">
        <v>1</v>
      </c>
      <c r="CZ788">
        <v>1</v>
      </c>
      <c r="DA788">
        <v>2</v>
      </c>
      <c r="DB788">
        <v>2</v>
      </c>
      <c r="DC788">
        <v>2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2</v>
      </c>
      <c r="DK788">
        <v>0</v>
      </c>
      <c r="DL788">
        <v>0</v>
      </c>
      <c r="DM788">
        <v>0</v>
      </c>
      <c r="DN788">
        <v>1</v>
      </c>
      <c r="DO788">
        <v>0</v>
      </c>
      <c r="DP788">
        <v>1</v>
      </c>
      <c r="DQ788">
        <v>32</v>
      </c>
      <c r="DR788">
        <v>59</v>
      </c>
      <c r="DS788">
        <v>7</v>
      </c>
      <c r="DT788">
        <v>8</v>
      </c>
      <c r="DU788">
        <v>5</v>
      </c>
      <c r="DV788">
        <v>0</v>
      </c>
      <c r="DW788">
        <v>4</v>
      </c>
      <c r="DX788">
        <v>2</v>
      </c>
      <c r="DY788">
        <v>0</v>
      </c>
      <c r="DZ788">
        <v>4</v>
      </c>
      <c r="EA788">
        <v>2</v>
      </c>
      <c r="EB788">
        <v>0</v>
      </c>
      <c r="EC788">
        <v>0</v>
      </c>
      <c r="ED788">
        <v>1</v>
      </c>
      <c r="EE788">
        <v>3</v>
      </c>
      <c r="EF788">
        <v>15</v>
      </c>
      <c r="EG788">
        <v>0</v>
      </c>
      <c r="EH788">
        <v>1</v>
      </c>
      <c r="EI788">
        <v>0</v>
      </c>
      <c r="EJ788">
        <v>0</v>
      </c>
      <c r="EK788">
        <v>0</v>
      </c>
      <c r="EL788">
        <v>3</v>
      </c>
      <c r="EM788">
        <v>0</v>
      </c>
      <c r="EN788">
        <v>0</v>
      </c>
      <c r="EO788">
        <v>0</v>
      </c>
      <c r="EP788">
        <v>4</v>
      </c>
      <c r="EQ788">
        <v>59</v>
      </c>
      <c r="ER788">
        <v>52</v>
      </c>
      <c r="ES788">
        <v>34</v>
      </c>
      <c r="ET788">
        <v>3</v>
      </c>
      <c r="EU788">
        <v>0</v>
      </c>
      <c r="EV788">
        <v>0</v>
      </c>
      <c r="EW788">
        <v>5</v>
      </c>
      <c r="EX788">
        <v>1</v>
      </c>
      <c r="EY788">
        <v>0</v>
      </c>
      <c r="EZ788">
        <v>0</v>
      </c>
      <c r="FA788">
        <v>0</v>
      </c>
      <c r="FB788">
        <v>0</v>
      </c>
      <c r="FC788">
        <v>0</v>
      </c>
      <c r="FD788">
        <v>0</v>
      </c>
      <c r="FE788">
        <v>1</v>
      </c>
      <c r="FF788">
        <v>2</v>
      </c>
      <c r="FG788">
        <v>0</v>
      </c>
      <c r="FH788">
        <v>0</v>
      </c>
      <c r="FI788">
        <v>0</v>
      </c>
      <c r="FJ788">
        <v>0</v>
      </c>
      <c r="FK788">
        <v>1</v>
      </c>
      <c r="FL788">
        <v>0</v>
      </c>
      <c r="FM788">
        <v>0</v>
      </c>
      <c r="FN788">
        <v>1</v>
      </c>
      <c r="FO788">
        <v>4</v>
      </c>
      <c r="FP788">
        <v>52</v>
      </c>
      <c r="FQ788">
        <v>66</v>
      </c>
      <c r="FR788">
        <v>19</v>
      </c>
      <c r="FS788">
        <v>8</v>
      </c>
      <c r="FT788">
        <v>3</v>
      </c>
      <c r="FU788">
        <v>10</v>
      </c>
      <c r="FV788">
        <v>2</v>
      </c>
      <c r="FW788">
        <v>2</v>
      </c>
      <c r="FX788">
        <v>0</v>
      </c>
      <c r="FY788">
        <v>0</v>
      </c>
      <c r="FZ788">
        <v>6</v>
      </c>
      <c r="GA788">
        <v>5</v>
      </c>
      <c r="GB788">
        <v>2</v>
      </c>
      <c r="GC788">
        <v>3</v>
      </c>
      <c r="GD788">
        <v>0</v>
      </c>
      <c r="GE788">
        <v>0</v>
      </c>
      <c r="GF788">
        <v>5</v>
      </c>
      <c r="GG788">
        <v>1</v>
      </c>
      <c r="GH788">
        <v>66</v>
      </c>
      <c r="GI788">
        <v>51</v>
      </c>
      <c r="GJ788">
        <v>19</v>
      </c>
      <c r="GK788">
        <v>4</v>
      </c>
      <c r="GL788">
        <v>0</v>
      </c>
      <c r="GM788">
        <v>10</v>
      </c>
      <c r="GN788">
        <v>5</v>
      </c>
      <c r="GO788">
        <v>1</v>
      </c>
      <c r="GP788">
        <v>0</v>
      </c>
      <c r="GQ788">
        <v>2</v>
      </c>
      <c r="GR788">
        <v>2</v>
      </c>
      <c r="GS788">
        <v>4</v>
      </c>
      <c r="GT788">
        <v>1</v>
      </c>
      <c r="GU788">
        <v>1</v>
      </c>
      <c r="GV788">
        <v>1</v>
      </c>
      <c r="GW788">
        <v>0</v>
      </c>
      <c r="GX788">
        <v>0</v>
      </c>
      <c r="GY788">
        <v>0</v>
      </c>
      <c r="GZ788">
        <v>0</v>
      </c>
      <c r="HA788">
        <v>0</v>
      </c>
      <c r="HB788">
        <v>1</v>
      </c>
      <c r="HC788">
        <v>51</v>
      </c>
      <c r="HD788">
        <v>2</v>
      </c>
      <c r="HE788">
        <v>0</v>
      </c>
      <c r="HF788">
        <v>0</v>
      </c>
      <c r="HG788">
        <v>0</v>
      </c>
      <c r="HH788">
        <v>0</v>
      </c>
      <c r="HI788">
        <v>0</v>
      </c>
      <c r="HJ788">
        <v>0</v>
      </c>
      <c r="HK788">
        <v>0</v>
      </c>
      <c r="HL788">
        <v>0</v>
      </c>
      <c r="HM788">
        <v>0</v>
      </c>
      <c r="HN788">
        <v>0</v>
      </c>
      <c r="HO788">
        <v>1</v>
      </c>
      <c r="HP788">
        <v>0</v>
      </c>
      <c r="HQ788">
        <v>0</v>
      </c>
      <c r="HR788">
        <v>0</v>
      </c>
      <c r="HS788">
        <v>0</v>
      </c>
      <c r="HT788">
        <v>0</v>
      </c>
      <c r="HU788">
        <v>1</v>
      </c>
      <c r="HV788">
        <v>0</v>
      </c>
      <c r="HW788">
        <v>0</v>
      </c>
      <c r="HX788">
        <v>0</v>
      </c>
      <c r="HY788">
        <v>2</v>
      </c>
      <c r="HZ788">
        <v>0</v>
      </c>
      <c r="IA788">
        <v>0</v>
      </c>
      <c r="IB788">
        <v>0</v>
      </c>
      <c r="IC788">
        <v>0</v>
      </c>
      <c r="ID788">
        <v>0</v>
      </c>
      <c r="IE788">
        <v>0</v>
      </c>
      <c r="IF788">
        <v>0</v>
      </c>
      <c r="IG788">
        <v>0</v>
      </c>
      <c r="IH788">
        <v>0</v>
      </c>
      <c r="II788">
        <v>0</v>
      </c>
      <c r="IJ788">
        <v>0</v>
      </c>
      <c r="IK788">
        <v>0</v>
      </c>
      <c r="IL788">
        <v>0</v>
      </c>
      <c r="IM788">
        <v>0</v>
      </c>
      <c r="IN788">
        <v>0</v>
      </c>
      <c r="IO788">
        <v>0</v>
      </c>
      <c r="IP788">
        <v>0</v>
      </c>
      <c r="IQ788">
        <v>0</v>
      </c>
      <c r="IR788">
        <v>0</v>
      </c>
      <c r="IS788">
        <v>0</v>
      </c>
      <c r="IT788">
        <v>0</v>
      </c>
      <c r="IU788">
        <v>0</v>
      </c>
      <c r="IV788">
        <v>0</v>
      </c>
      <c r="IW788">
        <v>1</v>
      </c>
      <c r="IX788">
        <v>0</v>
      </c>
      <c r="IY788">
        <v>0</v>
      </c>
      <c r="IZ788">
        <v>0</v>
      </c>
      <c r="JA788">
        <v>0</v>
      </c>
      <c r="JB788">
        <v>0</v>
      </c>
      <c r="JC788">
        <v>0</v>
      </c>
      <c r="JD788">
        <v>0</v>
      </c>
      <c r="JE788">
        <v>0</v>
      </c>
      <c r="JF788">
        <v>0</v>
      </c>
      <c r="JG788">
        <v>0</v>
      </c>
      <c r="JH788">
        <v>0</v>
      </c>
      <c r="JI788">
        <v>1</v>
      </c>
      <c r="JJ788">
        <v>0</v>
      </c>
      <c r="JK788">
        <v>0</v>
      </c>
      <c r="JL788">
        <v>0</v>
      </c>
      <c r="JM788">
        <v>0</v>
      </c>
      <c r="JN788">
        <v>0</v>
      </c>
      <c r="JO788">
        <v>0</v>
      </c>
      <c r="JP788">
        <v>1</v>
      </c>
    </row>
    <row r="789" spans="1:276">
      <c r="A789" t="s">
        <v>31</v>
      </c>
      <c r="B789" t="s">
        <v>20</v>
      </c>
      <c r="C789" t="str">
        <f>"102008"</f>
        <v>102008</v>
      </c>
      <c r="D789" t="s">
        <v>30</v>
      </c>
      <c r="E789">
        <v>5</v>
      </c>
      <c r="F789">
        <v>731</v>
      </c>
      <c r="G789">
        <v>550</v>
      </c>
      <c r="H789">
        <v>220</v>
      </c>
      <c r="I789">
        <v>330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330</v>
      </c>
      <c r="T789">
        <v>0</v>
      </c>
      <c r="U789">
        <v>0</v>
      </c>
      <c r="V789">
        <v>330</v>
      </c>
      <c r="W789">
        <v>17</v>
      </c>
      <c r="X789">
        <v>10</v>
      </c>
      <c r="Y789">
        <v>7</v>
      </c>
      <c r="Z789">
        <v>0</v>
      </c>
      <c r="AA789">
        <v>313</v>
      </c>
      <c r="AB789">
        <v>158</v>
      </c>
      <c r="AC789">
        <v>24</v>
      </c>
      <c r="AD789">
        <v>8</v>
      </c>
      <c r="AE789">
        <v>9</v>
      </c>
      <c r="AF789">
        <v>5</v>
      </c>
      <c r="AG789">
        <v>84</v>
      </c>
      <c r="AH789">
        <v>0</v>
      </c>
      <c r="AI789">
        <v>2</v>
      </c>
      <c r="AJ789">
        <v>13</v>
      </c>
      <c r="AK789">
        <v>2</v>
      </c>
      <c r="AL789">
        <v>1</v>
      </c>
      <c r="AM789">
        <v>1</v>
      </c>
      <c r="AN789">
        <v>1</v>
      </c>
      <c r="AO789">
        <v>1</v>
      </c>
      <c r="AP789">
        <v>0</v>
      </c>
      <c r="AQ789">
        <v>0</v>
      </c>
      <c r="AR789">
        <v>0</v>
      </c>
      <c r="AS789">
        <v>0</v>
      </c>
      <c r="AT789">
        <v>1</v>
      </c>
      <c r="AU789">
        <v>0</v>
      </c>
      <c r="AV789">
        <v>3</v>
      </c>
      <c r="AW789">
        <v>1</v>
      </c>
      <c r="AX789">
        <v>1</v>
      </c>
      <c r="AY789">
        <v>1</v>
      </c>
      <c r="AZ789">
        <v>0</v>
      </c>
      <c r="BA789">
        <v>158</v>
      </c>
      <c r="BB789">
        <v>41</v>
      </c>
      <c r="BC789">
        <v>8</v>
      </c>
      <c r="BD789">
        <v>4</v>
      </c>
      <c r="BE789">
        <v>1</v>
      </c>
      <c r="BF789">
        <v>0</v>
      </c>
      <c r="BG789">
        <v>1</v>
      </c>
      <c r="BH789">
        <v>1</v>
      </c>
      <c r="BI789">
        <v>0</v>
      </c>
      <c r="BJ789">
        <v>1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1</v>
      </c>
      <c r="BQ789">
        <v>0</v>
      </c>
      <c r="BR789">
        <v>1</v>
      </c>
      <c r="BS789">
        <v>0</v>
      </c>
      <c r="BT789">
        <v>0</v>
      </c>
      <c r="BU789">
        <v>0</v>
      </c>
      <c r="BV789">
        <v>4</v>
      </c>
      <c r="BW789">
        <v>0</v>
      </c>
      <c r="BX789">
        <v>0</v>
      </c>
      <c r="BY789">
        <v>1</v>
      </c>
      <c r="BZ789">
        <v>18</v>
      </c>
      <c r="CA789">
        <v>41</v>
      </c>
      <c r="CB789">
        <v>7</v>
      </c>
      <c r="CC789">
        <v>2</v>
      </c>
      <c r="CD789">
        <v>1</v>
      </c>
      <c r="CE789">
        <v>0</v>
      </c>
      <c r="CF789">
        <v>1</v>
      </c>
      <c r="CG789">
        <v>1</v>
      </c>
      <c r="CH789">
        <v>1</v>
      </c>
      <c r="CI789">
        <v>1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7</v>
      </c>
      <c r="CR789">
        <v>6</v>
      </c>
      <c r="CS789">
        <v>1</v>
      </c>
      <c r="CT789">
        <v>3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1</v>
      </c>
      <c r="DO789">
        <v>0</v>
      </c>
      <c r="DP789">
        <v>1</v>
      </c>
      <c r="DQ789">
        <v>6</v>
      </c>
      <c r="DR789">
        <v>32</v>
      </c>
      <c r="DS789">
        <v>6</v>
      </c>
      <c r="DT789">
        <v>2</v>
      </c>
      <c r="DU789">
        <v>0</v>
      </c>
      <c r="DV789">
        <v>0</v>
      </c>
      <c r="DW789">
        <v>2</v>
      </c>
      <c r="DX789">
        <v>0</v>
      </c>
      <c r="DY789">
        <v>0</v>
      </c>
      <c r="DZ789">
        <v>0</v>
      </c>
      <c r="EA789">
        <v>1</v>
      </c>
      <c r="EB789">
        <v>0</v>
      </c>
      <c r="EC789">
        <v>0</v>
      </c>
      <c r="ED789">
        <v>0</v>
      </c>
      <c r="EE789">
        <v>7</v>
      </c>
      <c r="EF789">
        <v>6</v>
      </c>
      <c r="EG789">
        <v>0</v>
      </c>
      <c r="EH789">
        <v>2</v>
      </c>
      <c r="EI789">
        <v>0</v>
      </c>
      <c r="EJ789">
        <v>0</v>
      </c>
      <c r="EK789">
        <v>0</v>
      </c>
      <c r="EL789">
        <v>6</v>
      </c>
      <c r="EM789">
        <v>0</v>
      </c>
      <c r="EN789">
        <v>0</v>
      </c>
      <c r="EO789">
        <v>0</v>
      </c>
      <c r="EP789">
        <v>0</v>
      </c>
      <c r="EQ789">
        <v>32</v>
      </c>
      <c r="ER789">
        <v>17</v>
      </c>
      <c r="ES789">
        <v>11</v>
      </c>
      <c r="ET789">
        <v>0</v>
      </c>
      <c r="EU789">
        <v>1</v>
      </c>
      <c r="EV789">
        <v>0</v>
      </c>
      <c r="EW789">
        <v>4</v>
      </c>
      <c r="EX789">
        <v>0</v>
      </c>
      <c r="EY789">
        <v>0</v>
      </c>
      <c r="EZ789">
        <v>0</v>
      </c>
      <c r="FA789">
        <v>0</v>
      </c>
      <c r="FB789">
        <v>0</v>
      </c>
      <c r="FC789">
        <v>1</v>
      </c>
      <c r="FD789">
        <v>0</v>
      </c>
      <c r="FE789">
        <v>0</v>
      </c>
      <c r="FF789">
        <v>0</v>
      </c>
      <c r="FG789">
        <v>0</v>
      </c>
      <c r="FH789">
        <v>0</v>
      </c>
      <c r="FI789">
        <v>0</v>
      </c>
      <c r="FJ789">
        <v>0</v>
      </c>
      <c r="FK789">
        <v>0</v>
      </c>
      <c r="FL789">
        <v>0</v>
      </c>
      <c r="FM789">
        <v>0</v>
      </c>
      <c r="FN789">
        <v>0</v>
      </c>
      <c r="FO789">
        <v>0</v>
      </c>
      <c r="FP789">
        <v>17</v>
      </c>
      <c r="FQ789">
        <v>34</v>
      </c>
      <c r="FR789">
        <v>15</v>
      </c>
      <c r="FS789">
        <v>4</v>
      </c>
      <c r="FT789">
        <v>0</v>
      </c>
      <c r="FU789">
        <v>0</v>
      </c>
      <c r="FV789">
        <v>1</v>
      </c>
      <c r="FW789">
        <v>0</v>
      </c>
      <c r="FX789">
        <v>0</v>
      </c>
      <c r="FY789">
        <v>1</v>
      </c>
      <c r="FZ789">
        <v>7</v>
      </c>
      <c r="GA789">
        <v>4</v>
      </c>
      <c r="GB789">
        <v>0</v>
      </c>
      <c r="GC789">
        <v>0</v>
      </c>
      <c r="GD789">
        <v>0</v>
      </c>
      <c r="GE789">
        <v>0</v>
      </c>
      <c r="GF789">
        <v>0</v>
      </c>
      <c r="GG789">
        <v>2</v>
      </c>
      <c r="GH789">
        <v>34</v>
      </c>
      <c r="GI789">
        <v>12</v>
      </c>
      <c r="GJ789">
        <v>3</v>
      </c>
      <c r="GK789">
        <v>2</v>
      </c>
      <c r="GL789">
        <v>1</v>
      </c>
      <c r="GM789">
        <v>3</v>
      </c>
      <c r="GN789">
        <v>0</v>
      </c>
      <c r="GO789">
        <v>1</v>
      </c>
      <c r="GP789">
        <v>0</v>
      </c>
      <c r="GQ789">
        <v>0</v>
      </c>
      <c r="GR789">
        <v>1</v>
      </c>
      <c r="GS789">
        <v>1</v>
      </c>
      <c r="GT789">
        <v>0</v>
      </c>
      <c r="GU789">
        <v>0</v>
      </c>
      <c r="GV789">
        <v>0</v>
      </c>
      <c r="GW789">
        <v>0</v>
      </c>
      <c r="GX789">
        <v>0</v>
      </c>
      <c r="GY789">
        <v>0</v>
      </c>
      <c r="GZ789">
        <v>0</v>
      </c>
      <c r="HA789">
        <v>0</v>
      </c>
      <c r="HB789">
        <v>0</v>
      </c>
      <c r="HC789">
        <v>12</v>
      </c>
      <c r="HD789">
        <v>1</v>
      </c>
      <c r="HE789">
        <v>0</v>
      </c>
      <c r="HF789">
        <v>0</v>
      </c>
      <c r="HG789">
        <v>0</v>
      </c>
      <c r="HH789">
        <v>0</v>
      </c>
      <c r="HI789">
        <v>0</v>
      </c>
      <c r="HJ789">
        <v>0</v>
      </c>
      <c r="HK789">
        <v>0</v>
      </c>
      <c r="HL789">
        <v>0</v>
      </c>
      <c r="HM789">
        <v>1</v>
      </c>
      <c r="HN789">
        <v>0</v>
      </c>
      <c r="HO789">
        <v>0</v>
      </c>
      <c r="HP789">
        <v>0</v>
      </c>
      <c r="HQ789">
        <v>0</v>
      </c>
      <c r="HR789">
        <v>0</v>
      </c>
      <c r="HS789">
        <v>0</v>
      </c>
      <c r="HT789">
        <v>0</v>
      </c>
      <c r="HU789">
        <v>0</v>
      </c>
      <c r="HV789">
        <v>0</v>
      </c>
      <c r="HW789">
        <v>0</v>
      </c>
      <c r="HX789">
        <v>0</v>
      </c>
      <c r="HY789">
        <v>1</v>
      </c>
      <c r="HZ789">
        <v>2</v>
      </c>
      <c r="IA789">
        <v>0</v>
      </c>
      <c r="IB789">
        <v>0</v>
      </c>
      <c r="IC789">
        <v>0</v>
      </c>
      <c r="ID789">
        <v>0</v>
      </c>
      <c r="IE789">
        <v>0</v>
      </c>
      <c r="IF789">
        <v>0</v>
      </c>
      <c r="IG789">
        <v>0</v>
      </c>
      <c r="IH789">
        <v>0</v>
      </c>
      <c r="II789">
        <v>1</v>
      </c>
      <c r="IJ789">
        <v>0</v>
      </c>
      <c r="IK789">
        <v>0</v>
      </c>
      <c r="IL789">
        <v>0</v>
      </c>
      <c r="IM789">
        <v>0</v>
      </c>
      <c r="IN789">
        <v>0</v>
      </c>
      <c r="IO789">
        <v>0</v>
      </c>
      <c r="IP789">
        <v>0</v>
      </c>
      <c r="IQ789">
        <v>0</v>
      </c>
      <c r="IR789">
        <v>0</v>
      </c>
      <c r="IS789">
        <v>0</v>
      </c>
      <c r="IT789">
        <v>0</v>
      </c>
      <c r="IU789">
        <v>1</v>
      </c>
      <c r="IV789">
        <v>2</v>
      </c>
      <c r="IW789">
        <v>3</v>
      </c>
      <c r="IX789">
        <v>3</v>
      </c>
      <c r="IY789">
        <v>0</v>
      </c>
      <c r="IZ789">
        <v>0</v>
      </c>
      <c r="JA789">
        <v>0</v>
      </c>
      <c r="JB789">
        <v>0</v>
      </c>
      <c r="JC789">
        <v>0</v>
      </c>
      <c r="JD789">
        <v>0</v>
      </c>
      <c r="JE789">
        <v>0</v>
      </c>
      <c r="JF789">
        <v>0</v>
      </c>
      <c r="JG789">
        <v>0</v>
      </c>
      <c r="JH789">
        <v>0</v>
      </c>
      <c r="JI789">
        <v>0</v>
      </c>
      <c r="JJ789">
        <v>0</v>
      </c>
      <c r="JK789">
        <v>0</v>
      </c>
      <c r="JL789">
        <v>0</v>
      </c>
      <c r="JM789">
        <v>0</v>
      </c>
      <c r="JN789">
        <v>0</v>
      </c>
      <c r="JO789">
        <v>0</v>
      </c>
      <c r="JP789">
        <v>3</v>
      </c>
    </row>
    <row r="790" spans="1:276">
      <c r="A790" t="s">
        <v>29</v>
      </c>
      <c r="B790" t="s">
        <v>20</v>
      </c>
      <c r="C790" t="str">
        <f>"102008"</f>
        <v>102008</v>
      </c>
      <c r="D790" t="s">
        <v>28</v>
      </c>
      <c r="E790">
        <v>6</v>
      </c>
      <c r="F790">
        <v>907</v>
      </c>
      <c r="G790">
        <v>650</v>
      </c>
      <c r="H790">
        <v>165</v>
      </c>
      <c r="I790">
        <v>485</v>
      </c>
      <c r="J790">
        <v>0</v>
      </c>
      <c r="K790">
        <v>5</v>
      </c>
      <c r="L790">
        <v>2</v>
      </c>
      <c r="M790">
        <v>2</v>
      </c>
      <c r="N790">
        <v>0</v>
      </c>
      <c r="O790">
        <v>0</v>
      </c>
      <c r="P790">
        <v>0</v>
      </c>
      <c r="Q790">
        <v>0</v>
      </c>
      <c r="R790">
        <v>2</v>
      </c>
      <c r="S790">
        <v>487</v>
      </c>
      <c r="T790">
        <v>2</v>
      </c>
      <c r="U790">
        <v>0</v>
      </c>
      <c r="V790">
        <v>487</v>
      </c>
      <c r="W790">
        <v>14</v>
      </c>
      <c r="X790">
        <v>11</v>
      </c>
      <c r="Y790">
        <v>3</v>
      </c>
      <c r="Z790">
        <v>0</v>
      </c>
      <c r="AA790">
        <v>473</v>
      </c>
      <c r="AB790">
        <v>167</v>
      </c>
      <c r="AC790">
        <v>58</v>
      </c>
      <c r="AD790">
        <v>2</v>
      </c>
      <c r="AE790">
        <v>6</v>
      </c>
      <c r="AF790">
        <v>6</v>
      </c>
      <c r="AG790">
        <v>55</v>
      </c>
      <c r="AH790">
        <v>3</v>
      </c>
      <c r="AI790">
        <v>0</v>
      </c>
      <c r="AJ790">
        <v>16</v>
      </c>
      <c r="AK790">
        <v>3</v>
      </c>
      <c r="AL790">
        <v>1</v>
      </c>
      <c r="AM790">
        <v>2</v>
      </c>
      <c r="AN790">
        <v>0</v>
      </c>
      <c r="AO790">
        <v>0</v>
      </c>
      <c r="AP790">
        <v>0</v>
      </c>
      <c r="AQ790">
        <v>1</v>
      </c>
      <c r="AR790">
        <v>3</v>
      </c>
      <c r="AS790">
        <v>0</v>
      </c>
      <c r="AT790">
        <v>1</v>
      </c>
      <c r="AU790">
        <v>0</v>
      </c>
      <c r="AV790">
        <v>0</v>
      </c>
      <c r="AW790">
        <v>1</v>
      </c>
      <c r="AX790">
        <v>7</v>
      </c>
      <c r="AY790">
        <v>0</v>
      </c>
      <c r="AZ790">
        <v>2</v>
      </c>
      <c r="BA790">
        <v>167</v>
      </c>
      <c r="BB790">
        <v>109</v>
      </c>
      <c r="BC790">
        <v>28</v>
      </c>
      <c r="BD790">
        <v>18</v>
      </c>
      <c r="BE790">
        <v>11</v>
      </c>
      <c r="BF790">
        <v>3</v>
      </c>
      <c r="BG790">
        <v>3</v>
      </c>
      <c r="BH790">
        <v>0</v>
      </c>
      <c r="BI790">
        <v>0</v>
      </c>
      <c r="BJ790">
        <v>2</v>
      </c>
      <c r="BK790">
        <v>1</v>
      </c>
      <c r="BL790">
        <v>1</v>
      </c>
      <c r="BM790">
        <v>0</v>
      </c>
      <c r="BN790">
        <v>2</v>
      </c>
      <c r="BO790">
        <v>1</v>
      </c>
      <c r="BP790">
        <v>1</v>
      </c>
      <c r="BQ790">
        <v>1</v>
      </c>
      <c r="BR790">
        <v>0</v>
      </c>
      <c r="BS790">
        <v>0</v>
      </c>
      <c r="BT790">
        <v>0</v>
      </c>
      <c r="BU790">
        <v>0</v>
      </c>
      <c r="BV790">
        <v>1</v>
      </c>
      <c r="BW790">
        <v>0</v>
      </c>
      <c r="BX790">
        <v>2</v>
      </c>
      <c r="BY790">
        <v>7</v>
      </c>
      <c r="BZ790">
        <v>27</v>
      </c>
      <c r="CA790">
        <v>109</v>
      </c>
      <c r="CB790">
        <v>20</v>
      </c>
      <c r="CC790">
        <v>6</v>
      </c>
      <c r="CD790">
        <v>1</v>
      </c>
      <c r="CE790">
        <v>1</v>
      </c>
      <c r="CF790">
        <v>0</v>
      </c>
      <c r="CG790">
        <v>0</v>
      </c>
      <c r="CH790">
        <v>0</v>
      </c>
      <c r="CI790">
        <v>11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1</v>
      </c>
      <c r="CP790">
        <v>0</v>
      </c>
      <c r="CQ790">
        <v>20</v>
      </c>
      <c r="CR790">
        <v>17</v>
      </c>
      <c r="CS790">
        <v>9</v>
      </c>
      <c r="CT790">
        <v>1</v>
      </c>
      <c r="CU790">
        <v>1</v>
      </c>
      <c r="CV790">
        <v>0</v>
      </c>
      <c r="CW790">
        <v>1</v>
      </c>
      <c r="CX790">
        <v>0</v>
      </c>
      <c r="CY790">
        <v>0</v>
      </c>
      <c r="CZ790">
        <v>0</v>
      </c>
      <c r="DA790">
        <v>1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1</v>
      </c>
      <c r="DI790">
        <v>1</v>
      </c>
      <c r="DJ790">
        <v>0</v>
      </c>
      <c r="DK790">
        <v>0</v>
      </c>
      <c r="DL790">
        <v>0</v>
      </c>
      <c r="DM790">
        <v>1</v>
      </c>
      <c r="DN790">
        <v>0</v>
      </c>
      <c r="DO790">
        <v>0</v>
      </c>
      <c r="DP790">
        <v>1</v>
      </c>
      <c r="DQ790">
        <v>17</v>
      </c>
      <c r="DR790">
        <v>13</v>
      </c>
      <c r="DS790">
        <v>2</v>
      </c>
      <c r="DT790">
        <v>1</v>
      </c>
      <c r="DU790">
        <v>1</v>
      </c>
      <c r="DV790">
        <v>1</v>
      </c>
      <c r="DW790">
        <v>1</v>
      </c>
      <c r="DX790">
        <v>1</v>
      </c>
      <c r="DY790">
        <v>0</v>
      </c>
      <c r="DZ790">
        <v>0</v>
      </c>
      <c r="EA790">
        <v>2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4</v>
      </c>
      <c r="EM790">
        <v>0</v>
      </c>
      <c r="EN790">
        <v>0</v>
      </c>
      <c r="EO790">
        <v>0</v>
      </c>
      <c r="EP790">
        <v>0</v>
      </c>
      <c r="EQ790">
        <v>13</v>
      </c>
      <c r="ER790">
        <v>61</v>
      </c>
      <c r="ES790">
        <v>20</v>
      </c>
      <c r="ET790">
        <v>0</v>
      </c>
      <c r="EU790">
        <v>0</v>
      </c>
      <c r="EV790">
        <v>0</v>
      </c>
      <c r="EW790">
        <v>41</v>
      </c>
      <c r="EX790">
        <v>0</v>
      </c>
      <c r="EY790">
        <v>0</v>
      </c>
      <c r="EZ790">
        <v>0</v>
      </c>
      <c r="FA790">
        <v>0</v>
      </c>
      <c r="FB790">
        <v>0</v>
      </c>
      <c r="FC790">
        <v>0</v>
      </c>
      <c r="FD790">
        <v>0</v>
      </c>
      <c r="FE790">
        <v>0</v>
      </c>
      <c r="FF790">
        <v>0</v>
      </c>
      <c r="FG790">
        <v>0</v>
      </c>
      <c r="FH790">
        <v>0</v>
      </c>
      <c r="FI790">
        <v>0</v>
      </c>
      <c r="FJ790">
        <v>0</v>
      </c>
      <c r="FK790">
        <v>0</v>
      </c>
      <c r="FL790">
        <v>0</v>
      </c>
      <c r="FM790">
        <v>0</v>
      </c>
      <c r="FN790">
        <v>0</v>
      </c>
      <c r="FO790">
        <v>0</v>
      </c>
      <c r="FP790">
        <v>61</v>
      </c>
      <c r="FQ790">
        <v>36</v>
      </c>
      <c r="FR790">
        <v>19</v>
      </c>
      <c r="FS790">
        <v>1</v>
      </c>
      <c r="FT790">
        <v>1</v>
      </c>
      <c r="FU790">
        <v>3</v>
      </c>
      <c r="FV790">
        <v>1</v>
      </c>
      <c r="FW790">
        <v>1</v>
      </c>
      <c r="FX790">
        <v>0</v>
      </c>
      <c r="FY790">
        <v>0</v>
      </c>
      <c r="FZ790">
        <v>1</v>
      </c>
      <c r="GA790">
        <v>4</v>
      </c>
      <c r="GB790">
        <v>0</v>
      </c>
      <c r="GC790">
        <v>0</v>
      </c>
      <c r="GD790">
        <v>0</v>
      </c>
      <c r="GE790">
        <v>0</v>
      </c>
      <c r="GF790">
        <v>0</v>
      </c>
      <c r="GG790">
        <v>5</v>
      </c>
      <c r="GH790">
        <v>36</v>
      </c>
      <c r="GI790">
        <v>45</v>
      </c>
      <c r="GJ790">
        <v>21</v>
      </c>
      <c r="GK790">
        <v>0</v>
      </c>
      <c r="GL790">
        <v>2</v>
      </c>
      <c r="GM790">
        <v>9</v>
      </c>
      <c r="GN790">
        <v>4</v>
      </c>
      <c r="GO790">
        <v>0</v>
      </c>
      <c r="GP790">
        <v>1</v>
      </c>
      <c r="GQ790">
        <v>1</v>
      </c>
      <c r="GR790">
        <v>3</v>
      </c>
      <c r="GS790">
        <v>0</v>
      </c>
      <c r="GT790">
        <v>0</v>
      </c>
      <c r="GU790">
        <v>1</v>
      </c>
      <c r="GV790">
        <v>0</v>
      </c>
      <c r="GW790">
        <v>1</v>
      </c>
      <c r="GX790">
        <v>0</v>
      </c>
      <c r="GY790">
        <v>0</v>
      </c>
      <c r="GZ790">
        <v>0</v>
      </c>
      <c r="HA790">
        <v>1</v>
      </c>
      <c r="HB790">
        <v>1</v>
      </c>
      <c r="HC790">
        <v>45</v>
      </c>
      <c r="HD790">
        <v>4</v>
      </c>
      <c r="HE790">
        <v>1</v>
      </c>
      <c r="HF790">
        <v>0</v>
      </c>
      <c r="HG790">
        <v>1</v>
      </c>
      <c r="HH790">
        <v>0</v>
      </c>
      <c r="HI790">
        <v>0</v>
      </c>
      <c r="HJ790">
        <v>0</v>
      </c>
      <c r="HK790">
        <v>0</v>
      </c>
      <c r="HL790">
        <v>0</v>
      </c>
      <c r="HM790">
        <v>0</v>
      </c>
      <c r="HN790">
        <v>0</v>
      </c>
      <c r="HO790">
        <v>1</v>
      </c>
      <c r="HP790">
        <v>0</v>
      </c>
      <c r="HQ790">
        <v>0</v>
      </c>
      <c r="HR790">
        <v>1</v>
      </c>
      <c r="HS790">
        <v>0</v>
      </c>
      <c r="HT790">
        <v>0</v>
      </c>
      <c r="HU790">
        <v>0</v>
      </c>
      <c r="HV790">
        <v>0</v>
      </c>
      <c r="HW790">
        <v>0</v>
      </c>
      <c r="HX790">
        <v>0</v>
      </c>
      <c r="HY790">
        <v>4</v>
      </c>
      <c r="HZ790">
        <v>0</v>
      </c>
      <c r="IA790">
        <v>0</v>
      </c>
      <c r="IB790">
        <v>0</v>
      </c>
      <c r="IC790">
        <v>0</v>
      </c>
      <c r="ID790">
        <v>0</v>
      </c>
      <c r="IE790">
        <v>0</v>
      </c>
      <c r="IF790">
        <v>0</v>
      </c>
      <c r="IG790">
        <v>0</v>
      </c>
      <c r="IH790">
        <v>0</v>
      </c>
      <c r="II790">
        <v>0</v>
      </c>
      <c r="IJ790">
        <v>0</v>
      </c>
      <c r="IK790">
        <v>0</v>
      </c>
      <c r="IL790">
        <v>0</v>
      </c>
      <c r="IM790">
        <v>0</v>
      </c>
      <c r="IN790">
        <v>0</v>
      </c>
      <c r="IO790">
        <v>0</v>
      </c>
      <c r="IP790">
        <v>0</v>
      </c>
      <c r="IQ790">
        <v>0</v>
      </c>
      <c r="IR790">
        <v>0</v>
      </c>
      <c r="IS790">
        <v>0</v>
      </c>
      <c r="IT790">
        <v>0</v>
      </c>
      <c r="IU790">
        <v>0</v>
      </c>
      <c r="IV790">
        <v>0</v>
      </c>
      <c r="IW790">
        <v>1</v>
      </c>
      <c r="IX790">
        <v>0</v>
      </c>
      <c r="IY790">
        <v>0</v>
      </c>
      <c r="IZ790">
        <v>0</v>
      </c>
      <c r="JA790">
        <v>0</v>
      </c>
      <c r="JB790">
        <v>0</v>
      </c>
      <c r="JC790">
        <v>0</v>
      </c>
      <c r="JD790">
        <v>0</v>
      </c>
      <c r="JE790">
        <v>0</v>
      </c>
      <c r="JF790">
        <v>0</v>
      </c>
      <c r="JG790">
        <v>1</v>
      </c>
      <c r="JH790">
        <v>0</v>
      </c>
      <c r="JI790">
        <v>0</v>
      </c>
      <c r="JJ790">
        <v>0</v>
      </c>
      <c r="JK790">
        <v>0</v>
      </c>
      <c r="JL790">
        <v>0</v>
      </c>
      <c r="JM790">
        <v>0</v>
      </c>
      <c r="JN790">
        <v>0</v>
      </c>
      <c r="JO790">
        <v>0</v>
      </c>
      <c r="JP790">
        <v>1</v>
      </c>
    </row>
    <row r="791" spans="1:276">
      <c r="A791" t="s">
        <v>27</v>
      </c>
      <c r="B791" t="s">
        <v>20</v>
      </c>
      <c r="C791" t="str">
        <f>"102008"</f>
        <v>102008</v>
      </c>
      <c r="D791" t="s">
        <v>26</v>
      </c>
      <c r="E791">
        <v>7</v>
      </c>
      <c r="F791">
        <v>1329</v>
      </c>
      <c r="G791">
        <v>1001</v>
      </c>
      <c r="H791">
        <v>314</v>
      </c>
      <c r="I791">
        <v>687</v>
      </c>
      <c r="J791">
        <v>0</v>
      </c>
      <c r="K791">
        <v>5</v>
      </c>
      <c r="L791">
        <v>2</v>
      </c>
      <c r="M791">
        <v>2</v>
      </c>
      <c r="N791">
        <v>0</v>
      </c>
      <c r="O791">
        <v>0</v>
      </c>
      <c r="P791">
        <v>0</v>
      </c>
      <c r="Q791">
        <v>0</v>
      </c>
      <c r="R791">
        <v>2</v>
      </c>
      <c r="S791">
        <v>689</v>
      </c>
      <c r="T791">
        <v>2</v>
      </c>
      <c r="U791">
        <v>0</v>
      </c>
      <c r="V791">
        <v>689</v>
      </c>
      <c r="W791">
        <v>15</v>
      </c>
      <c r="X791">
        <v>13</v>
      </c>
      <c r="Y791">
        <v>2</v>
      </c>
      <c r="Z791">
        <v>0</v>
      </c>
      <c r="AA791">
        <v>674</v>
      </c>
      <c r="AB791">
        <v>161</v>
      </c>
      <c r="AC791">
        <v>62</v>
      </c>
      <c r="AD791">
        <v>1</v>
      </c>
      <c r="AE791">
        <v>6</v>
      </c>
      <c r="AF791">
        <v>6</v>
      </c>
      <c r="AG791">
        <v>45</v>
      </c>
      <c r="AH791">
        <v>3</v>
      </c>
      <c r="AI791">
        <v>4</v>
      </c>
      <c r="AJ791">
        <v>8</v>
      </c>
      <c r="AK791">
        <v>1</v>
      </c>
      <c r="AL791">
        <v>1</v>
      </c>
      <c r="AM791">
        <v>4</v>
      </c>
      <c r="AN791">
        <v>1</v>
      </c>
      <c r="AO791">
        <v>1</v>
      </c>
      <c r="AP791">
        <v>1</v>
      </c>
      <c r="AQ791">
        <v>1</v>
      </c>
      <c r="AR791">
        <v>0</v>
      </c>
      <c r="AS791">
        <v>1</v>
      </c>
      <c r="AT791">
        <v>0</v>
      </c>
      <c r="AU791">
        <v>2</v>
      </c>
      <c r="AV791">
        <v>3</v>
      </c>
      <c r="AW791">
        <v>4</v>
      </c>
      <c r="AX791">
        <v>3</v>
      </c>
      <c r="AY791">
        <v>2</v>
      </c>
      <c r="AZ791">
        <v>1</v>
      </c>
      <c r="BA791">
        <v>161</v>
      </c>
      <c r="BB791">
        <v>164</v>
      </c>
      <c r="BC791">
        <v>59</v>
      </c>
      <c r="BD791">
        <v>25</v>
      </c>
      <c r="BE791">
        <v>16</v>
      </c>
      <c r="BF791">
        <v>5</v>
      </c>
      <c r="BG791">
        <v>3</v>
      </c>
      <c r="BH791">
        <v>0</v>
      </c>
      <c r="BI791">
        <v>2</v>
      </c>
      <c r="BJ791">
        <v>0</v>
      </c>
      <c r="BK791">
        <v>1</v>
      </c>
      <c r="BL791">
        <v>1</v>
      </c>
      <c r="BM791">
        <v>1</v>
      </c>
      <c r="BN791">
        <v>5</v>
      </c>
      <c r="BO791">
        <v>3</v>
      </c>
      <c r="BP791">
        <v>1</v>
      </c>
      <c r="BQ791">
        <v>0</v>
      </c>
      <c r="BR791">
        <v>2</v>
      </c>
      <c r="BS791">
        <v>0</v>
      </c>
      <c r="BT791">
        <v>1</v>
      </c>
      <c r="BU791">
        <v>2</v>
      </c>
      <c r="BV791">
        <v>2</v>
      </c>
      <c r="BW791">
        <v>0</v>
      </c>
      <c r="BX791">
        <v>0</v>
      </c>
      <c r="BY791">
        <v>3</v>
      </c>
      <c r="BZ791">
        <v>32</v>
      </c>
      <c r="CA791">
        <v>164</v>
      </c>
      <c r="CB791">
        <v>31</v>
      </c>
      <c r="CC791">
        <v>12</v>
      </c>
      <c r="CD791">
        <v>3</v>
      </c>
      <c r="CE791">
        <v>0</v>
      </c>
      <c r="CF791">
        <v>3</v>
      </c>
      <c r="CG791">
        <v>2</v>
      </c>
      <c r="CH791">
        <v>0</v>
      </c>
      <c r="CI791">
        <v>3</v>
      </c>
      <c r="CJ791">
        <v>0</v>
      </c>
      <c r="CK791">
        <v>2</v>
      </c>
      <c r="CL791">
        <v>3</v>
      </c>
      <c r="CM791">
        <v>2</v>
      </c>
      <c r="CN791">
        <v>1</v>
      </c>
      <c r="CO791">
        <v>0</v>
      </c>
      <c r="CP791">
        <v>0</v>
      </c>
      <c r="CQ791">
        <v>31</v>
      </c>
      <c r="CR791">
        <v>48</v>
      </c>
      <c r="CS791">
        <v>19</v>
      </c>
      <c r="CT791">
        <v>3</v>
      </c>
      <c r="CU791">
        <v>1</v>
      </c>
      <c r="CV791">
        <v>1</v>
      </c>
      <c r="CW791">
        <v>2</v>
      </c>
      <c r="CX791">
        <v>0</v>
      </c>
      <c r="CY791">
        <v>3</v>
      </c>
      <c r="CZ791">
        <v>1</v>
      </c>
      <c r="DA791">
        <v>1</v>
      </c>
      <c r="DB791">
        <v>1</v>
      </c>
      <c r="DC791">
        <v>0</v>
      </c>
      <c r="DD791">
        <v>3</v>
      </c>
      <c r="DE791">
        <v>0</v>
      </c>
      <c r="DF791">
        <v>0</v>
      </c>
      <c r="DG791">
        <v>2</v>
      </c>
      <c r="DH791">
        <v>1</v>
      </c>
      <c r="DI791">
        <v>5</v>
      </c>
      <c r="DJ791">
        <v>0</v>
      </c>
      <c r="DK791">
        <v>0</v>
      </c>
      <c r="DL791">
        <v>1</v>
      </c>
      <c r="DM791">
        <v>2</v>
      </c>
      <c r="DN791">
        <v>1</v>
      </c>
      <c r="DO791">
        <v>1</v>
      </c>
      <c r="DP791">
        <v>0</v>
      </c>
      <c r="DQ791">
        <v>48</v>
      </c>
      <c r="DR791">
        <v>45</v>
      </c>
      <c r="DS791">
        <v>15</v>
      </c>
      <c r="DT791">
        <v>6</v>
      </c>
      <c r="DU791">
        <v>3</v>
      </c>
      <c r="DV791">
        <v>1</v>
      </c>
      <c r="DW791">
        <v>0</v>
      </c>
      <c r="DX791">
        <v>1</v>
      </c>
      <c r="DY791">
        <v>0</v>
      </c>
      <c r="DZ791">
        <v>0</v>
      </c>
      <c r="EA791">
        <v>1</v>
      </c>
      <c r="EB791">
        <v>1</v>
      </c>
      <c r="EC791">
        <v>0</v>
      </c>
      <c r="ED791">
        <v>1</v>
      </c>
      <c r="EE791">
        <v>0</v>
      </c>
      <c r="EF791">
        <v>0</v>
      </c>
      <c r="EG791">
        <v>2</v>
      </c>
      <c r="EH791">
        <v>1</v>
      </c>
      <c r="EI791">
        <v>0</v>
      </c>
      <c r="EJ791">
        <v>0</v>
      </c>
      <c r="EK791">
        <v>0</v>
      </c>
      <c r="EL791">
        <v>12</v>
      </c>
      <c r="EM791">
        <v>0</v>
      </c>
      <c r="EN791">
        <v>0</v>
      </c>
      <c r="EO791">
        <v>1</v>
      </c>
      <c r="EP791">
        <v>0</v>
      </c>
      <c r="EQ791">
        <v>45</v>
      </c>
      <c r="ER791">
        <v>100</v>
      </c>
      <c r="ES791">
        <v>33</v>
      </c>
      <c r="ET791">
        <v>3</v>
      </c>
      <c r="EU791">
        <v>3</v>
      </c>
      <c r="EV791">
        <v>0</v>
      </c>
      <c r="EW791">
        <v>48</v>
      </c>
      <c r="EX791">
        <v>1</v>
      </c>
      <c r="EY791">
        <v>1</v>
      </c>
      <c r="EZ791">
        <v>0</v>
      </c>
      <c r="FA791">
        <v>1</v>
      </c>
      <c r="FB791">
        <v>0</v>
      </c>
      <c r="FC791">
        <v>0</v>
      </c>
      <c r="FD791">
        <v>1</v>
      </c>
      <c r="FE791">
        <v>1</v>
      </c>
      <c r="FF791">
        <v>1</v>
      </c>
      <c r="FG791">
        <v>0</v>
      </c>
      <c r="FH791">
        <v>1</v>
      </c>
      <c r="FI791">
        <v>4</v>
      </c>
      <c r="FJ791">
        <v>0</v>
      </c>
      <c r="FK791">
        <v>0</v>
      </c>
      <c r="FL791">
        <v>1</v>
      </c>
      <c r="FM791">
        <v>0</v>
      </c>
      <c r="FN791">
        <v>0</v>
      </c>
      <c r="FO791">
        <v>1</v>
      </c>
      <c r="FP791">
        <v>100</v>
      </c>
      <c r="FQ791">
        <v>56</v>
      </c>
      <c r="FR791">
        <v>29</v>
      </c>
      <c r="FS791">
        <v>5</v>
      </c>
      <c r="FT791">
        <v>0</v>
      </c>
      <c r="FU791">
        <v>1</v>
      </c>
      <c r="FV791">
        <v>0</v>
      </c>
      <c r="FW791">
        <v>3</v>
      </c>
      <c r="FX791">
        <v>3</v>
      </c>
      <c r="FY791">
        <v>1</v>
      </c>
      <c r="FZ791">
        <v>2</v>
      </c>
      <c r="GA791">
        <v>4</v>
      </c>
      <c r="GB791">
        <v>4</v>
      </c>
      <c r="GC791">
        <v>0</v>
      </c>
      <c r="GD791">
        <v>0</v>
      </c>
      <c r="GE791">
        <v>2</v>
      </c>
      <c r="GF791">
        <v>0</v>
      </c>
      <c r="GG791">
        <v>2</v>
      </c>
      <c r="GH791">
        <v>56</v>
      </c>
      <c r="GI791">
        <v>60</v>
      </c>
      <c r="GJ791">
        <v>28</v>
      </c>
      <c r="GK791">
        <v>3</v>
      </c>
      <c r="GL791">
        <v>2</v>
      </c>
      <c r="GM791">
        <v>10</v>
      </c>
      <c r="GN791">
        <v>4</v>
      </c>
      <c r="GO791">
        <v>1</v>
      </c>
      <c r="GP791">
        <v>3</v>
      </c>
      <c r="GQ791">
        <v>1</v>
      </c>
      <c r="GR791">
        <v>3</v>
      </c>
      <c r="GS791">
        <v>1</v>
      </c>
      <c r="GT791">
        <v>2</v>
      </c>
      <c r="GU791">
        <v>0</v>
      </c>
      <c r="GV791">
        <v>0</v>
      </c>
      <c r="GW791">
        <v>0</v>
      </c>
      <c r="GX791">
        <v>0</v>
      </c>
      <c r="GY791">
        <v>0</v>
      </c>
      <c r="GZ791">
        <v>1</v>
      </c>
      <c r="HA791">
        <v>1</v>
      </c>
      <c r="HB791">
        <v>0</v>
      </c>
      <c r="HC791">
        <v>60</v>
      </c>
      <c r="HD791">
        <v>5</v>
      </c>
      <c r="HE791">
        <v>2</v>
      </c>
      <c r="HF791">
        <v>0</v>
      </c>
      <c r="HG791">
        <v>0</v>
      </c>
      <c r="HH791">
        <v>0</v>
      </c>
      <c r="HI791">
        <v>2</v>
      </c>
      <c r="HJ791">
        <v>0</v>
      </c>
      <c r="HK791">
        <v>1</v>
      </c>
      <c r="HL791">
        <v>0</v>
      </c>
      <c r="HM791">
        <v>0</v>
      </c>
      <c r="HN791">
        <v>0</v>
      </c>
      <c r="HO791">
        <v>0</v>
      </c>
      <c r="HP791">
        <v>0</v>
      </c>
      <c r="HQ791">
        <v>0</v>
      </c>
      <c r="HR791">
        <v>0</v>
      </c>
      <c r="HS791">
        <v>0</v>
      </c>
      <c r="HT791">
        <v>0</v>
      </c>
      <c r="HU791">
        <v>0</v>
      </c>
      <c r="HV791">
        <v>0</v>
      </c>
      <c r="HW791">
        <v>0</v>
      </c>
      <c r="HX791">
        <v>0</v>
      </c>
      <c r="HY791">
        <v>5</v>
      </c>
      <c r="HZ791">
        <v>2</v>
      </c>
      <c r="IA791">
        <v>1</v>
      </c>
      <c r="IB791">
        <v>0</v>
      </c>
      <c r="IC791">
        <v>0</v>
      </c>
      <c r="ID791">
        <v>0</v>
      </c>
      <c r="IE791">
        <v>0</v>
      </c>
      <c r="IF791">
        <v>0</v>
      </c>
      <c r="IG791">
        <v>0</v>
      </c>
      <c r="IH791">
        <v>0</v>
      </c>
      <c r="II791">
        <v>0</v>
      </c>
      <c r="IJ791">
        <v>0</v>
      </c>
      <c r="IK791">
        <v>0</v>
      </c>
      <c r="IL791">
        <v>0</v>
      </c>
      <c r="IM791">
        <v>0</v>
      </c>
      <c r="IN791">
        <v>0</v>
      </c>
      <c r="IO791">
        <v>1</v>
      </c>
      <c r="IP791">
        <v>0</v>
      </c>
      <c r="IQ791">
        <v>0</v>
      </c>
      <c r="IR791">
        <v>0</v>
      </c>
      <c r="IS791">
        <v>0</v>
      </c>
      <c r="IT791">
        <v>0</v>
      </c>
      <c r="IU791">
        <v>0</v>
      </c>
      <c r="IV791">
        <v>2</v>
      </c>
      <c r="IW791">
        <v>2</v>
      </c>
      <c r="IX791">
        <v>1</v>
      </c>
      <c r="IY791">
        <v>1</v>
      </c>
      <c r="IZ791">
        <v>0</v>
      </c>
      <c r="JA791">
        <v>0</v>
      </c>
      <c r="JB791">
        <v>0</v>
      </c>
      <c r="JC791">
        <v>0</v>
      </c>
      <c r="JD791">
        <v>0</v>
      </c>
      <c r="JE791">
        <v>0</v>
      </c>
      <c r="JF791">
        <v>0</v>
      </c>
      <c r="JG791">
        <v>0</v>
      </c>
      <c r="JH791">
        <v>0</v>
      </c>
      <c r="JI791">
        <v>0</v>
      </c>
      <c r="JJ791">
        <v>0</v>
      </c>
      <c r="JK791">
        <v>0</v>
      </c>
      <c r="JL791">
        <v>0</v>
      </c>
      <c r="JM791">
        <v>0</v>
      </c>
      <c r="JN791">
        <v>0</v>
      </c>
      <c r="JO791">
        <v>0</v>
      </c>
      <c r="JP791">
        <v>2</v>
      </c>
    </row>
    <row r="792" spans="1:276">
      <c r="A792" t="s">
        <v>25</v>
      </c>
      <c r="B792" t="s">
        <v>20</v>
      </c>
      <c r="C792" t="str">
        <f>"102008"</f>
        <v>102008</v>
      </c>
      <c r="D792" t="s">
        <v>24</v>
      </c>
      <c r="E792">
        <v>8</v>
      </c>
      <c r="F792">
        <v>700</v>
      </c>
      <c r="G792">
        <v>500</v>
      </c>
      <c r="H792">
        <v>95</v>
      </c>
      <c r="I792">
        <v>405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405</v>
      </c>
      <c r="T792">
        <v>0</v>
      </c>
      <c r="U792">
        <v>0</v>
      </c>
      <c r="V792">
        <v>405</v>
      </c>
      <c r="W792">
        <v>4</v>
      </c>
      <c r="X792">
        <v>3</v>
      </c>
      <c r="Y792">
        <v>1</v>
      </c>
      <c r="Z792">
        <v>0</v>
      </c>
      <c r="AA792">
        <v>401</v>
      </c>
      <c r="AB792">
        <v>148</v>
      </c>
      <c r="AC792">
        <v>37</v>
      </c>
      <c r="AD792">
        <v>3</v>
      </c>
      <c r="AE792">
        <v>7</v>
      </c>
      <c r="AF792">
        <v>5</v>
      </c>
      <c r="AG792">
        <v>47</v>
      </c>
      <c r="AH792">
        <v>6</v>
      </c>
      <c r="AI792">
        <v>2</v>
      </c>
      <c r="AJ792">
        <v>31</v>
      </c>
      <c r="AK792">
        <v>3</v>
      </c>
      <c r="AL792">
        <v>0</v>
      </c>
      <c r="AM792">
        <v>2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2</v>
      </c>
      <c r="AX792">
        <v>1</v>
      </c>
      <c r="AY792">
        <v>0</v>
      </c>
      <c r="AZ792">
        <v>2</v>
      </c>
      <c r="BA792">
        <v>148</v>
      </c>
      <c r="BB792">
        <v>90</v>
      </c>
      <c r="BC792">
        <v>29</v>
      </c>
      <c r="BD792">
        <v>19</v>
      </c>
      <c r="BE792">
        <v>5</v>
      </c>
      <c r="BF792">
        <v>0</v>
      </c>
      <c r="BG792">
        <v>2</v>
      </c>
      <c r="BH792">
        <v>0</v>
      </c>
      <c r="BI792">
        <v>0</v>
      </c>
      <c r="BJ792">
        <v>1</v>
      </c>
      <c r="BK792">
        <v>0</v>
      </c>
      <c r="BL792">
        <v>1</v>
      </c>
      <c r="BM792">
        <v>0</v>
      </c>
      <c r="BN792">
        <v>1</v>
      </c>
      <c r="BO792">
        <v>2</v>
      </c>
      <c r="BP792">
        <v>2</v>
      </c>
      <c r="BQ792">
        <v>1</v>
      </c>
      <c r="BR792">
        <v>0</v>
      </c>
      <c r="BS792">
        <v>0</v>
      </c>
      <c r="BT792">
        <v>3</v>
      </c>
      <c r="BU792">
        <v>0</v>
      </c>
      <c r="BV792">
        <v>1</v>
      </c>
      <c r="BW792">
        <v>0</v>
      </c>
      <c r="BX792">
        <v>1</v>
      </c>
      <c r="BY792">
        <v>5</v>
      </c>
      <c r="BZ792">
        <v>17</v>
      </c>
      <c r="CA792">
        <v>90</v>
      </c>
      <c r="CB792">
        <v>18</v>
      </c>
      <c r="CC792">
        <v>6</v>
      </c>
      <c r="CD792">
        <v>3</v>
      </c>
      <c r="CE792">
        <v>0</v>
      </c>
      <c r="CF792">
        <v>1</v>
      </c>
      <c r="CG792">
        <v>1</v>
      </c>
      <c r="CH792">
        <v>0</v>
      </c>
      <c r="CI792">
        <v>0</v>
      </c>
      <c r="CJ792">
        <v>1</v>
      </c>
      <c r="CK792">
        <v>0</v>
      </c>
      <c r="CL792">
        <v>1</v>
      </c>
      <c r="CM792">
        <v>1</v>
      </c>
      <c r="CN792">
        <v>2</v>
      </c>
      <c r="CO792">
        <v>0</v>
      </c>
      <c r="CP792">
        <v>2</v>
      </c>
      <c r="CQ792">
        <v>18</v>
      </c>
      <c r="CR792">
        <v>14</v>
      </c>
      <c r="CS792">
        <v>4</v>
      </c>
      <c r="CT792">
        <v>3</v>
      </c>
      <c r="CU792">
        <v>2</v>
      </c>
      <c r="CV792">
        <v>0</v>
      </c>
      <c r="CW792">
        <v>1</v>
      </c>
      <c r="CX792">
        <v>0</v>
      </c>
      <c r="CY792">
        <v>1</v>
      </c>
      <c r="CZ792">
        <v>0</v>
      </c>
      <c r="DA792">
        <v>0</v>
      </c>
      <c r="DB792">
        <v>2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1</v>
      </c>
      <c r="DN792">
        <v>0</v>
      </c>
      <c r="DO792">
        <v>0</v>
      </c>
      <c r="DP792">
        <v>0</v>
      </c>
      <c r="DQ792">
        <v>14</v>
      </c>
      <c r="DR792">
        <v>24</v>
      </c>
      <c r="DS792">
        <v>9</v>
      </c>
      <c r="DT792">
        <v>1</v>
      </c>
      <c r="DU792">
        <v>0</v>
      </c>
      <c r="DV792">
        <v>0</v>
      </c>
      <c r="DW792">
        <v>1</v>
      </c>
      <c r="DX792">
        <v>0</v>
      </c>
      <c r="DY792">
        <v>0</v>
      </c>
      <c r="DZ792">
        <v>0</v>
      </c>
      <c r="EA792">
        <v>2</v>
      </c>
      <c r="EB792">
        <v>0</v>
      </c>
      <c r="EC792">
        <v>0</v>
      </c>
      <c r="ED792">
        <v>1</v>
      </c>
      <c r="EE792">
        <v>1</v>
      </c>
      <c r="EF792">
        <v>0</v>
      </c>
      <c r="EG792">
        <v>0</v>
      </c>
      <c r="EH792">
        <v>0</v>
      </c>
      <c r="EI792">
        <v>1</v>
      </c>
      <c r="EJ792">
        <v>0</v>
      </c>
      <c r="EK792">
        <v>0</v>
      </c>
      <c r="EL792">
        <v>7</v>
      </c>
      <c r="EM792">
        <v>0</v>
      </c>
      <c r="EN792">
        <v>0</v>
      </c>
      <c r="EO792">
        <v>1</v>
      </c>
      <c r="EP792">
        <v>0</v>
      </c>
      <c r="EQ792">
        <v>24</v>
      </c>
      <c r="ER792">
        <v>28</v>
      </c>
      <c r="ES792">
        <v>19</v>
      </c>
      <c r="ET792">
        <v>1</v>
      </c>
      <c r="EU792">
        <v>0</v>
      </c>
      <c r="EV792">
        <v>2</v>
      </c>
      <c r="EW792">
        <v>3</v>
      </c>
      <c r="EX792">
        <v>0</v>
      </c>
      <c r="EY792">
        <v>0</v>
      </c>
      <c r="EZ792">
        <v>0</v>
      </c>
      <c r="FA792">
        <v>0</v>
      </c>
      <c r="FB792">
        <v>0</v>
      </c>
      <c r="FC792">
        <v>0</v>
      </c>
      <c r="FD792">
        <v>0</v>
      </c>
      <c r="FE792">
        <v>0</v>
      </c>
      <c r="FF792">
        <v>0</v>
      </c>
      <c r="FG792">
        <v>0</v>
      </c>
      <c r="FH792">
        <v>1</v>
      </c>
      <c r="FI792">
        <v>0</v>
      </c>
      <c r="FJ792">
        <v>0</v>
      </c>
      <c r="FK792">
        <v>0</v>
      </c>
      <c r="FL792">
        <v>2</v>
      </c>
      <c r="FM792">
        <v>0</v>
      </c>
      <c r="FN792">
        <v>0</v>
      </c>
      <c r="FO792">
        <v>0</v>
      </c>
      <c r="FP792">
        <v>28</v>
      </c>
      <c r="FQ792">
        <v>32</v>
      </c>
      <c r="FR792">
        <v>11</v>
      </c>
      <c r="FS792">
        <v>5</v>
      </c>
      <c r="FT792">
        <v>2</v>
      </c>
      <c r="FU792">
        <v>1</v>
      </c>
      <c r="FV792">
        <v>2</v>
      </c>
      <c r="FW792">
        <v>3</v>
      </c>
      <c r="FX792">
        <v>2</v>
      </c>
      <c r="FY792">
        <v>0</v>
      </c>
      <c r="FZ792">
        <v>1</v>
      </c>
      <c r="GA792">
        <v>1</v>
      </c>
      <c r="GB792">
        <v>1</v>
      </c>
      <c r="GC792">
        <v>1</v>
      </c>
      <c r="GD792">
        <v>0</v>
      </c>
      <c r="GE792">
        <v>1</v>
      </c>
      <c r="GF792">
        <v>1</v>
      </c>
      <c r="GG792">
        <v>0</v>
      </c>
      <c r="GH792">
        <v>32</v>
      </c>
      <c r="GI792">
        <v>45</v>
      </c>
      <c r="GJ792">
        <v>28</v>
      </c>
      <c r="GK792">
        <v>1</v>
      </c>
      <c r="GL792">
        <v>1</v>
      </c>
      <c r="GM792">
        <v>7</v>
      </c>
      <c r="GN792">
        <v>2</v>
      </c>
      <c r="GO792">
        <v>1</v>
      </c>
      <c r="GP792">
        <v>0</v>
      </c>
      <c r="GQ792">
        <v>0</v>
      </c>
      <c r="GR792">
        <v>0</v>
      </c>
      <c r="GS792">
        <v>3</v>
      </c>
      <c r="GT792">
        <v>1</v>
      </c>
      <c r="GU792">
        <v>0</v>
      </c>
      <c r="GV792">
        <v>0</v>
      </c>
      <c r="GW792">
        <v>0</v>
      </c>
      <c r="GX792">
        <v>0</v>
      </c>
      <c r="GY792">
        <v>0</v>
      </c>
      <c r="GZ792">
        <v>1</v>
      </c>
      <c r="HA792">
        <v>0</v>
      </c>
      <c r="HB792">
        <v>0</v>
      </c>
      <c r="HC792">
        <v>45</v>
      </c>
      <c r="HD792">
        <v>0</v>
      </c>
      <c r="HE792">
        <v>0</v>
      </c>
      <c r="HF792">
        <v>0</v>
      </c>
      <c r="HG792">
        <v>0</v>
      </c>
      <c r="HH792">
        <v>0</v>
      </c>
      <c r="HI792">
        <v>0</v>
      </c>
      <c r="HJ792">
        <v>0</v>
      </c>
      <c r="HK792">
        <v>0</v>
      </c>
      <c r="HL792">
        <v>0</v>
      </c>
      <c r="HM792">
        <v>0</v>
      </c>
      <c r="HN792">
        <v>0</v>
      </c>
      <c r="HO792">
        <v>0</v>
      </c>
      <c r="HP792">
        <v>0</v>
      </c>
      <c r="HQ792">
        <v>0</v>
      </c>
      <c r="HR792">
        <v>0</v>
      </c>
      <c r="HS792">
        <v>0</v>
      </c>
      <c r="HT792">
        <v>0</v>
      </c>
      <c r="HU792">
        <v>0</v>
      </c>
      <c r="HV792">
        <v>0</v>
      </c>
      <c r="HW792">
        <v>0</v>
      </c>
      <c r="HX792">
        <v>0</v>
      </c>
      <c r="HY792">
        <v>0</v>
      </c>
      <c r="HZ792">
        <v>1</v>
      </c>
      <c r="IA792">
        <v>0</v>
      </c>
      <c r="IB792">
        <v>0</v>
      </c>
      <c r="IC792">
        <v>0</v>
      </c>
      <c r="ID792">
        <v>0</v>
      </c>
      <c r="IE792">
        <v>0</v>
      </c>
      <c r="IF792">
        <v>0</v>
      </c>
      <c r="IG792">
        <v>0</v>
      </c>
      <c r="IH792">
        <v>0</v>
      </c>
      <c r="II792">
        <v>0</v>
      </c>
      <c r="IJ792">
        <v>0</v>
      </c>
      <c r="IK792">
        <v>1</v>
      </c>
      <c r="IL792">
        <v>0</v>
      </c>
      <c r="IM792">
        <v>0</v>
      </c>
      <c r="IN792">
        <v>0</v>
      </c>
      <c r="IO792">
        <v>0</v>
      </c>
      <c r="IP792">
        <v>0</v>
      </c>
      <c r="IQ792">
        <v>0</v>
      </c>
      <c r="IR792">
        <v>0</v>
      </c>
      <c r="IS792">
        <v>0</v>
      </c>
      <c r="IT792">
        <v>0</v>
      </c>
      <c r="IU792">
        <v>0</v>
      </c>
      <c r="IV792">
        <v>1</v>
      </c>
      <c r="IW792">
        <v>1</v>
      </c>
      <c r="IX792">
        <v>0</v>
      </c>
      <c r="IY792">
        <v>1</v>
      </c>
      <c r="IZ792">
        <v>0</v>
      </c>
      <c r="JA792">
        <v>0</v>
      </c>
      <c r="JB792">
        <v>0</v>
      </c>
      <c r="JC792">
        <v>0</v>
      </c>
      <c r="JD792">
        <v>0</v>
      </c>
      <c r="JE792">
        <v>0</v>
      </c>
      <c r="JF792">
        <v>0</v>
      </c>
      <c r="JG792">
        <v>0</v>
      </c>
      <c r="JH792">
        <v>0</v>
      </c>
      <c r="JI792">
        <v>0</v>
      </c>
      <c r="JJ792">
        <v>0</v>
      </c>
      <c r="JK792">
        <v>0</v>
      </c>
      <c r="JL792">
        <v>0</v>
      </c>
      <c r="JM792">
        <v>0</v>
      </c>
      <c r="JN792">
        <v>0</v>
      </c>
      <c r="JO792">
        <v>0</v>
      </c>
      <c r="JP792">
        <v>1</v>
      </c>
    </row>
    <row r="793" spans="1:276">
      <c r="A793" t="s">
        <v>23</v>
      </c>
      <c r="B793" t="s">
        <v>20</v>
      </c>
      <c r="C793" t="str">
        <f>"102008"</f>
        <v>102008</v>
      </c>
      <c r="D793" t="s">
        <v>22</v>
      </c>
      <c r="E793">
        <v>9</v>
      </c>
      <c r="F793">
        <v>707</v>
      </c>
      <c r="G793">
        <v>500</v>
      </c>
      <c r="H793">
        <v>187</v>
      </c>
      <c r="I793">
        <v>313</v>
      </c>
      <c r="J793">
        <v>0</v>
      </c>
      <c r="K793">
        <v>3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313</v>
      </c>
      <c r="T793">
        <v>0</v>
      </c>
      <c r="U793">
        <v>0</v>
      </c>
      <c r="V793">
        <v>313</v>
      </c>
      <c r="W793">
        <v>5</v>
      </c>
      <c r="X793">
        <v>4</v>
      </c>
      <c r="Y793">
        <v>1</v>
      </c>
      <c r="Z793">
        <v>0</v>
      </c>
      <c r="AA793">
        <v>308</v>
      </c>
      <c r="AB793">
        <v>104</v>
      </c>
      <c r="AC793">
        <v>26</v>
      </c>
      <c r="AD793">
        <v>1</v>
      </c>
      <c r="AE793">
        <v>1</v>
      </c>
      <c r="AF793">
        <v>4</v>
      </c>
      <c r="AG793">
        <v>61</v>
      </c>
      <c r="AH793">
        <v>1</v>
      </c>
      <c r="AI793">
        <v>0</v>
      </c>
      <c r="AJ793">
        <v>3</v>
      </c>
      <c r="AK793">
        <v>0</v>
      </c>
      <c r="AL793">
        <v>1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1</v>
      </c>
      <c r="AT793">
        <v>0</v>
      </c>
      <c r="AU793">
        <v>1</v>
      </c>
      <c r="AV793">
        <v>2</v>
      </c>
      <c r="AW793">
        <v>0</v>
      </c>
      <c r="AX793">
        <v>2</v>
      </c>
      <c r="AY793">
        <v>0</v>
      </c>
      <c r="AZ793">
        <v>0</v>
      </c>
      <c r="BA793">
        <v>104</v>
      </c>
      <c r="BB793">
        <v>55</v>
      </c>
      <c r="BC793">
        <v>20</v>
      </c>
      <c r="BD793">
        <v>3</v>
      </c>
      <c r="BE793">
        <v>0</v>
      </c>
      <c r="BF793">
        <v>1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1</v>
      </c>
      <c r="BM793">
        <v>0</v>
      </c>
      <c r="BN793">
        <v>1</v>
      </c>
      <c r="BO793">
        <v>1</v>
      </c>
      <c r="BP793">
        <v>2</v>
      </c>
      <c r="BQ793">
        <v>0</v>
      </c>
      <c r="BR793">
        <v>0</v>
      </c>
      <c r="BS793">
        <v>1</v>
      </c>
      <c r="BT793">
        <v>0</v>
      </c>
      <c r="BU793">
        <v>0</v>
      </c>
      <c r="BV793">
        <v>3</v>
      </c>
      <c r="BW793">
        <v>1</v>
      </c>
      <c r="BX793">
        <v>3</v>
      </c>
      <c r="BY793">
        <v>1</v>
      </c>
      <c r="BZ793">
        <v>17</v>
      </c>
      <c r="CA793">
        <v>55</v>
      </c>
      <c r="CB793">
        <v>7</v>
      </c>
      <c r="CC793">
        <v>3</v>
      </c>
      <c r="CD793">
        <v>1</v>
      </c>
      <c r="CE793">
        <v>0</v>
      </c>
      <c r="CF793">
        <v>0</v>
      </c>
      <c r="CG793">
        <v>1</v>
      </c>
      <c r="CH793">
        <v>0</v>
      </c>
      <c r="CI793">
        <v>1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1</v>
      </c>
      <c r="CQ793">
        <v>7</v>
      </c>
      <c r="CR793">
        <v>5</v>
      </c>
      <c r="CS793">
        <v>2</v>
      </c>
      <c r="CT793">
        <v>0</v>
      </c>
      <c r="CU793">
        <v>0</v>
      </c>
      <c r="CV793">
        <v>0</v>
      </c>
      <c r="CW793">
        <v>1</v>
      </c>
      <c r="CX793">
        <v>0</v>
      </c>
      <c r="CY793">
        <v>0</v>
      </c>
      <c r="CZ793">
        <v>1</v>
      </c>
      <c r="DA793">
        <v>0</v>
      </c>
      <c r="DB793">
        <v>0</v>
      </c>
      <c r="DC793">
        <v>0</v>
      </c>
      <c r="DD793">
        <v>0</v>
      </c>
      <c r="DE793">
        <v>1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5</v>
      </c>
      <c r="DR793">
        <v>46</v>
      </c>
      <c r="DS793">
        <v>13</v>
      </c>
      <c r="DT793">
        <v>0</v>
      </c>
      <c r="DU793">
        <v>1</v>
      </c>
      <c r="DV793">
        <v>1</v>
      </c>
      <c r="DW793">
        <v>4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1</v>
      </c>
      <c r="EF793">
        <v>3</v>
      </c>
      <c r="EG793">
        <v>0</v>
      </c>
      <c r="EH793">
        <v>1</v>
      </c>
      <c r="EI793">
        <v>0</v>
      </c>
      <c r="EJ793">
        <v>0</v>
      </c>
      <c r="EK793">
        <v>0</v>
      </c>
      <c r="EL793">
        <v>19</v>
      </c>
      <c r="EM793">
        <v>0</v>
      </c>
      <c r="EN793">
        <v>0</v>
      </c>
      <c r="EO793">
        <v>3</v>
      </c>
      <c r="EP793">
        <v>0</v>
      </c>
      <c r="EQ793">
        <v>46</v>
      </c>
      <c r="ER793">
        <v>37</v>
      </c>
      <c r="ES793">
        <v>10</v>
      </c>
      <c r="ET793">
        <v>0</v>
      </c>
      <c r="EU793">
        <v>0</v>
      </c>
      <c r="EV793">
        <v>0</v>
      </c>
      <c r="EW793">
        <v>23</v>
      </c>
      <c r="EX793">
        <v>1</v>
      </c>
      <c r="EY793">
        <v>0</v>
      </c>
      <c r="EZ793">
        <v>0</v>
      </c>
      <c r="FA793">
        <v>2</v>
      </c>
      <c r="FB793">
        <v>0</v>
      </c>
      <c r="FC793">
        <v>0</v>
      </c>
      <c r="FD793">
        <v>0</v>
      </c>
      <c r="FE793">
        <v>0</v>
      </c>
      <c r="FF793">
        <v>0</v>
      </c>
      <c r="FG793">
        <v>0</v>
      </c>
      <c r="FH793">
        <v>0</v>
      </c>
      <c r="FI793">
        <v>1</v>
      </c>
      <c r="FJ793">
        <v>0</v>
      </c>
      <c r="FK793">
        <v>0</v>
      </c>
      <c r="FL793">
        <v>0</v>
      </c>
      <c r="FM793">
        <v>0</v>
      </c>
      <c r="FN793">
        <v>0</v>
      </c>
      <c r="FO793">
        <v>0</v>
      </c>
      <c r="FP793">
        <v>37</v>
      </c>
      <c r="FQ793">
        <v>34</v>
      </c>
      <c r="FR793">
        <v>16</v>
      </c>
      <c r="FS793">
        <v>5</v>
      </c>
      <c r="FT793">
        <v>0</v>
      </c>
      <c r="FU793">
        <v>2</v>
      </c>
      <c r="FV793">
        <v>0</v>
      </c>
      <c r="FW793">
        <v>0</v>
      </c>
      <c r="FX793">
        <v>2</v>
      </c>
      <c r="FY793">
        <v>2</v>
      </c>
      <c r="FZ793">
        <v>0</v>
      </c>
      <c r="GA793">
        <v>3</v>
      </c>
      <c r="GB793">
        <v>2</v>
      </c>
      <c r="GC793">
        <v>0</v>
      </c>
      <c r="GD793">
        <v>1</v>
      </c>
      <c r="GE793">
        <v>1</v>
      </c>
      <c r="GF793">
        <v>0</v>
      </c>
      <c r="GG793">
        <v>0</v>
      </c>
      <c r="GH793">
        <v>34</v>
      </c>
      <c r="GI793">
        <v>12</v>
      </c>
      <c r="GJ793">
        <v>7</v>
      </c>
      <c r="GK793">
        <v>0</v>
      </c>
      <c r="GL793">
        <v>0</v>
      </c>
      <c r="GM793">
        <v>2</v>
      </c>
      <c r="GN793">
        <v>0</v>
      </c>
      <c r="GO793">
        <v>0</v>
      </c>
      <c r="GP793">
        <v>0</v>
      </c>
      <c r="GQ793">
        <v>0</v>
      </c>
      <c r="GR793">
        <v>0</v>
      </c>
      <c r="GS793">
        <v>0</v>
      </c>
      <c r="GT793">
        <v>2</v>
      </c>
      <c r="GU793">
        <v>0</v>
      </c>
      <c r="GV793">
        <v>0</v>
      </c>
      <c r="GW793">
        <v>1</v>
      </c>
      <c r="GX793">
        <v>0</v>
      </c>
      <c r="GY793">
        <v>0</v>
      </c>
      <c r="GZ793">
        <v>0</v>
      </c>
      <c r="HA793">
        <v>0</v>
      </c>
      <c r="HB793">
        <v>0</v>
      </c>
      <c r="HC793">
        <v>12</v>
      </c>
      <c r="HD793">
        <v>4</v>
      </c>
      <c r="HE793">
        <v>3</v>
      </c>
      <c r="HF793">
        <v>0</v>
      </c>
      <c r="HG793">
        <v>0</v>
      </c>
      <c r="HH793">
        <v>0</v>
      </c>
      <c r="HI793">
        <v>0</v>
      </c>
      <c r="HJ793">
        <v>0</v>
      </c>
      <c r="HK793">
        <v>0</v>
      </c>
      <c r="HL793">
        <v>0</v>
      </c>
      <c r="HM793">
        <v>1</v>
      </c>
      <c r="HN793">
        <v>0</v>
      </c>
      <c r="HO793">
        <v>0</v>
      </c>
      <c r="HP793">
        <v>0</v>
      </c>
      <c r="HQ793">
        <v>0</v>
      </c>
      <c r="HR793">
        <v>0</v>
      </c>
      <c r="HS793">
        <v>0</v>
      </c>
      <c r="HT793">
        <v>0</v>
      </c>
      <c r="HU793">
        <v>0</v>
      </c>
      <c r="HV793">
        <v>0</v>
      </c>
      <c r="HW793">
        <v>0</v>
      </c>
      <c r="HX793">
        <v>0</v>
      </c>
      <c r="HY793">
        <v>4</v>
      </c>
      <c r="HZ793">
        <v>0</v>
      </c>
      <c r="IA793">
        <v>0</v>
      </c>
      <c r="IB793">
        <v>0</v>
      </c>
      <c r="IC793">
        <v>0</v>
      </c>
      <c r="ID793">
        <v>0</v>
      </c>
      <c r="IE793">
        <v>0</v>
      </c>
      <c r="IF793">
        <v>0</v>
      </c>
      <c r="IG793">
        <v>0</v>
      </c>
      <c r="IH793">
        <v>0</v>
      </c>
      <c r="II793">
        <v>0</v>
      </c>
      <c r="IJ793">
        <v>0</v>
      </c>
      <c r="IK793">
        <v>0</v>
      </c>
      <c r="IL793">
        <v>0</v>
      </c>
      <c r="IM793">
        <v>0</v>
      </c>
      <c r="IN793">
        <v>0</v>
      </c>
      <c r="IO793">
        <v>0</v>
      </c>
      <c r="IP793">
        <v>0</v>
      </c>
      <c r="IQ793">
        <v>0</v>
      </c>
      <c r="IR793">
        <v>0</v>
      </c>
      <c r="IS793">
        <v>0</v>
      </c>
      <c r="IT793">
        <v>0</v>
      </c>
      <c r="IU793">
        <v>0</v>
      </c>
      <c r="IV793">
        <v>0</v>
      </c>
      <c r="IW793">
        <v>4</v>
      </c>
      <c r="IX793">
        <v>1</v>
      </c>
      <c r="IY793">
        <v>0</v>
      </c>
      <c r="IZ793">
        <v>0</v>
      </c>
      <c r="JA793">
        <v>0</v>
      </c>
      <c r="JB793">
        <v>0</v>
      </c>
      <c r="JC793">
        <v>0</v>
      </c>
      <c r="JD793">
        <v>0</v>
      </c>
      <c r="JE793">
        <v>1</v>
      </c>
      <c r="JF793">
        <v>0</v>
      </c>
      <c r="JG793">
        <v>0</v>
      </c>
      <c r="JH793">
        <v>0</v>
      </c>
      <c r="JI793">
        <v>0</v>
      </c>
      <c r="JJ793">
        <v>0</v>
      </c>
      <c r="JK793">
        <v>0</v>
      </c>
      <c r="JL793">
        <v>2</v>
      </c>
      <c r="JM793">
        <v>0</v>
      </c>
      <c r="JN793">
        <v>0</v>
      </c>
      <c r="JO793">
        <v>0</v>
      </c>
      <c r="JP793">
        <v>4</v>
      </c>
    </row>
    <row r="794" spans="1:276">
      <c r="A794" t="s">
        <v>21</v>
      </c>
      <c r="B794" t="s">
        <v>20</v>
      </c>
      <c r="C794" t="str">
        <f>"102008"</f>
        <v>102008</v>
      </c>
      <c r="D794" t="s">
        <v>19</v>
      </c>
      <c r="E794">
        <v>10</v>
      </c>
      <c r="F794">
        <v>756</v>
      </c>
      <c r="G794">
        <v>548</v>
      </c>
      <c r="H794">
        <v>143</v>
      </c>
      <c r="I794">
        <v>405</v>
      </c>
      <c r="J794">
        <v>0</v>
      </c>
      <c r="K794">
        <v>3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405</v>
      </c>
      <c r="T794">
        <v>0</v>
      </c>
      <c r="U794">
        <v>0</v>
      </c>
      <c r="V794">
        <v>405</v>
      </c>
      <c r="W794">
        <v>8</v>
      </c>
      <c r="X794">
        <v>5</v>
      </c>
      <c r="Y794">
        <v>1</v>
      </c>
      <c r="Z794">
        <v>0</v>
      </c>
      <c r="AA794">
        <v>397</v>
      </c>
      <c r="AB794">
        <v>147</v>
      </c>
      <c r="AC794">
        <v>29</v>
      </c>
      <c r="AD794">
        <v>1</v>
      </c>
      <c r="AE794">
        <v>5</v>
      </c>
      <c r="AF794">
        <v>4</v>
      </c>
      <c r="AG794">
        <v>77</v>
      </c>
      <c r="AH794">
        <v>4</v>
      </c>
      <c r="AI794">
        <v>0</v>
      </c>
      <c r="AJ794">
        <v>17</v>
      </c>
      <c r="AK794">
        <v>2</v>
      </c>
      <c r="AL794">
        <v>1</v>
      </c>
      <c r="AM794">
        <v>1</v>
      </c>
      <c r="AN794">
        <v>1</v>
      </c>
      <c r="AO794">
        <v>0</v>
      </c>
      <c r="AP794">
        <v>1</v>
      </c>
      <c r="AQ794">
        <v>0</v>
      </c>
      <c r="AR794">
        <v>0</v>
      </c>
      <c r="AS794">
        <v>0</v>
      </c>
      <c r="AT794">
        <v>0</v>
      </c>
      <c r="AU794">
        <v>1</v>
      </c>
      <c r="AV794">
        <v>0</v>
      </c>
      <c r="AW794">
        <v>0</v>
      </c>
      <c r="AX794">
        <v>0</v>
      </c>
      <c r="AY794">
        <v>1</v>
      </c>
      <c r="AZ794">
        <v>2</v>
      </c>
      <c r="BA794">
        <v>147</v>
      </c>
      <c r="BB794">
        <v>78</v>
      </c>
      <c r="BC794">
        <v>31</v>
      </c>
      <c r="BD794">
        <v>8</v>
      </c>
      <c r="BE794">
        <v>2</v>
      </c>
      <c r="BF794">
        <v>5</v>
      </c>
      <c r="BG794">
        <v>5</v>
      </c>
      <c r="BH794">
        <v>3</v>
      </c>
      <c r="BI794">
        <v>0</v>
      </c>
      <c r="BJ794">
        <v>0</v>
      </c>
      <c r="BK794">
        <v>3</v>
      </c>
      <c r="BL794">
        <v>1</v>
      </c>
      <c r="BM794">
        <v>0</v>
      </c>
      <c r="BN794">
        <v>0</v>
      </c>
      <c r="BO794">
        <v>0</v>
      </c>
      <c r="BP794">
        <v>2</v>
      </c>
      <c r="BQ794">
        <v>0</v>
      </c>
      <c r="BR794">
        <v>1</v>
      </c>
      <c r="BS794">
        <v>0</v>
      </c>
      <c r="BT794">
        <v>0</v>
      </c>
      <c r="BU794">
        <v>0</v>
      </c>
      <c r="BV794">
        <v>5</v>
      </c>
      <c r="BW794">
        <v>0</v>
      </c>
      <c r="BX794">
        <v>2</v>
      </c>
      <c r="BY794">
        <v>0</v>
      </c>
      <c r="BZ794">
        <v>10</v>
      </c>
      <c r="CA794">
        <v>78</v>
      </c>
      <c r="CB794">
        <v>10</v>
      </c>
      <c r="CC794">
        <v>1</v>
      </c>
      <c r="CD794">
        <v>3</v>
      </c>
      <c r="CE794">
        <v>1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1</v>
      </c>
      <c r="CN794">
        <v>1</v>
      </c>
      <c r="CO794">
        <v>2</v>
      </c>
      <c r="CP794">
        <v>1</v>
      </c>
      <c r="CQ794">
        <v>10</v>
      </c>
      <c r="CR794">
        <v>13</v>
      </c>
      <c r="CS794">
        <v>1</v>
      </c>
      <c r="CT794">
        <v>5</v>
      </c>
      <c r="CU794">
        <v>0</v>
      </c>
      <c r="CV794">
        <v>0</v>
      </c>
      <c r="CW794">
        <v>0</v>
      </c>
      <c r="CX794">
        <v>0</v>
      </c>
      <c r="CY794">
        <v>1</v>
      </c>
      <c r="CZ794">
        <v>0</v>
      </c>
      <c r="DA794">
        <v>0</v>
      </c>
      <c r="DB794">
        <v>1</v>
      </c>
      <c r="DC794">
        <v>0</v>
      </c>
      <c r="DD794">
        <v>0</v>
      </c>
      <c r="DE794">
        <v>1</v>
      </c>
      <c r="DF794">
        <v>1</v>
      </c>
      <c r="DG794">
        <v>0</v>
      </c>
      <c r="DH794">
        <v>0</v>
      </c>
      <c r="DI794">
        <v>1</v>
      </c>
      <c r="DJ794">
        <v>0</v>
      </c>
      <c r="DK794">
        <v>0</v>
      </c>
      <c r="DL794">
        <v>0</v>
      </c>
      <c r="DM794">
        <v>1</v>
      </c>
      <c r="DN794">
        <v>0</v>
      </c>
      <c r="DO794">
        <v>1</v>
      </c>
      <c r="DP794">
        <v>0</v>
      </c>
      <c r="DQ794">
        <v>13</v>
      </c>
      <c r="DR794">
        <v>37</v>
      </c>
      <c r="DS794">
        <v>10</v>
      </c>
      <c r="DT794">
        <v>4</v>
      </c>
      <c r="DU794">
        <v>0</v>
      </c>
      <c r="DV794">
        <v>0</v>
      </c>
      <c r="DW794">
        <v>1</v>
      </c>
      <c r="DX794">
        <v>0</v>
      </c>
      <c r="DY794">
        <v>0</v>
      </c>
      <c r="DZ794">
        <v>1</v>
      </c>
      <c r="EA794">
        <v>1</v>
      </c>
      <c r="EB794">
        <v>0</v>
      </c>
      <c r="EC794">
        <v>0</v>
      </c>
      <c r="ED794">
        <v>0</v>
      </c>
      <c r="EE794">
        <v>0</v>
      </c>
      <c r="EF794">
        <v>3</v>
      </c>
      <c r="EG794">
        <v>0</v>
      </c>
      <c r="EH794">
        <v>0</v>
      </c>
      <c r="EI794">
        <v>1</v>
      </c>
      <c r="EJ794">
        <v>0</v>
      </c>
      <c r="EK794">
        <v>0</v>
      </c>
      <c r="EL794">
        <v>14</v>
      </c>
      <c r="EM794">
        <v>0</v>
      </c>
      <c r="EN794">
        <v>1</v>
      </c>
      <c r="EO794">
        <v>0</v>
      </c>
      <c r="EP794">
        <v>1</v>
      </c>
      <c r="EQ794">
        <v>37</v>
      </c>
      <c r="ER794">
        <v>41</v>
      </c>
      <c r="ES794">
        <v>20</v>
      </c>
      <c r="ET794">
        <v>0</v>
      </c>
      <c r="EU794">
        <v>1</v>
      </c>
      <c r="EV794">
        <v>1</v>
      </c>
      <c r="EW794">
        <v>6</v>
      </c>
      <c r="EX794">
        <v>4</v>
      </c>
      <c r="EY794">
        <v>0</v>
      </c>
      <c r="EZ794">
        <v>0</v>
      </c>
      <c r="FA794">
        <v>1</v>
      </c>
      <c r="FB794">
        <v>1</v>
      </c>
      <c r="FC794">
        <v>1</v>
      </c>
      <c r="FD794">
        <v>0</v>
      </c>
      <c r="FE794">
        <v>0</v>
      </c>
      <c r="FF794">
        <v>1</v>
      </c>
      <c r="FG794">
        <v>0</v>
      </c>
      <c r="FH794">
        <v>0</v>
      </c>
      <c r="FI794">
        <v>0</v>
      </c>
      <c r="FJ794">
        <v>0</v>
      </c>
      <c r="FK794">
        <v>0</v>
      </c>
      <c r="FL794">
        <v>1</v>
      </c>
      <c r="FM794">
        <v>0</v>
      </c>
      <c r="FN794">
        <v>1</v>
      </c>
      <c r="FO794">
        <v>3</v>
      </c>
      <c r="FP794">
        <v>41</v>
      </c>
      <c r="FQ794">
        <v>38</v>
      </c>
      <c r="FR794">
        <v>17</v>
      </c>
      <c r="FS794">
        <v>3</v>
      </c>
      <c r="FT794">
        <v>1</v>
      </c>
      <c r="FU794">
        <v>0</v>
      </c>
      <c r="FV794">
        <v>3</v>
      </c>
      <c r="FW794">
        <v>1</v>
      </c>
      <c r="FX794">
        <v>0</v>
      </c>
      <c r="FY794">
        <v>2</v>
      </c>
      <c r="FZ794">
        <v>3</v>
      </c>
      <c r="GA794">
        <v>5</v>
      </c>
      <c r="GB794">
        <v>0</v>
      </c>
      <c r="GC794">
        <v>0</v>
      </c>
      <c r="GD794">
        <v>0</v>
      </c>
      <c r="GE794">
        <v>0</v>
      </c>
      <c r="GF794">
        <v>3</v>
      </c>
      <c r="GG794">
        <v>0</v>
      </c>
      <c r="GH794">
        <v>38</v>
      </c>
      <c r="GI794">
        <v>29</v>
      </c>
      <c r="GJ794">
        <v>15</v>
      </c>
      <c r="GK794">
        <v>2</v>
      </c>
      <c r="GL794">
        <v>1</v>
      </c>
      <c r="GM794">
        <v>3</v>
      </c>
      <c r="GN794">
        <v>2</v>
      </c>
      <c r="GO794">
        <v>2</v>
      </c>
      <c r="GP794">
        <v>0</v>
      </c>
      <c r="GQ794">
        <v>0</v>
      </c>
      <c r="GR794">
        <v>2</v>
      </c>
      <c r="GS794">
        <v>0</v>
      </c>
      <c r="GT794">
        <v>0</v>
      </c>
      <c r="GU794">
        <v>0</v>
      </c>
      <c r="GV794">
        <v>0</v>
      </c>
      <c r="GW794">
        <v>0</v>
      </c>
      <c r="GX794">
        <v>0</v>
      </c>
      <c r="GY794">
        <v>0</v>
      </c>
      <c r="GZ794">
        <v>0</v>
      </c>
      <c r="HA794">
        <v>0</v>
      </c>
      <c r="HB794">
        <v>2</v>
      </c>
      <c r="HC794">
        <v>29</v>
      </c>
      <c r="HD794">
        <v>2</v>
      </c>
      <c r="HE794">
        <v>0</v>
      </c>
      <c r="HF794">
        <v>0</v>
      </c>
      <c r="HG794">
        <v>0</v>
      </c>
      <c r="HH794">
        <v>2</v>
      </c>
      <c r="HI794">
        <v>0</v>
      </c>
      <c r="HJ794">
        <v>0</v>
      </c>
      <c r="HK794">
        <v>0</v>
      </c>
      <c r="HL794">
        <v>0</v>
      </c>
      <c r="HM794">
        <v>0</v>
      </c>
      <c r="HN794">
        <v>0</v>
      </c>
      <c r="HO794">
        <v>0</v>
      </c>
      <c r="HP794">
        <v>0</v>
      </c>
      <c r="HQ794">
        <v>0</v>
      </c>
      <c r="HR794">
        <v>0</v>
      </c>
      <c r="HS794">
        <v>0</v>
      </c>
      <c r="HT794">
        <v>0</v>
      </c>
      <c r="HU794">
        <v>0</v>
      </c>
      <c r="HV794">
        <v>0</v>
      </c>
      <c r="HW794">
        <v>0</v>
      </c>
      <c r="HX794">
        <v>0</v>
      </c>
      <c r="HY794">
        <v>2</v>
      </c>
      <c r="HZ794">
        <v>0</v>
      </c>
      <c r="IA794">
        <v>0</v>
      </c>
      <c r="IB794">
        <v>0</v>
      </c>
      <c r="IC794">
        <v>0</v>
      </c>
      <c r="ID794">
        <v>0</v>
      </c>
      <c r="IE794">
        <v>0</v>
      </c>
      <c r="IF794">
        <v>0</v>
      </c>
      <c r="IG794">
        <v>0</v>
      </c>
      <c r="IH794">
        <v>0</v>
      </c>
      <c r="II794">
        <v>0</v>
      </c>
      <c r="IJ794">
        <v>0</v>
      </c>
      <c r="IK794">
        <v>0</v>
      </c>
      <c r="IL794">
        <v>0</v>
      </c>
      <c r="IM794">
        <v>0</v>
      </c>
      <c r="IN794">
        <v>0</v>
      </c>
      <c r="IO794">
        <v>0</v>
      </c>
      <c r="IP794">
        <v>0</v>
      </c>
      <c r="IQ794">
        <v>0</v>
      </c>
      <c r="IR794">
        <v>0</v>
      </c>
      <c r="IS794">
        <v>0</v>
      </c>
      <c r="IT794">
        <v>0</v>
      </c>
      <c r="IU794">
        <v>0</v>
      </c>
      <c r="IV794">
        <v>0</v>
      </c>
      <c r="IW794">
        <v>2</v>
      </c>
      <c r="IX794">
        <v>2</v>
      </c>
      <c r="IY794">
        <v>0</v>
      </c>
      <c r="IZ794">
        <v>0</v>
      </c>
      <c r="JA794">
        <v>0</v>
      </c>
      <c r="JB794">
        <v>0</v>
      </c>
      <c r="JC794">
        <v>0</v>
      </c>
      <c r="JD794">
        <v>0</v>
      </c>
      <c r="JE794">
        <v>0</v>
      </c>
      <c r="JF794">
        <v>0</v>
      </c>
      <c r="JG794">
        <v>0</v>
      </c>
      <c r="JH794">
        <v>0</v>
      </c>
      <c r="JI794">
        <v>0</v>
      </c>
      <c r="JJ794">
        <v>0</v>
      </c>
      <c r="JK794">
        <v>0</v>
      </c>
      <c r="JL794">
        <v>0</v>
      </c>
      <c r="JM794">
        <v>0</v>
      </c>
      <c r="JN794">
        <v>0</v>
      </c>
      <c r="JO794">
        <v>0</v>
      </c>
      <c r="JP794">
        <v>2</v>
      </c>
    </row>
    <row r="795" spans="1:276">
      <c r="A795" t="s">
        <v>18</v>
      </c>
      <c r="B795" t="s">
        <v>1</v>
      </c>
      <c r="C795" t="str">
        <f>"102009"</f>
        <v>102009</v>
      </c>
      <c r="D795" t="s">
        <v>17</v>
      </c>
      <c r="E795">
        <v>1</v>
      </c>
      <c r="F795">
        <v>1711</v>
      </c>
      <c r="G795">
        <v>1243</v>
      </c>
      <c r="H795">
        <v>296</v>
      </c>
      <c r="I795">
        <v>947</v>
      </c>
      <c r="J795">
        <v>1</v>
      </c>
      <c r="K795">
        <v>11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947</v>
      </c>
      <c r="T795">
        <v>0</v>
      </c>
      <c r="U795">
        <v>0</v>
      </c>
      <c r="V795">
        <v>947</v>
      </c>
      <c r="W795">
        <v>9</v>
      </c>
      <c r="X795">
        <v>6</v>
      </c>
      <c r="Y795">
        <v>2</v>
      </c>
      <c r="Z795">
        <v>0</v>
      </c>
      <c r="AA795">
        <v>938</v>
      </c>
      <c r="AB795">
        <v>269</v>
      </c>
      <c r="AC795">
        <v>89</v>
      </c>
      <c r="AD795">
        <v>8</v>
      </c>
      <c r="AE795">
        <v>9</v>
      </c>
      <c r="AF795">
        <v>9</v>
      </c>
      <c r="AG795">
        <v>81</v>
      </c>
      <c r="AH795">
        <v>9</v>
      </c>
      <c r="AI795">
        <v>9</v>
      </c>
      <c r="AJ795">
        <v>26</v>
      </c>
      <c r="AK795">
        <v>3</v>
      </c>
      <c r="AL795">
        <v>2</v>
      </c>
      <c r="AM795">
        <v>3</v>
      </c>
      <c r="AN795">
        <v>2</v>
      </c>
      <c r="AO795">
        <v>1</v>
      </c>
      <c r="AP795">
        <v>0</v>
      </c>
      <c r="AQ795">
        <v>0</v>
      </c>
      <c r="AR795">
        <v>3</v>
      </c>
      <c r="AS795">
        <v>0</v>
      </c>
      <c r="AT795">
        <v>0</v>
      </c>
      <c r="AU795">
        <v>0</v>
      </c>
      <c r="AV795">
        <v>0</v>
      </c>
      <c r="AW795">
        <v>7</v>
      </c>
      <c r="AX795">
        <v>4</v>
      </c>
      <c r="AY795">
        <v>0</v>
      </c>
      <c r="AZ795">
        <v>4</v>
      </c>
      <c r="BA795">
        <v>269</v>
      </c>
      <c r="BB795">
        <v>335</v>
      </c>
      <c r="BC795">
        <v>80</v>
      </c>
      <c r="BD795">
        <v>90</v>
      </c>
      <c r="BE795">
        <v>17</v>
      </c>
      <c r="BF795">
        <v>6</v>
      </c>
      <c r="BG795">
        <v>3</v>
      </c>
      <c r="BH795">
        <v>3</v>
      </c>
      <c r="BI795">
        <v>4</v>
      </c>
      <c r="BJ795">
        <v>1</v>
      </c>
      <c r="BK795">
        <v>3</v>
      </c>
      <c r="BL795">
        <v>3</v>
      </c>
      <c r="BM795">
        <v>0</v>
      </c>
      <c r="BN795">
        <v>2</v>
      </c>
      <c r="BO795">
        <v>0</v>
      </c>
      <c r="BP795">
        <v>2</v>
      </c>
      <c r="BQ795">
        <v>0</v>
      </c>
      <c r="BR795">
        <v>2</v>
      </c>
      <c r="BS795">
        <v>0</v>
      </c>
      <c r="BT795">
        <v>3</v>
      </c>
      <c r="BU795">
        <v>1</v>
      </c>
      <c r="BV795">
        <v>1</v>
      </c>
      <c r="BW795">
        <v>0</v>
      </c>
      <c r="BX795">
        <v>6</v>
      </c>
      <c r="BY795">
        <v>2</v>
      </c>
      <c r="BZ795">
        <v>106</v>
      </c>
      <c r="CA795">
        <v>335</v>
      </c>
      <c r="CB795">
        <v>38</v>
      </c>
      <c r="CC795">
        <v>18</v>
      </c>
      <c r="CD795">
        <v>3</v>
      </c>
      <c r="CE795">
        <v>0</v>
      </c>
      <c r="CF795">
        <v>4</v>
      </c>
      <c r="CG795">
        <v>1</v>
      </c>
      <c r="CH795">
        <v>1</v>
      </c>
      <c r="CI795">
        <v>1</v>
      </c>
      <c r="CJ795">
        <v>1</v>
      </c>
      <c r="CK795">
        <v>0</v>
      </c>
      <c r="CL795">
        <v>4</v>
      </c>
      <c r="CM795">
        <v>1</v>
      </c>
      <c r="CN795">
        <v>2</v>
      </c>
      <c r="CO795">
        <v>0</v>
      </c>
      <c r="CP795">
        <v>2</v>
      </c>
      <c r="CQ795">
        <v>38</v>
      </c>
      <c r="CR795">
        <v>31</v>
      </c>
      <c r="CS795">
        <v>13</v>
      </c>
      <c r="CT795">
        <v>5</v>
      </c>
      <c r="CU795">
        <v>2</v>
      </c>
      <c r="CV795">
        <v>1</v>
      </c>
      <c r="CW795">
        <v>0</v>
      </c>
      <c r="CX795">
        <v>0</v>
      </c>
      <c r="CY795">
        <v>1</v>
      </c>
      <c r="CZ795">
        <v>0</v>
      </c>
      <c r="DA795">
        <v>0</v>
      </c>
      <c r="DB795">
        <v>2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1</v>
      </c>
      <c r="DI795">
        <v>0</v>
      </c>
      <c r="DJ795">
        <v>0</v>
      </c>
      <c r="DK795">
        <v>1</v>
      </c>
      <c r="DL795">
        <v>0</v>
      </c>
      <c r="DM795">
        <v>1</v>
      </c>
      <c r="DN795">
        <v>3</v>
      </c>
      <c r="DO795">
        <v>0</v>
      </c>
      <c r="DP795">
        <v>1</v>
      </c>
      <c r="DQ795">
        <v>31</v>
      </c>
      <c r="DR795">
        <v>18</v>
      </c>
      <c r="DS795">
        <v>5</v>
      </c>
      <c r="DT795">
        <v>2</v>
      </c>
      <c r="DU795">
        <v>0</v>
      </c>
      <c r="DV795">
        <v>1</v>
      </c>
      <c r="DW795">
        <v>0</v>
      </c>
      <c r="DX795">
        <v>1</v>
      </c>
      <c r="DY795">
        <v>0</v>
      </c>
      <c r="DZ795">
        <v>0</v>
      </c>
      <c r="EA795">
        <v>6</v>
      </c>
      <c r="EB795">
        <v>0</v>
      </c>
      <c r="EC795">
        <v>0</v>
      </c>
      <c r="ED795">
        <v>0</v>
      </c>
      <c r="EE795">
        <v>1</v>
      </c>
      <c r="EF795">
        <v>0</v>
      </c>
      <c r="EG795">
        <v>1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1</v>
      </c>
      <c r="EN795">
        <v>0</v>
      </c>
      <c r="EO795">
        <v>0</v>
      </c>
      <c r="EP795">
        <v>0</v>
      </c>
      <c r="EQ795">
        <v>18</v>
      </c>
      <c r="ER795">
        <v>71</v>
      </c>
      <c r="ES795">
        <v>18</v>
      </c>
      <c r="ET795">
        <v>0</v>
      </c>
      <c r="EU795">
        <v>2</v>
      </c>
      <c r="EV795">
        <v>4</v>
      </c>
      <c r="EW795">
        <v>36</v>
      </c>
      <c r="EX795">
        <v>2</v>
      </c>
      <c r="EY795">
        <v>1</v>
      </c>
      <c r="EZ795">
        <v>2</v>
      </c>
      <c r="FA795">
        <v>0</v>
      </c>
      <c r="FB795">
        <v>3</v>
      </c>
      <c r="FC795">
        <v>0</v>
      </c>
      <c r="FD795">
        <v>1</v>
      </c>
      <c r="FE795">
        <v>0</v>
      </c>
      <c r="FF795">
        <v>1</v>
      </c>
      <c r="FG795">
        <v>0</v>
      </c>
      <c r="FH795">
        <v>1</v>
      </c>
      <c r="FI795">
        <v>0</v>
      </c>
      <c r="FJ795">
        <v>0</v>
      </c>
      <c r="FK795">
        <v>0</v>
      </c>
      <c r="FL795">
        <v>0</v>
      </c>
      <c r="FM795">
        <v>0</v>
      </c>
      <c r="FN795">
        <v>0</v>
      </c>
      <c r="FO795">
        <v>0</v>
      </c>
      <c r="FP795">
        <v>71</v>
      </c>
      <c r="FQ795">
        <v>64</v>
      </c>
      <c r="FR795">
        <v>30</v>
      </c>
      <c r="FS795">
        <v>11</v>
      </c>
      <c r="FT795">
        <v>1</v>
      </c>
      <c r="FU795">
        <v>2</v>
      </c>
      <c r="FV795">
        <v>1</v>
      </c>
      <c r="FW795">
        <v>2</v>
      </c>
      <c r="FX795">
        <v>1</v>
      </c>
      <c r="FY795">
        <v>1</v>
      </c>
      <c r="FZ795">
        <v>2</v>
      </c>
      <c r="GA795">
        <v>0</v>
      </c>
      <c r="GB795">
        <v>4</v>
      </c>
      <c r="GC795">
        <v>0</v>
      </c>
      <c r="GD795">
        <v>1</v>
      </c>
      <c r="GE795">
        <v>1</v>
      </c>
      <c r="GF795">
        <v>3</v>
      </c>
      <c r="GG795">
        <v>4</v>
      </c>
      <c r="GH795">
        <v>64</v>
      </c>
      <c r="GI795">
        <v>102</v>
      </c>
      <c r="GJ795">
        <v>33</v>
      </c>
      <c r="GK795">
        <v>6</v>
      </c>
      <c r="GL795">
        <v>36</v>
      </c>
      <c r="GM795">
        <v>9</v>
      </c>
      <c r="GN795">
        <v>2</v>
      </c>
      <c r="GO795">
        <v>2</v>
      </c>
      <c r="GP795">
        <v>0</v>
      </c>
      <c r="GQ795">
        <v>2</v>
      </c>
      <c r="GR795">
        <v>3</v>
      </c>
      <c r="GS795">
        <v>3</v>
      </c>
      <c r="GT795">
        <v>0</v>
      </c>
      <c r="GU795">
        <v>2</v>
      </c>
      <c r="GV795">
        <v>0</v>
      </c>
      <c r="GW795">
        <v>0</v>
      </c>
      <c r="GX795">
        <v>0</v>
      </c>
      <c r="GY795">
        <v>0</v>
      </c>
      <c r="GZ795">
        <v>1</v>
      </c>
      <c r="HA795">
        <v>0</v>
      </c>
      <c r="HB795">
        <v>3</v>
      </c>
      <c r="HC795">
        <v>102</v>
      </c>
      <c r="HD795">
        <v>1</v>
      </c>
      <c r="HE795">
        <v>0</v>
      </c>
      <c r="HF795">
        <v>1</v>
      </c>
      <c r="HG795">
        <v>0</v>
      </c>
      <c r="HH795">
        <v>0</v>
      </c>
      <c r="HI795">
        <v>0</v>
      </c>
      <c r="HJ795">
        <v>0</v>
      </c>
      <c r="HK795">
        <v>0</v>
      </c>
      <c r="HL795">
        <v>0</v>
      </c>
      <c r="HM795">
        <v>0</v>
      </c>
      <c r="HN795">
        <v>0</v>
      </c>
      <c r="HO795">
        <v>0</v>
      </c>
      <c r="HP795">
        <v>0</v>
      </c>
      <c r="HQ795">
        <v>0</v>
      </c>
      <c r="HR795">
        <v>0</v>
      </c>
      <c r="HS795">
        <v>0</v>
      </c>
      <c r="HT795">
        <v>0</v>
      </c>
      <c r="HU795">
        <v>0</v>
      </c>
      <c r="HV795">
        <v>0</v>
      </c>
      <c r="HW795">
        <v>0</v>
      </c>
      <c r="HX795">
        <v>0</v>
      </c>
      <c r="HY795">
        <v>1</v>
      </c>
      <c r="HZ795">
        <v>1</v>
      </c>
      <c r="IA795">
        <v>0</v>
      </c>
      <c r="IB795">
        <v>0</v>
      </c>
      <c r="IC795">
        <v>0</v>
      </c>
      <c r="ID795">
        <v>0</v>
      </c>
      <c r="IE795">
        <v>0</v>
      </c>
      <c r="IF795">
        <v>0</v>
      </c>
      <c r="IG795">
        <v>0</v>
      </c>
      <c r="IH795">
        <v>0</v>
      </c>
      <c r="II795">
        <v>0</v>
      </c>
      <c r="IJ795">
        <v>0</v>
      </c>
      <c r="IK795">
        <v>1</v>
      </c>
      <c r="IL795">
        <v>0</v>
      </c>
      <c r="IM795">
        <v>0</v>
      </c>
      <c r="IN795">
        <v>0</v>
      </c>
      <c r="IO795">
        <v>0</v>
      </c>
      <c r="IP795">
        <v>0</v>
      </c>
      <c r="IQ795">
        <v>0</v>
      </c>
      <c r="IR795">
        <v>0</v>
      </c>
      <c r="IS795">
        <v>0</v>
      </c>
      <c r="IT795">
        <v>0</v>
      </c>
      <c r="IU795">
        <v>0</v>
      </c>
      <c r="IV795">
        <v>1</v>
      </c>
      <c r="IW795">
        <v>8</v>
      </c>
      <c r="IX795">
        <v>6</v>
      </c>
      <c r="IY795">
        <v>0</v>
      </c>
      <c r="IZ795">
        <v>0</v>
      </c>
      <c r="JA795">
        <v>0</v>
      </c>
      <c r="JB795">
        <v>0</v>
      </c>
      <c r="JC795">
        <v>0</v>
      </c>
      <c r="JD795">
        <v>2</v>
      </c>
      <c r="JE795">
        <v>0</v>
      </c>
      <c r="JF795">
        <v>0</v>
      </c>
      <c r="JG795">
        <v>0</v>
      </c>
      <c r="JH795">
        <v>0</v>
      </c>
      <c r="JI795">
        <v>0</v>
      </c>
      <c r="JJ795">
        <v>0</v>
      </c>
      <c r="JK795">
        <v>0</v>
      </c>
      <c r="JL795">
        <v>0</v>
      </c>
      <c r="JM795">
        <v>0</v>
      </c>
      <c r="JN795">
        <v>0</v>
      </c>
      <c r="JO795">
        <v>0</v>
      </c>
      <c r="JP795">
        <v>8</v>
      </c>
    </row>
    <row r="796" spans="1:276">
      <c r="A796" t="s">
        <v>16</v>
      </c>
      <c r="B796" t="s">
        <v>1</v>
      </c>
      <c r="C796" t="str">
        <f>"102009"</f>
        <v>102009</v>
      </c>
      <c r="D796" t="s">
        <v>15</v>
      </c>
      <c r="E796">
        <v>2</v>
      </c>
      <c r="F796">
        <v>1512</v>
      </c>
      <c r="G796">
        <v>1099</v>
      </c>
      <c r="H796">
        <v>336</v>
      </c>
      <c r="I796">
        <v>763</v>
      </c>
      <c r="J796">
        <v>0</v>
      </c>
      <c r="K796">
        <v>6</v>
      </c>
      <c r="L796">
        <v>5</v>
      </c>
      <c r="M796">
        <v>5</v>
      </c>
      <c r="N796">
        <v>2</v>
      </c>
      <c r="O796">
        <v>0</v>
      </c>
      <c r="P796">
        <v>0</v>
      </c>
      <c r="Q796">
        <v>0</v>
      </c>
      <c r="R796">
        <v>3</v>
      </c>
      <c r="S796">
        <v>766</v>
      </c>
      <c r="T796">
        <v>3</v>
      </c>
      <c r="U796">
        <v>0</v>
      </c>
      <c r="V796">
        <v>766</v>
      </c>
      <c r="W796">
        <v>24</v>
      </c>
      <c r="X796">
        <v>17</v>
      </c>
      <c r="Y796">
        <v>7</v>
      </c>
      <c r="Z796">
        <v>0</v>
      </c>
      <c r="AA796">
        <v>742</v>
      </c>
      <c r="AB796">
        <v>292</v>
      </c>
      <c r="AC796">
        <v>73</v>
      </c>
      <c r="AD796">
        <v>8</v>
      </c>
      <c r="AE796">
        <v>11</v>
      </c>
      <c r="AF796">
        <v>3</v>
      </c>
      <c r="AG796">
        <v>98</v>
      </c>
      <c r="AH796">
        <v>10</v>
      </c>
      <c r="AI796">
        <v>0</v>
      </c>
      <c r="AJ796">
        <v>51</v>
      </c>
      <c r="AK796">
        <v>9</v>
      </c>
      <c r="AL796">
        <v>0</v>
      </c>
      <c r="AM796">
        <v>3</v>
      </c>
      <c r="AN796">
        <v>0</v>
      </c>
      <c r="AO796">
        <v>0</v>
      </c>
      <c r="AP796">
        <v>2</v>
      </c>
      <c r="AQ796">
        <v>0</v>
      </c>
      <c r="AR796">
        <v>1</v>
      </c>
      <c r="AS796">
        <v>3</v>
      </c>
      <c r="AT796">
        <v>3</v>
      </c>
      <c r="AU796">
        <v>4</v>
      </c>
      <c r="AV796">
        <v>3</v>
      </c>
      <c r="AW796">
        <v>1</v>
      </c>
      <c r="AX796">
        <v>3</v>
      </c>
      <c r="AY796">
        <v>0</v>
      </c>
      <c r="AZ796">
        <v>6</v>
      </c>
      <c r="BA796">
        <v>292</v>
      </c>
      <c r="BB796">
        <v>179</v>
      </c>
      <c r="BC796">
        <v>43</v>
      </c>
      <c r="BD796">
        <v>43</v>
      </c>
      <c r="BE796">
        <v>6</v>
      </c>
      <c r="BF796">
        <v>2</v>
      </c>
      <c r="BG796">
        <v>0</v>
      </c>
      <c r="BH796">
        <v>2</v>
      </c>
      <c r="BI796">
        <v>2</v>
      </c>
      <c r="BJ796">
        <v>2</v>
      </c>
      <c r="BK796">
        <v>0</v>
      </c>
      <c r="BL796">
        <v>2</v>
      </c>
      <c r="BM796">
        <v>0</v>
      </c>
      <c r="BN796">
        <v>0</v>
      </c>
      <c r="BO796">
        <v>1</v>
      </c>
      <c r="BP796">
        <v>0</v>
      </c>
      <c r="BQ796">
        <v>0</v>
      </c>
      <c r="BR796">
        <v>1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3</v>
      </c>
      <c r="BY796">
        <v>1</v>
      </c>
      <c r="BZ796">
        <v>71</v>
      </c>
      <c r="CA796">
        <v>179</v>
      </c>
      <c r="CB796">
        <v>28</v>
      </c>
      <c r="CC796">
        <v>7</v>
      </c>
      <c r="CD796">
        <v>6</v>
      </c>
      <c r="CE796">
        <v>2</v>
      </c>
      <c r="CF796">
        <v>2</v>
      </c>
      <c r="CG796">
        <v>2</v>
      </c>
      <c r="CH796">
        <v>2</v>
      </c>
      <c r="CI796">
        <v>0</v>
      </c>
      <c r="CJ796">
        <v>0</v>
      </c>
      <c r="CK796">
        <v>3</v>
      </c>
      <c r="CL796">
        <v>1</v>
      </c>
      <c r="CM796">
        <v>1</v>
      </c>
      <c r="CN796">
        <v>0</v>
      </c>
      <c r="CO796">
        <v>1</v>
      </c>
      <c r="CP796">
        <v>1</v>
      </c>
      <c r="CQ796">
        <v>28</v>
      </c>
      <c r="CR796">
        <v>31</v>
      </c>
      <c r="CS796">
        <v>16</v>
      </c>
      <c r="CT796">
        <v>3</v>
      </c>
      <c r="CU796">
        <v>1</v>
      </c>
      <c r="CV796">
        <v>3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1</v>
      </c>
      <c r="DE796">
        <v>0</v>
      </c>
      <c r="DF796">
        <v>0</v>
      </c>
      <c r="DG796">
        <v>1</v>
      </c>
      <c r="DH796">
        <v>0</v>
      </c>
      <c r="DI796">
        <v>1</v>
      </c>
      <c r="DJ796">
        <v>1</v>
      </c>
      <c r="DK796">
        <v>0</v>
      </c>
      <c r="DL796">
        <v>0</v>
      </c>
      <c r="DM796">
        <v>1</v>
      </c>
      <c r="DN796">
        <v>0</v>
      </c>
      <c r="DO796">
        <v>1</v>
      </c>
      <c r="DP796">
        <v>2</v>
      </c>
      <c r="DQ796">
        <v>31</v>
      </c>
      <c r="DR796">
        <v>26</v>
      </c>
      <c r="DS796">
        <v>3</v>
      </c>
      <c r="DT796">
        <v>5</v>
      </c>
      <c r="DU796">
        <v>0</v>
      </c>
      <c r="DV796">
        <v>1</v>
      </c>
      <c r="DW796">
        <v>0</v>
      </c>
      <c r="DX796">
        <v>1</v>
      </c>
      <c r="DY796">
        <v>0</v>
      </c>
      <c r="DZ796">
        <v>0</v>
      </c>
      <c r="EA796">
        <v>4</v>
      </c>
      <c r="EB796">
        <v>0</v>
      </c>
      <c r="EC796">
        <v>0</v>
      </c>
      <c r="ED796">
        <v>0</v>
      </c>
      <c r="EE796">
        <v>4</v>
      </c>
      <c r="EF796">
        <v>0</v>
      </c>
      <c r="EG796">
        <v>0</v>
      </c>
      <c r="EH796">
        <v>1</v>
      </c>
      <c r="EI796">
        <v>0</v>
      </c>
      <c r="EJ796">
        <v>2</v>
      </c>
      <c r="EK796">
        <v>0</v>
      </c>
      <c r="EL796">
        <v>1</v>
      </c>
      <c r="EM796">
        <v>0</v>
      </c>
      <c r="EN796">
        <v>0</v>
      </c>
      <c r="EO796">
        <v>0</v>
      </c>
      <c r="EP796">
        <v>4</v>
      </c>
      <c r="EQ796">
        <v>26</v>
      </c>
      <c r="ER796">
        <v>64</v>
      </c>
      <c r="ES796">
        <v>16</v>
      </c>
      <c r="ET796">
        <v>1</v>
      </c>
      <c r="EU796">
        <v>2</v>
      </c>
      <c r="EV796">
        <v>0</v>
      </c>
      <c r="EW796">
        <v>19</v>
      </c>
      <c r="EX796">
        <v>1</v>
      </c>
      <c r="EY796">
        <v>4</v>
      </c>
      <c r="EZ796">
        <v>0</v>
      </c>
      <c r="FA796">
        <v>0</v>
      </c>
      <c r="FB796">
        <v>10</v>
      </c>
      <c r="FC796">
        <v>0</v>
      </c>
      <c r="FD796">
        <v>0</v>
      </c>
      <c r="FE796">
        <v>0</v>
      </c>
      <c r="FF796">
        <v>2</v>
      </c>
      <c r="FG796">
        <v>0</v>
      </c>
      <c r="FH796">
        <v>3</v>
      </c>
      <c r="FI796">
        <v>2</v>
      </c>
      <c r="FJ796">
        <v>0</v>
      </c>
      <c r="FK796">
        <v>2</v>
      </c>
      <c r="FL796">
        <v>0</v>
      </c>
      <c r="FM796">
        <v>1</v>
      </c>
      <c r="FN796">
        <v>1</v>
      </c>
      <c r="FO796">
        <v>0</v>
      </c>
      <c r="FP796">
        <v>64</v>
      </c>
      <c r="FQ796">
        <v>53</v>
      </c>
      <c r="FR796">
        <v>13</v>
      </c>
      <c r="FS796">
        <v>11</v>
      </c>
      <c r="FT796">
        <v>1</v>
      </c>
      <c r="FU796">
        <v>0</v>
      </c>
      <c r="FV796">
        <v>3</v>
      </c>
      <c r="FW796">
        <v>3</v>
      </c>
      <c r="FX796">
        <v>3</v>
      </c>
      <c r="FY796">
        <v>0</v>
      </c>
      <c r="FZ796">
        <v>6</v>
      </c>
      <c r="GA796">
        <v>2</v>
      </c>
      <c r="GB796">
        <v>6</v>
      </c>
      <c r="GC796">
        <v>2</v>
      </c>
      <c r="GD796">
        <v>0</v>
      </c>
      <c r="GE796">
        <v>0</v>
      </c>
      <c r="GF796">
        <v>1</v>
      </c>
      <c r="GG796">
        <v>2</v>
      </c>
      <c r="GH796">
        <v>53</v>
      </c>
      <c r="GI796">
        <v>66</v>
      </c>
      <c r="GJ796">
        <v>30</v>
      </c>
      <c r="GK796">
        <v>2</v>
      </c>
      <c r="GL796">
        <v>4</v>
      </c>
      <c r="GM796">
        <v>15</v>
      </c>
      <c r="GN796">
        <v>3</v>
      </c>
      <c r="GO796">
        <v>1</v>
      </c>
      <c r="GP796">
        <v>0</v>
      </c>
      <c r="GQ796">
        <v>2</v>
      </c>
      <c r="GR796">
        <v>0</v>
      </c>
      <c r="GS796">
        <v>2</v>
      </c>
      <c r="GT796">
        <v>0</v>
      </c>
      <c r="GU796">
        <v>1</v>
      </c>
      <c r="GV796">
        <v>0</v>
      </c>
      <c r="GW796">
        <v>0</v>
      </c>
      <c r="GX796">
        <v>0</v>
      </c>
      <c r="GY796">
        <v>0</v>
      </c>
      <c r="GZ796">
        <v>0</v>
      </c>
      <c r="HA796">
        <v>1</v>
      </c>
      <c r="HB796">
        <v>5</v>
      </c>
      <c r="HC796">
        <v>66</v>
      </c>
      <c r="HD796">
        <v>2</v>
      </c>
      <c r="HE796">
        <v>1</v>
      </c>
      <c r="HF796">
        <v>0</v>
      </c>
      <c r="HG796">
        <v>1</v>
      </c>
      <c r="HH796">
        <v>0</v>
      </c>
      <c r="HI796">
        <v>0</v>
      </c>
      <c r="HJ796">
        <v>0</v>
      </c>
      <c r="HK796">
        <v>0</v>
      </c>
      <c r="HL796">
        <v>0</v>
      </c>
      <c r="HM796">
        <v>0</v>
      </c>
      <c r="HN796">
        <v>0</v>
      </c>
      <c r="HO796">
        <v>0</v>
      </c>
      <c r="HP796">
        <v>0</v>
      </c>
      <c r="HQ796">
        <v>0</v>
      </c>
      <c r="HR796">
        <v>0</v>
      </c>
      <c r="HS796">
        <v>0</v>
      </c>
      <c r="HT796">
        <v>0</v>
      </c>
      <c r="HU796">
        <v>0</v>
      </c>
      <c r="HV796">
        <v>0</v>
      </c>
      <c r="HW796">
        <v>0</v>
      </c>
      <c r="HX796">
        <v>0</v>
      </c>
      <c r="HY796">
        <v>2</v>
      </c>
      <c r="HZ796">
        <v>0</v>
      </c>
      <c r="IA796">
        <v>0</v>
      </c>
      <c r="IB796">
        <v>0</v>
      </c>
      <c r="IC796">
        <v>0</v>
      </c>
      <c r="ID796">
        <v>0</v>
      </c>
      <c r="IE796">
        <v>0</v>
      </c>
      <c r="IF796">
        <v>0</v>
      </c>
      <c r="IG796">
        <v>0</v>
      </c>
      <c r="IH796">
        <v>0</v>
      </c>
      <c r="II796">
        <v>0</v>
      </c>
      <c r="IJ796">
        <v>0</v>
      </c>
      <c r="IK796">
        <v>0</v>
      </c>
      <c r="IL796">
        <v>0</v>
      </c>
      <c r="IM796">
        <v>0</v>
      </c>
      <c r="IN796">
        <v>0</v>
      </c>
      <c r="IO796">
        <v>0</v>
      </c>
      <c r="IP796">
        <v>0</v>
      </c>
      <c r="IQ796">
        <v>0</v>
      </c>
      <c r="IR796">
        <v>0</v>
      </c>
      <c r="IS796">
        <v>0</v>
      </c>
      <c r="IT796">
        <v>0</v>
      </c>
      <c r="IU796">
        <v>0</v>
      </c>
      <c r="IV796">
        <v>0</v>
      </c>
      <c r="IW796">
        <v>1</v>
      </c>
      <c r="IX796">
        <v>0</v>
      </c>
      <c r="IY796">
        <v>0</v>
      </c>
      <c r="IZ796">
        <v>0</v>
      </c>
      <c r="JA796">
        <v>0</v>
      </c>
      <c r="JB796">
        <v>0</v>
      </c>
      <c r="JC796">
        <v>1</v>
      </c>
      <c r="JD796">
        <v>0</v>
      </c>
      <c r="JE796">
        <v>0</v>
      </c>
      <c r="JF796">
        <v>0</v>
      </c>
      <c r="JG796">
        <v>0</v>
      </c>
      <c r="JH796">
        <v>0</v>
      </c>
      <c r="JI796">
        <v>0</v>
      </c>
      <c r="JJ796">
        <v>0</v>
      </c>
      <c r="JK796">
        <v>0</v>
      </c>
      <c r="JL796">
        <v>0</v>
      </c>
      <c r="JM796">
        <v>0</v>
      </c>
      <c r="JN796">
        <v>0</v>
      </c>
      <c r="JO796">
        <v>0</v>
      </c>
      <c r="JP796">
        <v>1</v>
      </c>
    </row>
    <row r="797" spans="1:276">
      <c r="A797" t="s">
        <v>14</v>
      </c>
      <c r="B797" t="s">
        <v>1</v>
      </c>
      <c r="C797" t="str">
        <f>"102009"</f>
        <v>102009</v>
      </c>
      <c r="D797" t="s">
        <v>13</v>
      </c>
      <c r="E797">
        <v>3</v>
      </c>
      <c r="F797">
        <v>838</v>
      </c>
      <c r="G797">
        <v>597</v>
      </c>
      <c r="H797">
        <v>72</v>
      </c>
      <c r="I797">
        <v>525</v>
      </c>
      <c r="J797">
        <v>0</v>
      </c>
      <c r="K797">
        <v>5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525</v>
      </c>
      <c r="T797">
        <v>0</v>
      </c>
      <c r="U797">
        <v>0</v>
      </c>
      <c r="V797">
        <v>525</v>
      </c>
      <c r="W797">
        <v>5</v>
      </c>
      <c r="X797">
        <v>2</v>
      </c>
      <c r="Y797">
        <v>3</v>
      </c>
      <c r="Z797">
        <v>0</v>
      </c>
      <c r="AA797">
        <v>520</v>
      </c>
      <c r="AB797">
        <v>143</v>
      </c>
      <c r="AC797">
        <v>40</v>
      </c>
      <c r="AD797">
        <v>10</v>
      </c>
      <c r="AE797">
        <v>6</v>
      </c>
      <c r="AF797">
        <v>1</v>
      </c>
      <c r="AG797">
        <v>43</v>
      </c>
      <c r="AH797">
        <v>9</v>
      </c>
      <c r="AI797">
        <v>0</v>
      </c>
      <c r="AJ797">
        <v>17</v>
      </c>
      <c r="AK797">
        <v>2</v>
      </c>
      <c r="AL797">
        <v>3</v>
      </c>
      <c r="AM797">
        <v>1</v>
      </c>
      <c r="AN797">
        <v>2</v>
      </c>
      <c r="AO797">
        <v>0</v>
      </c>
      <c r="AP797">
        <v>0</v>
      </c>
      <c r="AQ797">
        <v>1</v>
      </c>
      <c r="AR797">
        <v>0</v>
      </c>
      <c r="AS797">
        <v>0</v>
      </c>
      <c r="AT797">
        <v>1</v>
      </c>
      <c r="AU797">
        <v>0</v>
      </c>
      <c r="AV797">
        <v>3</v>
      </c>
      <c r="AW797">
        <v>1</v>
      </c>
      <c r="AX797">
        <v>0</v>
      </c>
      <c r="AY797">
        <v>2</v>
      </c>
      <c r="AZ797">
        <v>1</v>
      </c>
      <c r="BA797">
        <v>143</v>
      </c>
      <c r="BB797">
        <v>164</v>
      </c>
      <c r="BC797">
        <v>30</v>
      </c>
      <c r="BD797">
        <v>36</v>
      </c>
      <c r="BE797">
        <v>10</v>
      </c>
      <c r="BF797">
        <v>1</v>
      </c>
      <c r="BG797">
        <v>2</v>
      </c>
      <c r="BH797">
        <v>0</v>
      </c>
      <c r="BI797">
        <v>1</v>
      </c>
      <c r="BJ797">
        <v>1</v>
      </c>
      <c r="BK797">
        <v>1</v>
      </c>
      <c r="BL797">
        <v>1</v>
      </c>
      <c r="BM797">
        <v>0</v>
      </c>
      <c r="BN797">
        <v>0</v>
      </c>
      <c r="BO797">
        <v>1</v>
      </c>
      <c r="BP797">
        <v>1</v>
      </c>
      <c r="BQ797">
        <v>0</v>
      </c>
      <c r="BR797">
        <v>1</v>
      </c>
      <c r="BS797">
        <v>0</v>
      </c>
      <c r="BT797">
        <v>1</v>
      </c>
      <c r="BU797">
        <v>0</v>
      </c>
      <c r="BV797">
        <v>1</v>
      </c>
      <c r="BW797">
        <v>0</v>
      </c>
      <c r="BX797">
        <v>1</v>
      </c>
      <c r="BY797">
        <v>2</v>
      </c>
      <c r="BZ797">
        <v>73</v>
      </c>
      <c r="CA797">
        <v>164</v>
      </c>
      <c r="CB797">
        <v>26</v>
      </c>
      <c r="CC797">
        <v>18</v>
      </c>
      <c r="CD797">
        <v>1</v>
      </c>
      <c r="CE797">
        <v>2</v>
      </c>
      <c r="CF797">
        <v>0</v>
      </c>
      <c r="CG797">
        <v>0</v>
      </c>
      <c r="CH797">
        <v>1</v>
      </c>
      <c r="CI797">
        <v>0</v>
      </c>
      <c r="CJ797">
        <v>0</v>
      </c>
      <c r="CK797">
        <v>0</v>
      </c>
      <c r="CL797">
        <v>0</v>
      </c>
      <c r="CM797">
        <v>1</v>
      </c>
      <c r="CN797">
        <v>2</v>
      </c>
      <c r="CO797">
        <v>0</v>
      </c>
      <c r="CP797">
        <v>1</v>
      </c>
      <c r="CQ797">
        <v>26</v>
      </c>
      <c r="CR797">
        <v>12</v>
      </c>
      <c r="CS797">
        <v>5</v>
      </c>
      <c r="CT797">
        <v>1</v>
      </c>
      <c r="CU797">
        <v>1</v>
      </c>
      <c r="CV797">
        <v>1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1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3</v>
      </c>
      <c r="DN797">
        <v>0</v>
      </c>
      <c r="DO797">
        <v>0</v>
      </c>
      <c r="DP797">
        <v>0</v>
      </c>
      <c r="DQ797">
        <v>12</v>
      </c>
      <c r="DR797">
        <v>7</v>
      </c>
      <c r="DS797">
        <v>0</v>
      </c>
      <c r="DT797">
        <v>1</v>
      </c>
      <c r="DU797">
        <v>0</v>
      </c>
      <c r="DV797">
        <v>2</v>
      </c>
      <c r="DW797">
        <v>0</v>
      </c>
      <c r="DX797">
        <v>0</v>
      </c>
      <c r="DY797">
        <v>0</v>
      </c>
      <c r="DZ797">
        <v>0</v>
      </c>
      <c r="EA797">
        <v>2</v>
      </c>
      <c r="EB797">
        <v>0</v>
      </c>
      <c r="EC797">
        <v>0</v>
      </c>
      <c r="ED797">
        <v>0</v>
      </c>
      <c r="EE797">
        <v>0</v>
      </c>
      <c r="EF797">
        <v>1</v>
      </c>
      <c r="EG797">
        <v>0</v>
      </c>
      <c r="EH797">
        <v>1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7</v>
      </c>
      <c r="ER797">
        <v>55</v>
      </c>
      <c r="ES797">
        <v>24</v>
      </c>
      <c r="ET797">
        <v>1</v>
      </c>
      <c r="EU797">
        <v>2</v>
      </c>
      <c r="EV797">
        <v>2</v>
      </c>
      <c r="EW797">
        <v>17</v>
      </c>
      <c r="EX797">
        <v>1</v>
      </c>
      <c r="EY797">
        <v>0</v>
      </c>
      <c r="EZ797">
        <v>0</v>
      </c>
      <c r="FA797">
        <v>0</v>
      </c>
      <c r="FB797">
        <v>5</v>
      </c>
      <c r="FC797">
        <v>0</v>
      </c>
      <c r="FD797">
        <v>1</v>
      </c>
      <c r="FE797">
        <v>0</v>
      </c>
      <c r="FF797">
        <v>0</v>
      </c>
      <c r="FG797">
        <v>0</v>
      </c>
      <c r="FH797">
        <v>1</v>
      </c>
      <c r="FI797">
        <v>0</v>
      </c>
      <c r="FJ797">
        <v>0</v>
      </c>
      <c r="FK797">
        <v>0</v>
      </c>
      <c r="FL797">
        <v>0</v>
      </c>
      <c r="FM797">
        <v>0</v>
      </c>
      <c r="FN797">
        <v>0</v>
      </c>
      <c r="FO797">
        <v>1</v>
      </c>
      <c r="FP797">
        <v>55</v>
      </c>
      <c r="FQ797">
        <v>49</v>
      </c>
      <c r="FR797">
        <v>19</v>
      </c>
      <c r="FS797">
        <v>7</v>
      </c>
      <c r="FT797">
        <v>2</v>
      </c>
      <c r="FU797">
        <v>0</v>
      </c>
      <c r="FV797">
        <v>6</v>
      </c>
      <c r="FW797">
        <v>1</v>
      </c>
      <c r="FX797">
        <v>1</v>
      </c>
      <c r="FY797">
        <v>0</v>
      </c>
      <c r="FZ797">
        <v>3</v>
      </c>
      <c r="GA797">
        <v>3</v>
      </c>
      <c r="GB797">
        <v>2</v>
      </c>
      <c r="GC797">
        <v>0</v>
      </c>
      <c r="GD797">
        <v>1</v>
      </c>
      <c r="GE797">
        <v>0</v>
      </c>
      <c r="GF797">
        <v>1</v>
      </c>
      <c r="GG797">
        <v>3</v>
      </c>
      <c r="GH797">
        <v>49</v>
      </c>
      <c r="GI797">
        <v>57</v>
      </c>
      <c r="GJ797">
        <v>33</v>
      </c>
      <c r="GK797">
        <v>4</v>
      </c>
      <c r="GL797">
        <v>6</v>
      </c>
      <c r="GM797">
        <v>5</v>
      </c>
      <c r="GN797">
        <v>1</v>
      </c>
      <c r="GO797">
        <v>0</v>
      </c>
      <c r="GP797">
        <v>0</v>
      </c>
      <c r="GQ797">
        <v>0</v>
      </c>
      <c r="GR797">
        <v>1</v>
      </c>
      <c r="GS797">
        <v>3</v>
      </c>
      <c r="GT797">
        <v>1</v>
      </c>
      <c r="GU797">
        <v>1</v>
      </c>
      <c r="GV797">
        <v>0</v>
      </c>
      <c r="GW797">
        <v>1</v>
      </c>
      <c r="GX797">
        <v>0</v>
      </c>
      <c r="GY797">
        <v>0</v>
      </c>
      <c r="GZ797">
        <v>0</v>
      </c>
      <c r="HA797">
        <v>0</v>
      </c>
      <c r="HB797">
        <v>1</v>
      </c>
      <c r="HC797">
        <v>57</v>
      </c>
      <c r="HD797">
        <v>5</v>
      </c>
      <c r="HE797">
        <v>2</v>
      </c>
      <c r="HF797">
        <v>0</v>
      </c>
      <c r="HG797">
        <v>0</v>
      </c>
      <c r="HH797">
        <v>0</v>
      </c>
      <c r="HI797">
        <v>0</v>
      </c>
      <c r="HJ797">
        <v>0</v>
      </c>
      <c r="HK797">
        <v>0</v>
      </c>
      <c r="HL797">
        <v>0</v>
      </c>
      <c r="HM797">
        <v>0</v>
      </c>
      <c r="HN797">
        <v>0</v>
      </c>
      <c r="HO797">
        <v>1</v>
      </c>
      <c r="HP797">
        <v>0</v>
      </c>
      <c r="HQ797">
        <v>0</v>
      </c>
      <c r="HR797">
        <v>0</v>
      </c>
      <c r="HS797">
        <v>0</v>
      </c>
      <c r="HT797">
        <v>0</v>
      </c>
      <c r="HU797">
        <v>0</v>
      </c>
      <c r="HV797">
        <v>1</v>
      </c>
      <c r="HW797">
        <v>0</v>
      </c>
      <c r="HX797">
        <v>1</v>
      </c>
      <c r="HY797">
        <v>5</v>
      </c>
      <c r="HZ797">
        <v>1</v>
      </c>
      <c r="IA797">
        <v>0</v>
      </c>
      <c r="IB797">
        <v>0</v>
      </c>
      <c r="IC797">
        <v>0</v>
      </c>
      <c r="ID797">
        <v>0</v>
      </c>
      <c r="IE797">
        <v>0</v>
      </c>
      <c r="IF797">
        <v>0</v>
      </c>
      <c r="IG797">
        <v>0</v>
      </c>
      <c r="IH797">
        <v>0</v>
      </c>
      <c r="II797">
        <v>0</v>
      </c>
      <c r="IJ797">
        <v>0</v>
      </c>
      <c r="IK797">
        <v>0</v>
      </c>
      <c r="IL797">
        <v>1</v>
      </c>
      <c r="IM797">
        <v>0</v>
      </c>
      <c r="IN797">
        <v>0</v>
      </c>
      <c r="IO797">
        <v>0</v>
      </c>
      <c r="IP797">
        <v>0</v>
      </c>
      <c r="IQ797">
        <v>0</v>
      </c>
      <c r="IR797">
        <v>0</v>
      </c>
      <c r="IS797">
        <v>0</v>
      </c>
      <c r="IT797">
        <v>0</v>
      </c>
      <c r="IU797">
        <v>0</v>
      </c>
      <c r="IV797">
        <v>1</v>
      </c>
      <c r="IW797">
        <v>1</v>
      </c>
      <c r="IX797">
        <v>0</v>
      </c>
      <c r="IY797">
        <v>0</v>
      </c>
      <c r="IZ797">
        <v>0</v>
      </c>
      <c r="JA797">
        <v>0</v>
      </c>
      <c r="JB797">
        <v>0</v>
      </c>
      <c r="JC797">
        <v>1</v>
      </c>
      <c r="JD797">
        <v>0</v>
      </c>
      <c r="JE797">
        <v>0</v>
      </c>
      <c r="JF797">
        <v>0</v>
      </c>
      <c r="JG797">
        <v>0</v>
      </c>
      <c r="JH797">
        <v>0</v>
      </c>
      <c r="JI797">
        <v>0</v>
      </c>
      <c r="JJ797">
        <v>0</v>
      </c>
      <c r="JK797">
        <v>0</v>
      </c>
      <c r="JL797">
        <v>0</v>
      </c>
      <c r="JM797">
        <v>0</v>
      </c>
      <c r="JN797">
        <v>0</v>
      </c>
      <c r="JO797">
        <v>0</v>
      </c>
      <c r="JP797">
        <v>1</v>
      </c>
    </row>
    <row r="798" spans="1:276">
      <c r="A798" t="s">
        <v>12</v>
      </c>
      <c r="B798" t="s">
        <v>1</v>
      </c>
      <c r="C798" t="str">
        <f>"102009"</f>
        <v>102009</v>
      </c>
      <c r="D798" t="s">
        <v>11</v>
      </c>
      <c r="E798">
        <v>4</v>
      </c>
      <c r="F798">
        <v>928</v>
      </c>
      <c r="G798">
        <v>694</v>
      </c>
      <c r="H798">
        <v>172</v>
      </c>
      <c r="I798">
        <v>522</v>
      </c>
      <c r="J798">
        <v>1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521</v>
      </c>
      <c r="T798">
        <v>0</v>
      </c>
      <c r="U798">
        <v>0</v>
      </c>
      <c r="V798">
        <v>521</v>
      </c>
      <c r="W798">
        <v>12</v>
      </c>
      <c r="X798">
        <v>9</v>
      </c>
      <c r="Y798">
        <v>3</v>
      </c>
      <c r="Z798">
        <v>0</v>
      </c>
      <c r="AA798">
        <v>509</v>
      </c>
      <c r="AB798">
        <v>195</v>
      </c>
      <c r="AC798">
        <v>49</v>
      </c>
      <c r="AD798">
        <v>5</v>
      </c>
      <c r="AE798">
        <v>6</v>
      </c>
      <c r="AF798">
        <v>5</v>
      </c>
      <c r="AG798">
        <v>106</v>
      </c>
      <c r="AH798">
        <v>4</v>
      </c>
      <c r="AI798">
        <v>1</v>
      </c>
      <c r="AJ798">
        <v>9</v>
      </c>
      <c r="AK798">
        <v>6</v>
      </c>
      <c r="AL798">
        <v>0</v>
      </c>
      <c r="AM798">
        <v>0</v>
      </c>
      <c r="AN798">
        <v>0</v>
      </c>
      <c r="AO798">
        <v>0</v>
      </c>
      <c r="AP798">
        <v>1</v>
      </c>
      <c r="AQ798">
        <v>1</v>
      </c>
      <c r="AR798">
        <v>0</v>
      </c>
      <c r="AS798">
        <v>0</v>
      </c>
      <c r="AT798">
        <v>0</v>
      </c>
      <c r="AU798">
        <v>0</v>
      </c>
      <c r="AV798">
        <v>1</v>
      </c>
      <c r="AW798">
        <v>0</v>
      </c>
      <c r="AX798">
        <v>1</v>
      </c>
      <c r="AY798">
        <v>0</v>
      </c>
      <c r="AZ798">
        <v>0</v>
      </c>
      <c r="BA798">
        <v>195</v>
      </c>
      <c r="BB798">
        <v>116</v>
      </c>
      <c r="BC798">
        <v>17</v>
      </c>
      <c r="BD798">
        <v>32</v>
      </c>
      <c r="BE798">
        <v>4</v>
      </c>
      <c r="BF798">
        <v>0</v>
      </c>
      <c r="BG798">
        <v>1</v>
      </c>
      <c r="BH798">
        <v>0</v>
      </c>
      <c r="BI798">
        <v>0</v>
      </c>
      <c r="BJ798">
        <v>0</v>
      </c>
      <c r="BK798">
        <v>0</v>
      </c>
      <c r="BL798">
        <v>1</v>
      </c>
      <c r="BM798">
        <v>0</v>
      </c>
      <c r="BN798">
        <v>1</v>
      </c>
      <c r="BO798">
        <v>0</v>
      </c>
      <c r="BP798">
        <v>0</v>
      </c>
      <c r="BQ798">
        <v>1</v>
      </c>
      <c r="BR798">
        <v>1</v>
      </c>
      <c r="BS798">
        <v>1</v>
      </c>
      <c r="BT798">
        <v>0</v>
      </c>
      <c r="BU798">
        <v>0</v>
      </c>
      <c r="BV798">
        <v>1</v>
      </c>
      <c r="BW798">
        <v>0</v>
      </c>
      <c r="BX798">
        <v>0</v>
      </c>
      <c r="BY798">
        <v>1</v>
      </c>
      <c r="BZ798">
        <v>55</v>
      </c>
      <c r="CA798">
        <v>116</v>
      </c>
      <c r="CB798">
        <v>30</v>
      </c>
      <c r="CC798">
        <v>16</v>
      </c>
      <c r="CD798">
        <v>5</v>
      </c>
      <c r="CE798">
        <v>2</v>
      </c>
      <c r="CF798">
        <v>0</v>
      </c>
      <c r="CG798">
        <v>0</v>
      </c>
      <c r="CH798">
        <v>1</v>
      </c>
      <c r="CI798">
        <v>1</v>
      </c>
      <c r="CJ798">
        <v>0</v>
      </c>
      <c r="CK798">
        <v>0</v>
      </c>
      <c r="CL798">
        <v>0</v>
      </c>
      <c r="CM798">
        <v>1</v>
      </c>
      <c r="CN798">
        <v>4</v>
      </c>
      <c r="CO798">
        <v>0</v>
      </c>
      <c r="CP798">
        <v>0</v>
      </c>
      <c r="CQ798">
        <v>30</v>
      </c>
      <c r="CR798">
        <v>18</v>
      </c>
      <c r="CS798">
        <v>10</v>
      </c>
      <c r="CT798">
        <v>0</v>
      </c>
      <c r="CU798">
        <v>0</v>
      </c>
      <c r="CV798">
        <v>4</v>
      </c>
      <c r="CW798">
        <v>0</v>
      </c>
      <c r="CX798">
        <v>0</v>
      </c>
      <c r="CY798">
        <v>0</v>
      </c>
      <c r="CZ798">
        <v>0</v>
      </c>
      <c r="DA798">
        <v>1</v>
      </c>
      <c r="DB798">
        <v>0</v>
      </c>
      <c r="DC798">
        <v>0</v>
      </c>
      <c r="DD798">
        <v>2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1</v>
      </c>
      <c r="DN798">
        <v>0</v>
      </c>
      <c r="DO798">
        <v>0</v>
      </c>
      <c r="DP798">
        <v>0</v>
      </c>
      <c r="DQ798">
        <v>18</v>
      </c>
      <c r="DR798">
        <v>14</v>
      </c>
      <c r="DS798">
        <v>6</v>
      </c>
      <c r="DT798">
        <v>1</v>
      </c>
      <c r="DU798">
        <v>0</v>
      </c>
      <c r="DV798">
        <v>1</v>
      </c>
      <c r="DW798">
        <v>2</v>
      </c>
      <c r="DX798">
        <v>0</v>
      </c>
      <c r="DY798">
        <v>0</v>
      </c>
      <c r="DZ798">
        <v>0</v>
      </c>
      <c r="EA798">
        <v>3</v>
      </c>
      <c r="EB798">
        <v>0</v>
      </c>
      <c r="EC798">
        <v>0</v>
      </c>
      <c r="ED798">
        <v>0</v>
      </c>
      <c r="EE798">
        <v>1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14</v>
      </c>
      <c r="ER798">
        <v>45</v>
      </c>
      <c r="ES798">
        <v>19</v>
      </c>
      <c r="ET798">
        <v>1</v>
      </c>
      <c r="EU798">
        <v>1</v>
      </c>
      <c r="EV798">
        <v>0</v>
      </c>
      <c r="EW798">
        <v>15</v>
      </c>
      <c r="EX798">
        <v>0</v>
      </c>
      <c r="EY798">
        <v>3</v>
      </c>
      <c r="EZ798">
        <v>0</v>
      </c>
      <c r="FA798">
        <v>0</v>
      </c>
      <c r="FB798">
        <v>1</v>
      </c>
      <c r="FC798">
        <v>0</v>
      </c>
      <c r="FD798">
        <v>0</v>
      </c>
      <c r="FE798">
        <v>0</v>
      </c>
      <c r="FF798">
        <v>0</v>
      </c>
      <c r="FG798">
        <v>0</v>
      </c>
      <c r="FH798">
        <v>0</v>
      </c>
      <c r="FI798">
        <v>0</v>
      </c>
      <c r="FJ798">
        <v>0</v>
      </c>
      <c r="FK798">
        <v>4</v>
      </c>
      <c r="FL798">
        <v>0</v>
      </c>
      <c r="FM798">
        <v>0</v>
      </c>
      <c r="FN798">
        <v>1</v>
      </c>
      <c r="FO798">
        <v>0</v>
      </c>
      <c r="FP798">
        <v>45</v>
      </c>
      <c r="FQ798">
        <v>42</v>
      </c>
      <c r="FR798">
        <v>18</v>
      </c>
      <c r="FS798">
        <v>3</v>
      </c>
      <c r="FT798">
        <v>1</v>
      </c>
      <c r="FU798">
        <v>2</v>
      </c>
      <c r="FV798">
        <v>3</v>
      </c>
      <c r="FW798">
        <v>0</v>
      </c>
      <c r="FX798">
        <v>2</v>
      </c>
      <c r="FY798">
        <v>2</v>
      </c>
      <c r="FZ798">
        <v>3</v>
      </c>
      <c r="GA798">
        <v>1</v>
      </c>
      <c r="GB798">
        <v>0</v>
      </c>
      <c r="GC798">
        <v>1</v>
      </c>
      <c r="GD798">
        <v>0</v>
      </c>
      <c r="GE798">
        <v>1</v>
      </c>
      <c r="GF798">
        <v>2</v>
      </c>
      <c r="GG798">
        <v>3</v>
      </c>
      <c r="GH798">
        <v>42</v>
      </c>
      <c r="GI798">
        <v>43</v>
      </c>
      <c r="GJ798">
        <v>22</v>
      </c>
      <c r="GK798">
        <v>0</v>
      </c>
      <c r="GL798">
        <v>2</v>
      </c>
      <c r="GM798">
        <v>10</v>
      </c>
      <c r="GN798">
        <v>1</v>
      </c>
      <c r="GO798">
        <v>2</v>
      </c>
      <c r="GP798">
        <v>0</v>
      </c>
      <c r="GQ798">
        <v>2</v>
      </c>
      <c r="GR798">
        <v>0</v>
      </c>
      <c r="GS798">
        <v>0</v>
      </c>
      <c r="GT798">
        <v>1</v>
      </c>
      <c r="GU798">
        <v>1</v>
      </c>
      <c r="GV798">
        <v>0</v>
      </c>
      <c r="GW798">
        <v>0</v>
      </c>
      <c r="GX798">
        <v>0</v>
      </c>
      <c r="GY798">
        <v>0</v>
      </c>
      <c r="GZ798">
        <v>0</v>
      </c>
      <c r="HA798">
        <v>0</v>
      </c>
      <c r="HB798">
        <v>2</v>
      </c>
      <c r="HC798">
        <v>43</v>
      </c>
      <c r="HD798">
        <v>2</v>
      </c>
      <c r="HE798">
        <v>1</v>
      </c>
      <c r="HF798">
        <v>0</v>
      </c>
      <c r="HG798">
        <v>0</v>
      </c>
      <c r="HH798">
        <v>0</v>
      </c>
      <c r="HI798">
        <v>0</v>
      </c>
      <c r="HJ798">
        <v>0</v>
      </c>
      <c r="HK798">
        <v>0</v>
      </c>
      <c r="HL798">
        <v>0</v>
      </c>
      <c r="HM798">
        <v>1</v>
      </c>
      <c r="HN798">
        <v>0</v>
      </c>
      <c r="HO798">
        <v>0</v>
      </c>
      <c r="HP798">
        <v>0</v>
      </c>
      <c r="HQ798">
        <v>0</v>
      </c>
      <c r="HR798">
        <v>0</v>
      </c>
      <c r="HS798">
        <v>0</v>
      </c>
      <c r="HT798">
        <v>0</v>
      </c>
      <c r="HU798">
        <v>0</v>
      </c>
      <c r="HV798">
        <v>0</v>
      </c>
      <c r="HW798">
        <v>0</v>
      </c>
      <c r="HX798">
        <v>0</v>
      </c>
      <c r="HY798">
        <v>2</v>
      </c>
      <c r="HZ798">
        <v>1</v>
      </c>
      <c r="IA798">
        <v>0</v>
      </c>
      <c r="IB798">
        <v>0</v>
      </c>
      <c r="IC798">
        <v>0</v>
      </c>
      <c r="ID798">
        <v>0</v>
      </c>
      <c r="IE798">
        <v>0</v>
      </c>
      <c r="IF798">
        <v>1</v>
      </c>
      <c r="IG798">
        <v>0</v>
      </c>
      <c r="IH798">
        <v>0</v>
      </c>
      <c r="II798">
        <v>0</v>
      </c>
      <c r="IJ798">
        <v>0</v>
      </c>
      <c r="IK798">
        <v>0</v>
      </c>
      <c r="IL798">
        <v>0</v>
      </c>
      <c r="IM798">
        <v>0</v>
      </c>
      <c r="IN798">
        <v>0</v>
      </c>
      <c r="IO798">
        <v>0</v>
      </c>
      <c r="IP798">
        <v>0</v>
      </c>
      <c r="IQ798">
        <v>0</v>
      </c>
      <c r="IR798">
        <v>0</v>
      </c>
      <c r="IS798">
        <v>0</v>
      </c>
      <c r="IT798">
        <v>0</v>
      </c>
      <c r="IU798">
        <v>0</v>
      </c>
      <c r="IV798">
        <v>1</v>
      </c>
      <c r="IW798">
        <v>3</v>
      </c>
      <c r="IX798">
        <v>1</v>
      </c>
      <c r="IY798">
        <v>1</v>
      </c>
      <c r="IZ798">
        <v>0</v>
      </c>
      <c r="JA798">
        <v>1</v>
      </c>
      <c r="JB798">
        <v>0</v>
      </c>
      <c r="JC798">
        <v>0</v>
      </c>
      <c r="JD798">
        <v>0</v>
      </c>
      <c r="JE798">
        <v>0</v>
      </c>
      <c r="JF798">
        <v>0</v>
      </c>
      <c r="JG798">
        <v>0</v>
      </c>
      <c r="JH798">
        <v>0</v>
      </c>
      <c r="JI798">
        <v>0</v>
      </c>
      <c r="JJ798">
        <v>0</v>
      </c>
      <c r="JK798">
        <v>0</v>
      </c>
      <c r="JL798">
        <v>0</v>
      </c>
      <c r="JM798">
        <v>0</v>
      </c>
      <c r="JN798">
        <v>0</v>
      </c>
      <c r="JO798">
        <v>0</v>
      </c>
      <c r="JP798">
        <v>3</v>
      </c>
    </row>
    <row r="799" spans="1:276">
      <c r="A799" t="s">
        <v>10</v>
      </c>
      <c r="B799" t="s">
        <v>1</v>
      </c>
      <c r="C799" t="str">
        <f>"102009"</f>
        <v>102009</v>
      </c>
      <c r="D799" t="s">
        <v>9</v>
      </c>
      <c r="E799">
        <v>5</v>
      </c>
      <c r="F799">
        <v>1880</v>
      </c>
      <c r="G799">
        <v>1399</v>
      </c>
      <c r="H799">
        <v>232</v>
      </c>
      <c r="I799">
        <v>1167</v>
      </c>
      <c r="J799">
        <v>0</v>
      </c>
      <c r="K799">
        <v>2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1166</v>
      </c>
      <c r="T799">
        <v>0</v>
      </c>
      <c r="U799">
        <v>0</v>
      </c>
      <c r="V799">
        <v>1166</v>
      </c>
      <c r="W799">
        <v>9</v>
      </c>
      <c r="X799">
        <v>6</v>
      </c>
      <c r="Y799">
        <v>3</v>
      </c>
      <c r="Z799">
        <v>0</v>
      </c>
      <c r="AA799">
        <v>1157</v>
      </c>
      <c r="AB799">
        <v>366</v>
      </c>
      <c r="AC799">
        <v>112</v>
      </c>
      <c r="AD799">
        <v>11</v>
      </c>
      <c r="AE799">
        <v>11</v>
      </c>
      <c r="AF799">
        <v>14</v>
      </c>
      <c r="AG799">
        <v>97</v>
      </c>
      <c r="AH799">
        <v>5</v>
      </c>
      <c r="AI799">
        <v>1</v>
      </c>
      <c r="AJ799">
        <v>71</v>
      </c>
      <c r="AK799">
        <v>7</v>
      </c>
      <c r="AL799">
        <v>1</v>
      </c>
      <c r="AM799">
        <v>1</v>
      </c>
      <c r="AN799">
        <v>5</v>
      </c>
      <c r="AO799">
        <v>1</v>
      </c>
      <c r="AP799">
        <v>1</v>
      </c>
      <c r="AQ799">
        <v>1</v>
      </c>
      <c r="AR799">
        <v>4</v>
      </c>
      <c r="AS799">
        <v>1</v>
      </c>
      <c r="AT799">
        <v>0</v>
      </c>
      <c r="AU799">
        <v>0</v>
      </c>
      <c r="AV799">
        <v>9</v>
      </c>
      <c r="AW799">
        <v>3</v>
      </c>
      <c r="AX799">
        <v>5</v>
      </c>
      <c r="AY799">
        <v>1</v>
      </c>
      <c r="AZ799">
        <v>4</v>
      </c>
      <c r="BA799">
        <v>366</v>
      </c>
      <c r="BB799">
        <v>337</v>
      </c>
      <c r="BC799">
        <v>91</v>
      </c>
      <c r="BD799">
        <v>54</v>
      </c>
      <c r="BE799">
        <v>12</v>
      </c>
      <c r="BF799">
        <v>6</v>
      </c>
      <c r="BG799">
        <v>7</v>
      </c>
      <c r="BH799">
        <v>3</v>
      </c>
      <c r="BI799">
        <v>1</v>
      </c>
      <c r="BJ799">
        <v>2</v>
      </c>
      <c r="BK799">
        <v>7</v>
      </c>
      <c r="BL799">
        <v>5</v>
      </c>
      <c r="BM799">
        <v>1</v>
      </c>
      <c r="BN799">
        <v>12</v>
      </c>
      <c r="BO799">
        <v>1</v>
      </c>
      <c r="BP799">
        <v>2</v>
      </c>
      <c r="BQ799">
        <v>0</v>
      </c>
      <c r="BR799">
        <v>5</v>
      </c>
      <c r="BS799">
        <v>1</v>
      </c>
      <c r="BT799">
        <v>3</v>
      </c>
      <c r="BU799">
        <v>1</v>
      </c>
      <c r="BV799">
        <v>3</v>
      </c>
      <c r="BW799">
        <v>0</v>
      </c>
      <c r="BX799">
        <v>2</v>
      </c>
      <c r="BY799">
        <v>9</v>
      </c>
      <c r="BZ799">
        <v>109</v>
      </c>
      <c r="CA799">
        <v>337</v>
      </c>
      <c r="CB799">
        <v>52</v>
      </c>
      <c r="CC799">
        <v>26</v>
      </c>
      <c r="CD799">
        <v>6</v>
      </c>
      <c r="CE799">
        <v>2</v>
      </c>
      <c r="CF799">
        <v>4</v>
      </c>
      <c r="CG799">
        <v>2</v>
      </c>
      <c r="CH799">
        <v>0</v>
      </c>
      <c r="CI799">
        <v>3</v>
      </c>
      <c r="CJ799">
        <v>3</v>
      </c>
      <c r="CK799">
        <v>1</v>
      </c>
      <c r="CL799">
        <v>1</v>
      </c>
      <c r="CM799">
        <v>0</v>
      </c>
      <c r="CN799">
        <v>4</v>
      </c>
      <c r="CO799">
        <v>0</v>
      </c>
      <c r="CP799">
        <v>0</v>
      </c>
      <c r="CQ799">
        <v>52</v>
      </c>
      <c r="CR799">
        <v>43</v>
      </c>
      <c r="CS799">
        <v>21</v>
      </c>
      <c r="CT799">
        <v>4</v>
      </c>
      <c r="CU799">
        <v>3</v>
      </c>
      <c r="CV799">
        <v>3</v>
      </c>
      <c r="CW799">
        <v>2</v>
      </c>
      <c r="CX799">
        <v>2</v>
      </c>
      <c r="CY799">
        <v>1</v>
      </c>
      <c r="CZ799">
        <v>0</v>
      </c>
      <c r="DA799">
        <v>2</v>
      </c>
      <c r="DB799">
        <v>0</v>
      </c>
      <c r="DC799">
        <v>0</v>
      </c>
      <c r="DD799">
        <v>0</v>
      </c>
      <c r="DE799">
        <v>0</v>
      </c>
      <c r="DF799">
        <v>1</v>
      </c>
      <c r="DG799">
        <v>0</v>
      </c>
      <c r="DH799">
        <v>0</v>
      </c>
      <c r="DI799">
        <v>0</v>
      </c>
      <c r="DJ799">
        <v>0</v>
      </c>
      <c r="DK799">
        <v>1</v>
      </c>
      <c r="DL799">
        <v>0</v>
      </c>
      <c r="DM799">
        <v>1</v>
      </c>
      <c r="DN799">
        <v>1</v>
      </c>
      <c r="DO799">
        <v>1</v>
      </c>
      <c r="DP799">
        <v>0</v>
      </c>
      <c r="DQ799">
        <v>43</v>
      </c>
      <c r="DR799">
        <v>39</v>
      </c>
      <c r="DS799">
        <v>0</v>
      </c>
      <c r="DT799">
        <v>8</v>
      </c>
      <c r="DU799">
        <v>0</v>
      </c>
      <c r="DV799">
        <v>0</v>
      </c>
      <c r="DW799">
        <v>1</v>
      </c>
      <c r="DX799">
        <v>2</v>
      </c>
      <c r="DY799">
        <v>0</v>
      </c>
      <c r="DZ799">
        <v>0</v>
      </c>
      <c r="EA799">
        <v>17</v>
      </c>
      <c r="EB799">
        <v>1</v>
      </c>
      <c r="EC799">
        <v>1</v>
      </c>
      <c r="ED799">
        <v>0</v>
      </c>
      <c r="EE799">
        <v>0</v>
      </c>
      <c r="EF799">
        <v>3</v>
      </c>
      <c r="EG799">
        <v>1</v>
      </c>
      <c r="EH799">
        <v>0</v>
      </c>
      <c r="EI799">
        <v>0</v>
      </c>
      <c r="EJ799">
        <v>1</v>
      </c>
      <c r="EK799">
        <v>0</v>
      </c>
      <c r="EL799">
        <v>4</v>
      </c>
      <c r="EM799">
        <v>0</v>
      </c>
      <c r="EN799">
        <v>0</v>
      </c>
      <c r="EO799">
        <v>0</v>
      </c>
      <c r="EP799">
        <v>0</v>
      </c>
      <c r="EQ799">
        <v>39</v>
      </c>
      <c r="ER799">
        <v>99</v>
      </c>
      <c r="ES799">
        <v>36</v>
      </c>
      <c r="ET799">
        <v>0</v>
      </c>
      <c r="EU799">
        <v>5</v>
      </c>
      <c r="EV799">
        <v>2</v>
      </c>
      <c r="EW799">
        <v>40</v>
      </c>
      <c r="EX799">
        <v>2</v>
      </c>
      <c r="EY799">
        <v>2</v>
      </c>
      <c r="EZ799">
        <v>0</v>
      </c>
      <c r="FA799">
        <v>0</v>
      </c>
      <c r="FB799">
        <v>3</v>
      </c>
      <c r="FC799">
        <v>1</v>
      </c>
      <c r="FD799">
        <v>1</v>
      </c>
      <c r="FE799">
        <v>1</v>
      </c>
      <c r="FF799">
        <v>1</v>
      </c>
      <c r="FG799">
        <v>1</v>
      </c>
      <c r="FH799">
        <v>0</v>
      </c>
      <c r="FI799">
        <v>0</v>
      </c>
      <c r="FJ799">
        <v>0</v>
      </c>
      <c r="FK799">
        <v>2</v>
      </c>
      <c r="FL799">
        <v>0</v>
      </c>
      <c r="FM799">
        <v>1</v>
      </c>
      <c r="FN799">
        <v>1</v>
      </c>
      <c r="FO799">
        <v>0</v>
      </c>
      <c r="FP799">
        <v>99</v>
      </c>
      <c r="FQ799">
        <v>87</v>
      </c>
      <c r="FR799">
        <v>41</v>
      </c>
      <c r="FS799">
        <v>7</v>
      </c>
      <c r="FT799">
        <v>2</v>
      </c>
      <c r="FU799">
        <v>3</v>
      </c>
      <c r="FV799">
        <v>6</v>
      </c>
      <c r="FW799">
        <v>1</v>
      </c>
      <c r="FX799">
        <v>1</v>
      </c>
      <c r="FY799">
        <v>3</v>
      </c>
      <c r="FZ799">
        <v>8</v>
      </c>
      <c r="GA799">
        <v>2</v>
      </c>
      <c r="GB799">
        <v>2</v>
      </c>
      <c r="GC799">
        <v>3</v>
      </c>
      <c r="GD799">
        <v>1</v>
      </c>
      <c r="GE799">
        <v>2</v>
      </c>
      <c r="GF799">
        <v>2</v>
      </c>
      <c r="GG799">
        <v>3</v>
      </c>
      <c r="GH799">
        <v>87</v>
      </c>
      <c r="GI799">
        <v>124</v>
      </c>
      <c r="GJ799">
        <v>67</v>
      </c>
      <c r="GK799">
        <v>5</v>
      </c>
      <c r="GL799">
        <v>12</v>
      </c>
      <c r="GM799">
        <v>18</v>
      </c>
      <c r="GN799">
        <v>4</v>
      </c>
      <c r="GO799">
        <v>2</v>
      </c>
      <c r="GP799">
        <v>0</v>
      </c>
      <c r="GQ799">
        <v>1</v>
      </c>
      <c r="GR799">
        <v>5</v>
      </c>
      <c r="GS799">
        <v>2</v>
      </c>
      <c r="GT799">
        <v>2</v>
      </c>
      <c r="GU799">
        <v>0</v>
      </c>
      <c r="GV799">
        <v>0</v>
      </c>
      <c r="GW799">
        <v>1</v>
      </c>
      <c r="GX799">
        <v>0</v>
      </c>
      <c r="GY799">
        <v>0</v>
      </c>
      <c r="GZ799">
        <v>0</v>
      </c>
      <c r="HA799">
        <v>0</v>
      </c>
      <c r="HB799">
        <v>5</v>
      </c>
      <c r="HC799">
        <v>124</v>
      </c>
      <c r="HD799">
        <v>6</v>
      </c>
      <c r="HE799">
        <v>0</v>
      </c>
      <c r="HF799">
        <v>1</v>
      </c>
      <c r="HG799">
        <v>0</v>
      </c>
      <c r="HH799">
        <v>0</v>
      </c>
      <c r="HI799">
        <v>1</v>
      </c>
      <c r="HJ799">
        <v>1</v>
      </c>
      <c r="HK799">
        <v>0</v>
      </c>
      <c r="HL799">
        <v>0</v>
      </c>
      <c r="HM799">
        <v>0</v>
      </c>
      <c r="HN799">
        <v>0</v>
      </c>
      <c r="HO799">
        <v>0</v>
      </c>
      <c r="HP799">
        <v>0</v>
      </c>
      <c r="HQ799">
        <v>0</v>
      </c>
      <c r="HR799">
        <v>2</v>
      </c>
      <c r="HS799">
        <v>0</v>
      </c>
      <c r="HT799">
        <v>0</v>
      </c>
      <c r="HU799">
        <v>0</v>
      </c>
      <c r="HV799">
        <v>0</v>
      </c>
      <c r="HW799">
        <v>0</v>
      </c>
      <c r="HX799">
        <v>1</v>
      </c>
      <c r="HY799">
        <v>6</v>
      </c>
      <c r="HZ799">
        <v>0</v>
      </c>
      <c r="IA799">
        <v>0</v>
      </c>
      <c r="IB799">
        <v>0</v>
      </c>
      <c r="IC799">
        <v>0</v>
      </c>
      <c r="ID799">
        <v>0</v>
      </c>
      <c r="IE799">
        <v>0</v>
      </c>
      <c r="IF799">
        <v>0</v>
      </c>
      <c r="IG799">
        <v>0</v>
      </c>
      <c r="IH799">
        <v>0</v>
      </c>
      <c r="II799">
        <v>0</v>
      </c>
      <c r="IJ799">
        <v>0</v>
      </c>
      <c r="IK799">
        <v>0</v>
      </c>
      <c r="IL799">
        <v>0</v>
      </c>
      <c r="IM799">
        <v>0</v>
      </c>
      <c r="IN799">
        <v>0</v>
      </c>
      <c r="IO799">
        <v>0</v>
      </c>
      <c r="IP799">
        <v>0</v>
      </c>
      <c r="IQ799">
        <v>0</v>
      </c>
      <c r="IR799">
        <v>0</v>
      </c>
      <c r="IS799">
        <v>0</v>
      </c>
      <c r="IT799">
        <v>0</v>
      </c>
      <c r="IU799">
        <v>0</v>
      </c>
      <c r="IV799">
        <v>0</v>
      </c>
      <c r="IW799">
        <v>4</v>
      </c>
      <c r="IX799">
        <v>2</v>
      </c>
      <c r="IY799">
        <v>0</v>
      </c>
      <c r="IZ799">
        <v>0</v>
      </c>
      <c r="JA799">
        <v>0</v>
      </c>
      <c r="JB799">
        <v>0</v>
      </c>
      <c r="JC799">
        <v>0</v>
      </c>
      <c r="JD799">
        <v>0</v>
      </c>
      <c r="JE799">
        <v>0</v>
      </c>
      <c r="JF799">
        <v>1</v>
      </c>
      <c r="JG799">
        <v>0</v>
      </c>
      <c r="JH799">
        <v>0</v>
      </c>
      <c r="JI799">
        <v>0</v>
      </c>
      <c r="JJ799">
        <v>0</v>
      </c>
      <c r="JK799">
        <v>0</v>
      </c>
      <c r="JL799">
        <v>0</v>
      </c>
      <c r="JM799">
        <v>0</v>
      </c>
      <c r="JN799">
        <v>0</v>
      </c>
      <c r="JO799">
        <v>1</v>
      </c>
      <c r="JP799">
        <v>4</v>
      </c>
    </row>
    <row r="800" spans="1:276">
      <c r="A800" t="s">
        <v>8</v>
      </c>
      <c r="B800" t="s">
        <v>1</v>
      </c>
      <c r="C800" t="str">
        <f>"102009"</f>
        <v>102009</v>
      </c>
      <c r="D800" t="s">
        <v>7</v>
      </c>
      <c r="E800">
        <v>6</v>
      </c>
      <c r="F800">
        <v>719</v>
      </c>
      <c r="G800">
        <v>546</v>
      </c>
      <c r="H800">
        <v>141</v>
      </c>
      <c r="I800">
        <v>405</v>
      </c>
      <c r="J800">
        <v>0</v>
      </c>
      <c r="K800">
        <v>4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405</v>
      </c>
      <c r="T800">
        <v>0</v>
      </c>
      <c r="U800">
        <v>0</v>
      </c>
      <c r="V800">
        <v>405</v>
      </c>
      <c r="W800">
        <v>10</v>
      </c>
      <c r="X800">
        <v>9</v>
      </c>
      <c r="Y800">
        <v>1</v>
      </c>
      <c r="Z800">
        <v>0</v>
      </c>
      <c r="AA800">
        <v>395</v>
      </c>
      <c r="AB800">
        <v>125</v>
      </c>
      <c r="AC800">
        <v>34</v>
      </c>
      <c r="AD800">
        <v>4</v>
      </c>
      <c r="AE800">
        <v>0</v>
      </c>
      <c r="AF800">
        <v>2</v>
      </c>
      <c r="AG800">
        <v>54</v>
      </c>
      <c r="AH800">
        <v>2</v>
      </c>
      <c r="AI800">
        <v>0</v>
      </c>
      <c r="AJ800">
        <v>20</v>
      </c>
      <c r="AK800">
        <v>1</v>
      </c>
      <c r="AL800">
        <v>1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1</v>
      </c>
      <c r="AS800">
        <v>0</v>
      </c>
      <c r="AT800">
        <v>0</v>
      </c>
      <c r="AU800">
        <v>0</v>
      </c>
      <c r="AV800">
        <v>2</v>
      </c>
      <c r="AW800">
        <v>1</v>
      </c>
      <c r="AX800">
        <v>1</v>
      </c>
      <c r="AY800">
        <v>1</v>
      </c>
      <c r="AZ800">
        <v>1</v>
      </c>
      <c r="BA800">
        <v>125</v>
      </c>
      <c r="BB800">
        <v>53</v>
      </c>
      <c r="BC800">
        <v>9</v>
      </c>
      <c r="BD800">
        <v>3</v>
      </c>
      <c r="BE800">
        <v>5</v>
      </c>
      <c r="BF800">
        <v>1</v>
      </c>
      <c r="BG800">
        <v>3</v>
      </c>
      <c r="BH800">
        <v>1</v>
      </c>
      <c r="BI800">
        <v>0</v>
      </c>
      <c r="BJ800">
        <v>0</v>
      </c>
      <c r="BK800">
        <v>1</v>
      </c>
      <c r="BL800">
        <v>0</v>
      </c>
      <c r="BM800">
        <v>0</v>
      </c>
      <c r="BN800">
        <v>1</v>
      </c>
      <c r="BO800">
        <v>0</v>
      </c>
      <c r="BP800">
        <v>1</v>
      </c>
      <c r="BQ800">
        <v>0</v>
      </c>
      <c r="BR800">
        <v>0</v>
      </c>
      <c r="BS800">
        <v>0</v>
      </c>
      <c r="BT800">
        <v>2</v>
      </c>
      <c r="BU800">
        <v>0</v>
      </c>
      <c r="BV800">
        <v>0</v>
      </c>
      <c r="BW800">
        <v>0</v>
      </c>
      <c r="BX800">
        <v>0</v>
      </c>
      <c r="BY800">
        <v>1</v>
      </c>
      <c r="BZ800">
        <v>25</v>
      </c>
      <c r="CA800">
        <v>53</v>
      </c>
      <c r="CB800">
        <v>9</v>
      </c>
      <c r="CC800">
        <v>7</v>
      </c>
      <c r="CD800">
        <v>0</v>
      </c>
      <c r="CE800">
        <v>1</v>
      </c>
      <c r="CF800">
        <v>0</v>
      </c>
      <c r="CG800">
        <v>1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9</v>
      </c>
      <c r="CR800">
        <v>9</v>
      </c>
      <c r="CS800">
        <v>6</v>
      </c>
      <c r="CT800">
        <v>0</v>
      </c>
      <c r="CU800">
        <v>0</v>
      </c>
      <c r="CV800">
        <v>0</v>
      </c>
      <c r="CW800">
        <v>1</v>
      </c>
      <c r="CX800">
        <v>1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1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9</v>
      </c>
      <c r="DR800">
        <v>17</v>
      </c>
      <c r="DS800">
        <v>5</v>
      </c>
      <c r="DT800">
        <v>0</v>
      </c>
      <c r="DU800">
        <v>0</v>
      </c>
      <c r="DV800">
        <v>0</v>
      </c>
      <c r="DW800">
        <v>4</v>
      </c>
      <c r="DX800">
        <v>0</v>
      </c>
      <c r="DY800">
        <v>0</v>
      </c>
      <c r="DZ800">
        <v>0</v>
      </c>
      <c r="EA800">
        <v>1</v>
      </c>
      <c r="EB800">
        <v>0</v>
      </c>
      <c r="EC800">
        <v>0</v>
      </c>
      <c r="ED800">
        <v>1</v>
      </c>
      <c r="EE800">
        <v>0</v>
      </c>
      <c r="EF800">
        <v>2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1</v>
      </c>
      <c r="EM800">
        <v>1</v>
      </c>
      <c r="EN800">
        <v>0</v>
      </c>
      <c r="EO800">
        <v>2</v>
      </c>
      <c r="EP800">
        <v>0</v>
      </c>
      <c r="EQ800">
        <v>17</v>
      </c>
      <c r="ER800">
        <v>128</v>
      </c>
      <c r="ES800">
        <v>4</v>
      </c>
      <c r="ET800">
        <v>0</v>
      </c>
      <c r="EU800">
        <v>1</v>
      </c>
      <c r="EV800">
        <v>1</v>
      </c>
      <c r="EW800">
        <v>120</v>
      </c>
      <c r="EX800">
        <v>2</v>
      </c>
      <c r="EY800">
        <v>0</v>
      </c>
      <c r="EZ800">
        <v>0</v>
      </c>
      <c r="FA800">
        <v>0</v>
      </c>
      <c r="FB800">
        <v>0</v>
      </c>
      <c r="FC800">
        <v>0</v>
      </c>
      <c r="FD800">
        <v>0</v>
      </c>
      <c r="FE800">
        <v>0</v>
      </c>
      <c r="FF800">
        <v>0</v>
      </c>
      <c r="FG800">
        <v>0</v>
      </c>
      <c r="FH800">
        <v>0</v>
      </c>
      <c r="FI800">
        <v>0</v>
      </c>
      <c r="FJ800">
        <v>0</v>
      </c>
      <c r="FK800">
        <v>0</v>
      </c>
      <c r="FL800">
        <v>0</v>
      </c>
      <c r="FM800">
        <v>0</v>
      </c>
      <c r="FN800">
        <v>0</v>
      </c>
      <c r="FO800">
        <v>0</v>
      </c>
      <c r="FP800">
        <v>128</v>
      </c>
      <c r="FQ800">
        <v>23</v>
      </c>
      <c r="FR800">
        <v>10</v>
      </c>
      <c r="FS800">
        <v>3</v>
      </c>
      <c r="FT800">
        <v>1</v>
      </c>
      <c r="FU800">
        <v>1</v>
      </c>
      <c r="FV800">
        <v>2</v>
      </c>
      <c r="FW800">
        <v>1</v>
      </c>
      <c r="FX800">
        <v>1</v>
      </c>
      <c r="FY800">
        <v>1</v>
      </c>
      <c r="FZ800">
        <v>1</v>
      </c>
      <c r="GA800">
        <v>0</v>
      </c>
      <c r="GB800">
        <v>0</v>
      </c>
      <c r="GC800">
        <v>0</v>
      </c>
      <c r="GD800">
        <v>0</v>
      </c>
      <c r="GE800">
        <v>0</v>
      </c>
      <c r="GF800">
        <v>1</v>
      </c>
      <c r="GG800">
        <v>1</v>
      </c>
      <c r="GH800">
        <v>23</v>
      </c>
      <c r="GI800">
        <v>26</v>
      </c>
      <c r="GJ800">
        <v>10</v>
      </c>
      <c r="GK800">
        <v>2</v>
      </c>
      <c r="GL800">
        <v>3</v>
      </c>
      <c r="GM800">
        <v>2</v>
      </c>
      <c r="GN800">
        <v>1</v>
      </c>
      <c r="GO800">
        <v>0</v>
      </c>
      <c r="GP800">
        <v>0</v>
      </c>
      <c r="GQ800">
        <v>2</v>
      </c>
      <c r="GR800">
        <v>0</v>
      </c>
      <c r="GS800">
        <v>0</v>
      </c>
      <c r="GT800">
        <v>0</v>
      </c>
      <c r="GU800">
        <v>1</v>
      </c>
      <c r="GV800">
        <v>0</v>
      </c>
      <c r="GW800">
        <v>2</v>
      </c>
      <c r="GX800">
        <v>0</v>
      </c>
      <c r="GY800">
        <v>0</v>
      </c>
      <c r="GZ800">
        <v>0</v>
      </c>
      <c r="HA800">
        <v>1</v>
      </c>
      <c r="HB800">
        <v>2</v>
      </c>
      <c r="HC800">
        <v>26</v>
      </c>
      <c r="HD800">
        <v>0</v>
      </c>
      <c r="HE800">
        <v>0</v>
      </c>
      <c r="HF800">
        <v>0</v>
      </c>
      <c r="HG800">
        <v>0</v>
      </c>
      <c r="HH800">
        <v>0</v>
      </c>
      <c r="HI800">
        <v>0</v>
      </c>
      <c r="HJ800">
        <v>0</v>
      </c>
      <c r="HK800">
        <v>0</v>
      </c>
      <c r="HL800">
        <v>0</v>
      </c>
      <c r="HM800">
        <v>0</v>
      </c>
      <c r="HN800">
        <v>0</v>
      </c>
      <c r="HO800">
        <v>0</v>
      </c>
      <c r="HP800">
        <v>0</v>
      </c>
      <c r="HQ800">
        <v>0</v>
      </c>
      <c r="HR800">
        <v>0</v>
      </c>
      <c r="HS800">
        <v>0</v>
      </c>
      <c r="HT800">
        <v>0</v>
      </c>
      <c r="HU800">
        <v>0</v>
      </c>
      <c r="HV800">
        <v>0</v>
      </c>
      <c r="HW800">
        <v>0</v>
      </c>
      <c r="HX800">
        <v>0</v>
      </c>
      <c r="HY800">
        <v>0</v>
      </c>
      <c r="HZ800">
        <v>2</v>
      </c>
      <c r="IA800">
        <v>0</v>
      </c>
      <c r="IB800">
        <v>0</v>
      </c>
      <c r="IC800">
        <v>0</v>
      </c>
      <c r="ID800">
        <v>0</v>
      </c>
      <c r="IE800">
        <v>1</v>
      </c>
      <c r="IF800">
        <v>0</v>
      </c>
      <c r="IG800">
        <v>0</v>
      </c>
      <c r="IH800">
        <v>0</v>
      </c>
      <c r="II800">
        <v>0</v>
      </c>
      <c r="IJ800">
        <v>0</v>
      </c>
      <c r="IK800">
        <v>0</v>
      </c>
      <c r="IL800">
        <v>0</v>
      </c>
      <c r="IM800">
        <v>0</v>
      </c>
      <c r="IN800">
        <v>0</v>
      </c>
      <c r="IO800">
        <v>0</v>
      </c>
      <c r="IP800">
        <v>0</v>
      </c>
      <c r="IQ800">
        <v>0</v>
      </c>
      <c r="IR800">
        <v>0</v>
      </c>
      <c r="IS800">
        <v>0</v>
      </c>
      <c r="IT800">
        <v>0</v>
      </c>
      <c r="IU800">
        <v>1</v>
      </c>
      <c r="IV800">
        <v>2</v>
      </c>
      <c r="IW800">
        <v>3</v>
      </c>
      <c r="IX800">
        <v>0</v>
      </c>
      <c r="IY800">
        <v>1</v>
      </c>
      <c r="IZ800">
        <v>0</v>
      </c>
      <c r="JA800">
        <v>0</v>
      </c>
      <c r="JB800">
        <v>0</v>
      </c>
      <c r="JC800">
        <v>0</v>
      </c>
      <c r="JD800">
        <v>0</v>
      </c>
      <c r="JE800">
        <v>0</v>
      </c>
      <c r="JF800">
        <v>0</v>
      </c>
      <c r="JG800">
        <v>0</v>
      </c>
      <c r="JH800">
        <v>0</v>
      </c>
      <c r="JI800">
        <v>0</v>
      </c>
      <c r="JJ800">
        <v>0</v>
      </c>
      <c r="JK800">
        <v>0</v>
      </c>
      <c r="JL800">
        <v>0</v>
      </c>
      <c r="JM800">
        <v>1</v>
      </c>
      <c r="JN800">
        <v>0</v>
      </c>
      <c r="JO800">
        <v>1</v>
      </c>
      <c r="JP800">
        <v>3</v>
      </c>
    </row>
    <row r="801" spans="1:276">
      <c r="A801" t="s">
        <v>6</v>
      </c>
      <c r="B801" t="s">
        <v>1</v>
      </c>
      <c r="C801" t="str">
        <f>"102009"</f>
        <v>102009</v>
      </c>
      <c r="D801" t="s">
        <v>5</v>
      </c>
      <c r="E801">
        <v>7</v>
      </c>
      <c r="F801">
        <v>1244</v>
      </c>
      <c r="G801">
        <v>900</v>
      </c>
      <c r="H801">
        <v>205</v>
      </c>
      <c r="I801">
        <v>695</v>
      </c>
      <c r="J801">
        <v>1</v>
      </c>
      <c r="K801">
        <v>2</v>
      </c>
      <c r="L801">
        <v>4</v>
      </c>
      <c r="M801">
        <v>4</v>
      </c>
      <c r="N801">
        <v>0</v>
      </c>
      <c r="O801">
        <v>0</v>
      </c>
      <c r="P801">
        <v>0</v>
      </c>
      <c r="Q801">
        <v>0</v>
      </c>
      <c r="R801">
        <v>4</v>
      </c>
      <c r="S801">
        <v>699</v>
      </c>
      <c r="T801">
        <v>4</v>
      </c>
      <c r="U801">
        <v>0</v>
      </c>
      <c r="V801">
        <v>699</v>
      </c>
      <c r="W801">
        <v>25</v>
      </c>
      <c r="X801">
        <v>15</v>
      </c>
      <c r="Y801">
        <v>10</v>
      </c>
      <c r="Z801">
        <v>0</v>
      </c>
      <c r="AA801">
        <v>674</v>
      </c>
      <c r="AB801">
        <v>306</v>
      </c>
      <c r="AC801">
        <v>68</v>
      </c>
      <c r="AD801">
        <v>14</v>
      </c>
      <c r="AE801">
        <v>7</v>
      </c>
      <c r="AF801">
        <v>7</v>
      </c>
      <c r="AG801">
        <v>145</v>
      </c>
      <c r="AH801">
        <v>2</v>
      </c>
      <c r="AI801">
        <v>0</v>
      </c>
      <c r="AJ801">
        <v>28</v>
      </c>
      <c r="AK801">
        <v>3</v>
      </c>
      <c r="AL801">
        <v>1</v>
      </c>
      <c r="AM801">
        <v>1</v>
      </c>
      <c r="AN801">
        <v>3</v>
      </c>
      <c r="AO801">
        <v>1</v>
      </c>
      <c r="AP801">
        <v>2</v>
      </c>
      <c r="AQ801">
        <v>0</v>
      </c>
      <c r="AR801">
        <v>1</v>
      </c>
      <c r="AS801">
        <v>2</v>
      </c>
      <c r="AT801">
        <v>0</v>
      </c>
      <c r="AU801">
        <v>0</v>
      </c>
      <c r="AV801">
        <v>1</v>
      </c>
      <c r="AW801">
        <v>5</v>
      </c>
      <c r="AX801">
        <v>7</v>
      </c>
      <c r="AY801">
        <v>1</v>
      </c>
      <c r="AZ801">
        <v>7</v>
      </c>
      <c r="BA801">
        <v>306</v>
      </c>
      <c r="BB801">
        <v>138</v>
      </c>
      <c r="BC801">
        <v>37</v>
      </c>
      <c r="BD801">
        <v>29</v>
      </c>
      <c r="BE801">
        <v>9</v>
      </c>
      <c r="BF801">
        <v>1</v>
      </c>
      <c r="BG801">
        <v>1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1</v>
      </c>
      <c r="BQ801">
        <v>3</v>
      </c>
      <c r="BR801">
        <v>0</v>
      </c>
      <c r="BS801">
        <v>0</v>
      </c>
      <c r="BT801">
        <v>0</v>
      </c>
      <c r="BU801">
        <v>1</v>
      </c>
      <c r="BV801">
        <v>2</v>
      </c>
      <c r="BW801">
        <v>0</v>
      </c>
      <c r="BX801">
        <v>3</v>
      </c>
      <c r="BY801">
        <v>2</v>
      </c>
      <c r="BZ801">
        <v>49</v>
      </c>
      <c r="CA801">
        <v>138</v>
      </c>
      <c r="CB801">
        <v>28</v>
      </c>
      <c r="CC801">
        <v>13</v>
      </c>
      <c r="CD801">
        <v>2</v>
      </c>
      <c r="CE801">
        <v>0</v>
      </c>
      <c r="CF801">
        <v>1</v>
      </c>
      <c r="CG801">
        <v>2</v>
      </c>
      <c r="CH801">
        <v>1</v>
      </c>
      <c r="CI801">
        <v>2</v>
      </c>
      <c r="CJ801">
        <v>2</v>
      </c>
      <c r="CK801">
        <v>1</v>
      </c>
      <c r="CL801">
        <v>1</v>
      </c>
      <c r="CM801">
        <v>0</v>
      </c>
      <c r="CN801">
        <v>1</v>
      </c>
      <c r="CO801">
        <v>0</v>
      </c>
      <c r="CP801">
        <v>2</v>
      </c>
      <c r="CQ801">
        <v>28</v>
      </c>
      <c r="CR801">
        <v>16</v>
      </c>
      <c r="CS801">
        <v>7</v>
      </c>
      <c r="CT801">
        <v>3</v>
      </c>
      <c r="CU801">
        <v>0</v>
      </c>
      <c r="CV801">
        <v>0</v>
      </c>
      <c r="CW801">
        <v>1</v>
      </c>
      <c r="CX801">
        <v>1</v>
      </c>
      <c r="CY801">
        <v>1</v>
      </c>
      <c r="CZ801">
        <v>1</v>
      </c>
      <c r="DA801">
        <v>0</v>
      </c>
      <c r="DB801">
        <v>0</v>
      </c>
      <c r="DC801">
        <v>1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1</v>
      </c>
      <c r="DN801">
        <v>0</v>
      </c>
      <c r="DO801">
        <v>0</v>
      </c>
      <c r="DP801">
        <v>0</v>
      </c>
      <c r="DQ801">
        <v>16</v>
      </c>
      <c r="DR801">
        <v>23</v>
      </c>
      <c r="DS801">
        <v>2</v>
      </c>
      <c r="DT801">
        <v>4</v>
      </c>
      <c r="DU801">
        <v>1</v>
      </c>
      <c r="DV801">
        <v>0</v>
      </c>
      <c r="DW801">
        <v>0</v>
      </c>
      <c r="DX801">
        <v>1</v>
      </c>
      <c r="DY801">
        <v>0</v>
      </c>
      <c r="DZ801">
        <v>0</v>
      </c>
      <c r="EA801">
        <v>9</v>
      </c>
      <c r="EB801">
        <v>2</v>
      </c>
      <c r="EC801">
        <v>0</v>
      </c>
      <c r="ED801">
        <v>0</v>
      </c>
      <c r="EE801">
        <v>4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23</v>
      </c>
      <c r="ER801">
        <v>63</v>
      </c>
      <c r="ES801">
        <v>11</v>
      </c>
      <c r="ET801">
        <v>1</v>
      </c>
      <c r="EU801">
        <v>0</v>
      </c>
      <c r="EV801">
        <v>0</v>
      </c>
      <c r="EW801">
        <v>39</v>
      </c>
      <c r="EX801">
        <v>0</v>
      </c>
      <c r="EY801">
        <v>4</v>
      </c>
      <c r="EZ801">
        <v>0</v>
      </c>
      <c r="FA801">
        <v>1</v>
      </c>
      <c r="FB801">
        <v>0</v>
      </c>
      <c r="FC801">
        <v>3</v>
      </c>
      <c r="FD801">
        <v>0</v>
      </c>
      <c r="FE801">
        <v>0</v>
      </c>
      <c r="FF801">
        <v>0</v>
      </c>
      <c r="FG801">
        <v>0</v>
      </c>
      <c r="FH801">
        <v>3</v>
      </c>
      <c r="FI801">
        <v>0</v>
      </c>
      <c r="FJ801">
        <v>0</v>
      </c>
      <c r="FK801">
        <v>0</v>
      </c>
      <c r="FL801">
        <v>1</v>
      </c>
      <c r="FM801">
        <v>0</v>
      </c>
      <c r="FN801">
        <v>0</v>
      </c>
      <c r="FO801">
        <v>0</v>
      </c>
      <c r="FP801">
        <v>63</v>
      </c>
      <c r="FQ801">
        <v>45</v>
      </c>
      <c r="FR801">
        <v>15</v>
      </c>
      <c r="FS801">
        <v>8</v>
      </c>
      <c r="FT801">
        <v>2</v>
      </c>
      <c r="FU801">
        <v>0</v>
      </c>
      <c r="FV801">
        <v>3</v>
      </c>
      <c r="FW801">
        <v>2</v>
      </c>
      <c r="FX801">
        <v>2</v>
      </c>
      <c r="FY801">
        <v>4</v>
      </c>
      <c r="FZ801">
        <v>1</v>
      </c>
      <c r="GA801">
        <v>2</v>
      </c>
      <c r="GB801">
        <v>1</v>
      </c>
      <c r="GC801">
        <v>1</v>
      </c>
      <c r="GD801">
        <v>0</v>
      </c>
      <c r="GE801">
        <v>0</v>
      </c>
      <c r="GF801">
        <v>1</v>
      </c>
      <c r="GG801">
        <v>3</v>
      </c>
      <c r="GH801">
        <v>45</v>
      </c>
      <c r="GI801">
        <v>51</v>
      </c>
      <c r="GJ801">
        <v>23</v>
      </c>
      <c r="GK801">
        <v>1</v>
      </c>
      <c r="GL801">
        <v>5</v>
      </c>
      <c r="GM801">
        <v>10</v>
      </c>
      <c r="GN801">
        <v>3</v>
      </c>
      <c r="GO801">
        <v>2</v>
      </c>
      <c r="GP801">
        <v>0</v>
      </c>
      <c r="GQ801">
        <v>0</v>
      </c>
      <c r="GR801">
        <v>2</v>
      </c>
      <c r="GS801">
        <v>0</v>
      </c>
      <c r="GT801">
        <v>2</v>
      </c>
      <c r="GU801">
        <v>0</v>
      </c>
      <c r="GV801">
        <v>1</v>
      </c>
      <c r="GW801">
        <v>0</v>
      </c>
      <c r="GX801">
        <v>0</v>
      </c>
      <c r="GY801">
        <v>0</v>
      </c>
      <c r="GZ801">
        <v>1</v>
      </c>
      <c r="HA801">
        <v>0</v>
      </c>
      <c r="HB801">
        <v>1</v>
      </c>
      <c r="HC801">
        <v>51</v>
      </c>
      <c r="HD801">
        <v>2</v>
      </c>
      <c r="HE801">
        <v>0</v>
      </c>
      <c r="HF801">
        <v>0</v>
      </c>
      <c r="HG801">
        <v>0</v>
      </c>
      <c r="HH801">
        <v>0</v>
      </c>
      <c r="HI801">
        <v>0</v>
      </c>
      <c r="HJ801">
        <v>0</v>
      </c>
      <c r="HK801">
        <v>0</v>
      </c>
      <c r="HL801">
        <v>0</v>
      </c>
      <c r="HM801">
        <v>0</v>
      </c>
      <c r="HN801">
        <v>0</v>
      </c>
      <c r="HO801">
        <v>0</v>
      </c>
      <c r="HP801">
        <v>0</v>
      </c>
      <c r="HQ801">
        <v>0</v>
      </c>
      <c r="HR801">
        <v>2</v>
      </c>
      <c r="HS801">
        <v>0</v>
      </c>
      <c r="HT801">
        <v>0</v>
      </c>
      <c r="HU801">
        <v>0</v>
      </c>
      <c r="HV801">
        <v>0</v>
      </c>
      <c r="HW801">
        <v>0</v>
      </c>
      <c r="HX801">
        <v>0</v>
      </c>
      <c r="HY801">
        <v>2</v>
      </c>
      <c r="HZ801">
        <v>0</v>
      </c>
      <c r="IA801">
        <v>0</v>
      </c>
      <c r="IB801">
        <v>0</v>
      </c>
      <c r="IC801">
        <v>0</v>
      </c>
      <c r="ID801">
        <v>0</v>
      </c>
      <c r="IE801">
        <v>0</v>
      </c>
      <c r="IF801">
        <v>0</v>
      </c>
      <c r="IG801">
        <v>0</v>
      </c>
      <c r="IH801">
        <v>0</v>
      </c>
      <c r="II801">
        <v>0</v>
      </c>
      <c r="IJ801">
        <v>0</v>
      </c>
      <c r="IK801">
        <v>0</v>
      </c>
      <c r="IL801">
        <v>0</v>
      </c>
      <c r="IM801">
        <v>0</v>
      </c>
      <c r="IN801">
        <v>0</v>
      </c>
      <c r="IO801">
        <v>0</v>
      </c>
      <c r="IP801">
        <v>0</v>
      </c>
      <c r="IQ801">
        <v>0</v>
      </c>
      <c r="IR801">
        <v>0</v>
      </c>
      <c r="IS801">
        <v>0</v>
      </c>
      <c r="IT801">
        <v>0</v>
      </c>
      <c r="IU801">
        <v>0</v>
      </c>
      <c r="IV801">
        <v>0</v>
      </c>
      <c r="IW801">
        <v>2</v>
      </c>
      <c r="IX801">
        <v>1</v>
      </c>
      <c r="IY801">
        <v>1</v>
      </c>
      <c r="IZ801">
        <v>0</v>
      </c>
      <c r="JA801">
        <v>0</v>
      </c>
      <c r="JB801">
        <v>0</v>
      </c>
      <c r="JC801">
        <v>0</v>
      </c>
      <c r="JD801">
        <v>0</v>
      </c>
      <c r="JE801">
        <v>0</v>
      </c>
      <c r="JF801">
        <v>0</v>
      </c>
      <c r="JG801">
        <v>0</v>
      </c>
      <c r="JH801">
        <v>0</v>
      </c>
      <c r="JI801">
        <v>0</v>
      </c>
      <c r="JJ801">
        <v>0</v>
      </c>
      <c r="JK801">
        <v>0</v>
      </c>
      <c r="JL801">
        <v>0</v>
      </c>
      <c r="JM801">
        <v>0</v>
      </c>
      <c r="JN801">
        <v>0</v>
      </c>
      <c r="JO801">
        <v>0</v>
      </c>
      <c r="JP801">
        <v>2</v>
      </c>
    </row>
    <row r="802" spans="1:276">
      <c r="A802" t="s">
        <v>4</v>
      </c>
      <c r="B802" t="s">
        <v>1</v>
      </c>
      <c r="C802" t="str">
        <f>"102009"</f>
        <v>102009</v>
      </c>
      <c r="D802" t="s">
        <v>3</v>
      </c>
      <c r="E802">
        <v>8</v>
      </c>
      <c r="F802">
        <v>838</v>
      </c>
      <c r="G802">
        <v>600</v>
      </c>
      <c r="H802">
        <v>219</v>
      </c>
      <c r="I802">
        <v>381</v>
      </c>
      <c r="J802">
        <v>0</v>
      </c>
      <c r="K802">
        <v>2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381</v>
      </c>
      <c r="T802">
        <v>0</v>
      </c>
      <c r="U802">
        <v>0</v>
      </c>
      <c r="V802">
        <v>381</v>
      </c>
      <c r="W802">
        <v>4</v>
      </c>
      <c r="X802">
        <v>3</v>
      </c>
      <c r="Y802">
        <v>1</v>
      </c>
      <c r="Z802">
        <v>0</v>
      </c>
      <c r="AA802">
        <v>377</v>
      </c>
      <c r="AB802">
        <v>198</v>
      </c>
      <c r="AC802">
        <v>27</v>
      </c>
      <c r="AD802">
        <v>6</v>
      </c>
      <c r="AE802">
        <v>8</v>
      </c>
      <c r="AF802">
        <v>2</v>
      </c>
      <c r="AG802">
        <v>127</v>
      </c>
      <c r="AH802">
        <v>4</v>
      </c>
      <c r="AI802">
        <v>0</v>
      </c>
      <c r="AJ802">
        <v>6</v>
      </c>
      <c r="AK802">
        <v>4</v>
      </c>
      <c r="AL802">
        <v>1</v>
      </c>
      <c r="AM802">
        <v>0</v>
      </c>
      <c r="AN802">
        <v>2</v>
      </c>
      <c r="AO802">
        <v>0</v>
      </c>
      <c r="AP802">
        <v>0</v>
      </c>
      <c r="AQ802">
        <v>1</v>
      </c>
      <c r="AR802">
        <v>0</v>
      </c>
      <c r="AS802">
        <v>0</v>
      </c>
      <c r="AT802">
        <v>1</v>
      </c>
      <c r="AU802">
        <v>1</v>
      </c>
      <c r="AV802">
        <v>4</v>
      </c>
      <c r="AW802">
        <v>0</v>
      </c>
      <c r="AX802">
        <v>1</v>
      </c>
      <c r="AY802">
        <v>1</v>
      </c>
      <c r="AZ802">
        <v>2</v>
      </c>
      <c r="BA802">
        <v>198</v>
      </c>
      <c r="BB802">
        <v>66</v>
      </c>
      <c r="BC802">
        <v>16</v>
      </c>
      <c r="BD802">
        <v>11</v>
      </c>
      <c r="BE802">
        <v>5</v>
      </c>
      <c r="BF802">
        <v>3</v>
      </c>
      <c r="BG802">
        <v>2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1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28</v>
      </c>
      <c r="CA802">
        <v>66</v>
      </c>
      <c r="CB802">
        <v>14</v>
      </c>
      <c r="CC802">
        <v>5</v>
      </c>
      <c r="CD802">
        <v>3</v>
      </c>
      <c r="CE802">
        <v>2</v>
      </c>
      <c r="CF802">
        <v>0</v>
      </c>
      <c r="CG802">
        <v>2</v>
      </c>
      <c r="CH802">
        <v>0</v>
      </c>
      <c r="CI802">
        <v>1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1</v>
      </c>
      <c r="CQ802">
        <v>14</v>
      </c>
      <c r="CR802">
        <v>13</v>
      </c>
      <c r="CS802">
        <v>3</v>
      </c>
      <c r="CT802">
        <v>1</v>
      </c>
      <c r="CU802">
        <v>1</v>
      </c>
      <c r="CV802">
        <v>0</v>
      </c>
      <c r="CW802">
        <v>1</v>
      </c>
      <c r="CX802">
        <v>0</v>
      </c>
      <c r="CY802">
        <v>0</v>
      </c>
      <c r="CZ802">
        <v>0</v>
      </c>
      <c r="DA802">
        <v>2</v>
      </c>
      <c r="DB802">
        <v>3</v>
      </c>
      <c r="DC802">
        <v>0</v>
      </c>
      <c r="DD802">
        <v>0</v>
      </c>
      <c r="DE802">
        <v>0</v>
      </c>
      <c r="DF802">
        <v>0</v>
      </c>
      <c r="DG802">
        <v>1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1</v>
      </c>
      <c r="DN802">
        <v>0</v>
      </c>
      <c r="DO802">
        <v>0</v>
      </c>
      <c r="DP802">
        <v>0</v>
      </c>
      <c r="DQ802">
        <v>13</v>
      </c>
      <c r="DR802">
        <v>15</v>
      </c>
      <c r="DS802">
        <v>3</v>
      </c>
      <c r="DT802">
        <v>2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1</v>
      </c>
      <c r="EB802">
        <v>0</v>
      </c>
      <c r="EC802">
        <v>0</v>
      </c>
      <c r="ED802">
        <v>0</v>
      </c>
      <c r="EE802">
        <v>3</v>
      </c>
      <c r="EF802">
        <v>3</v>
      </c>
      <c r="EG802">
        <v>0</v>
      </c>
      <c r="EH802">
        <v>1</v>
      </c>
      <c r="EI802">
        <v>0</v>
      </c>
      <c r="EJ802">
        <v>0</v>
      </c>
      <c r="EK802">
        <v>0</v>
      </c>
      <c r="EL802">
        <v>0</v>
      </c>
      <c r="EM802">
        <v>1</v>
      </c>
      <c r="EN802">
        <v>0</v>
      </c>
      <c r="EO802">
        <v>1</v>
      </c>
      <c r="EP802">
        <v>0</v>
      </c>
      <c r="EQ802">
        <v>15</v>
      </c>
      <c r="ER802">
        <v>22</v>
      </c>
      <c r="ES802">
        <v>11</v>
      </c>
      <c r="ET802">
        <v>0</v>
      </c>
      <c r="EU802">
        <v>0</v>
      </c>
      <c r="EV802">
        <v>1</v>
      </c>
      <c r="EW802">
        <v>9</v>
      </c>
      <c r="EX802">
        <v>0</v>
      </c>
      <c r="EY802">
        <v>0</v>
      </c>
      <c r="EZ802">
        <v>0</v>
      </c>
      <c r="FA802">
        <v>0</v>
      </c>
      <c r="FB802">
        <v>0</v>
      </c>
      <c r="FC802">
        <v>0</v>
      </c>
      <c r="FD802">
        <v>0</v>
      </c>
      <c r="FE802">
        <v>0</v>
      </c>
      <c r="FF802">
        <v>0</v>
      </c>
      <c r="FG802">
        <v>0</v>
      </c>
      <c r="FH802">
        <v>0</v>
      </c>
      <c r="FI802">
        <v>1</v>
      </c>
      <c r="FJ802">
        <v>0</v>
      </c>
      <c r="FK802">
        <v>0</v>
      </c>
      <c r="FL802">
        <v>0</v>
      </c>
      <c r="FM802">
        <v>0</v>
      </c>
      <c r="FN802">
        <v>0</v>
      </c>
      <c r="FO802">
        <v>0</v>
      </c>
      <c r="FP802">
        <v>22</v>
      </c>
      <c r="FQ802">
        <v>33</v>
      </c>
      <c r="FR802">
        <v>17</v>
      </c>
      <c r="FS802">
        <v>2</v>
      </c>
      <c r="FT802">
        <v>1</v>
      </c>
      <c r="FU802">
        <v>0</v>
      </c>
      <c r="FV802">
        <v>0</v>
      </c>
      <c r="FW802">
        <v>0</v>
      </c>
      <c r="FX802">
        <v>3</v>
      </c>
      <c r="FY802">
        <v>0</v>
      </c>
      <c r="FZ802">
        <v>0</v>
      </c>
      <c r="GA802">
        <v>2</v>
      </c>
      <c r="GB802">
        <v>2</v>
      </c>
      <c r="GC802">
        <v>1</v>
      </c>
      <c r="GD802">
        <v>0</v>
      </c>
      <c r="GE802">
        <v>0</v>
      </c>
      <c r="GF802">
        <v>3</v>
      </c>
      <c r="GG802">
        <v>2</v>
      </c>
      <c r="GH802">
        <v>33</v>
      </c>
      <c r="GI802">
        <v>15</v>
      </c>
      <c r="GJ802">
        <v>12</v>
      </c>
      <c r="GK802">
        <v>0</v>
      </c>
      <c r="GL802">
        <v>1</v>
      </c>
      <c r="GM802">
        <v>1</v>
      </c>
      <c r="GN802">
        <v>1</v>
      </c>
      <c r="GO802">
        <v>0</v>
      </c>
      <c r="GP802">
        <v>0</v>
      </c>
      <c r="GQ802">
        <v>0</v>
      </c>
      <c r="GR802">
        <v>0</v>
      </c>
      <c r="GS802">
        <v>0</v>
      </c>
      <c r="GT802">
        <v>0</v>
      </c>
      <c r="GU802">
        <v>0</v>
      </c>
      <c r="GV802">
        <v>0</v>
      </c>
      <c r="GW802">
        <v>0</v>
      </c>
      <c r="GX802">
        <v>0</v>
      </c>
      <c r="GY802">
        <v>0</v>
      </c>
      <c r="GZ802">
        <v>0</v>
      </c>
      <c r="HA802">
        <v>0</v>
      </c>
      <c r="HB802">
        <v>0</v>
      </c>
      <c r="HC802">
        <v>15</v>
      </c>
      <c r="HD802">
        <v>0</v>
      </c>
      <c r="HE802">
        <v>0</v>
      </c>
      <c r="HF802">
        <v>0</v>
      </c>
      <c r="HG802">
        <v>0</v>
      </c>
      <c r="HH802">
        <v>0</v>
      </c>
      <c r="HI802">
        <v>0</v>
      </c>
      <c r="HJ802">
        <v>0</v>
      </c>
      <c r="HK802">
        <v>0</v>
      </c>
      <c r="HL802">
        <v>0</v>
      </c>
      <c r="HM802">
        <v>0</v>
      </c>
      <c r="HN802">
        <v>0</v>
      </c>
      <c r="HO802">
        <v>0</v>
      </c>
      <c r="HP802">
        <v>0</v>
      </c>
      <c r="HQ802">
        <v>0</v>
      </c>
      <c r="HR802">
        <v>0</v>
      </c>
      <c r="HS802">
        <v>0</v>
      </c>
      <c r="HT802">
        <v>0</v>
      </c>
      <c r="HU802">
        <v>0</v>
      </c>
      <c r="HV802">
        <v>0</v>
      </c>
      <c r="HW802">
        <v>0</v>
      </c>
      <c r="HX802">
        <v>0</v>
      </c>
      <c r="HY802">
        <v>0</v>
      </c>
      <c r="HZ802">
        <v>1</v>
      </c>
      <c r="IA802">
        <v>0</v>
      </c>
      <c r="IB802">
        <v>0</v>
      </c>
      <c r="IC802">
        <v>0</v>
      </c>
      <c r="ID802">
        <v>0</v>
      </c>
      <c r="IE802">
        <v>0</v>
      </c>
      <c r="IF802">
        <v>0</v>
      </c>
      <c r="IG802">
        <v>0</v>
      </c>
      <c r="IH802">
        <v>0</v>
      </c>
      <c r="II802">
        <v>0</v>
      </c>
      <c r="IJ802">
        <v>0</v>
      </c>
      <c r="IK802">
        <v>1</v>
      </c>
      <c r="IL802">
        <v>0</v>
      </c>
      <c r="IM802">
        <v>0</v>
      </c>
      <c r="IN802">
        <v>0</v>
      </c>
      <c r="IO802">
        <v>0</v>
      </c>
      <c r="IP802">
        <v>0</v>
      </c>
      <c r="IQ802">
        <v>0</v>
      </c>
      <c r="IR802">
        <v>0</v>
      </c>
      <c r="IS802">
        <v>0</v>
      </c>
      <c r="IT802">
        <v>0</v>
      </c>
      <c r="IU802">
        <v>0</v>
      </c>
      <c r="IV802">
        <v>1</v>
      </c>
      <c r="IW802">
        <v>0</v>
      </c>
      <c r="IX802">
        <v>0</v>
      </c>
      <c r="IY802">
        <v>0</v>
      </c>
      <c r="IZ802">
        <v>0</v>
      </c>
      <c r="JA802">
        <v>0</v>
      </c>
      <c r="JB802">
        <v>0</v>
      </c>
      <c r="JC802">
        <v>0</v>
      </c>
      <c r="JD802">
        <v>0</v>
      </c>
      <c r="JE802">
        <v>0</v>
      </c>
      <c r="JF802">
        <v>0</v>
      </c>
      <c r="JG802">
        <v>0</v>
      </c>
      <c r="JH802">
        <v>0</v>
      </c>
      <c r="JI802">
        <v>0</v>
      </c>
      <c r="JJ802">
        <v>0</v>
      </c>
      <c r="JK802">
        <v>0</v>
      </c>
      <c r="JL802">
        <v>0</v>
      </c>
      <c r="JM802">
        <v>0</v>
      </c>
      <c r="JN802">
        <v>0</v>
      </c>
      <c r="JO802">
        <v>0</v>
      </c>
      <c r="JP802">
        <v>0</v>
      </c>
    </row>
    <row r="803" spans="1:276">
      <c r="A803" t="s">
        <v>2</v>
      </c>
      <c r="B803" t="s">
        <v>1</v>
      </c>
      <c r="C803" t="str">
        <f>"102009"</f>
        <v>102009</v>
      </c>
      <c r="D803" t="s">
        <v>0</v>
      </c>
      <c r="E803">
        <v>9</v>
      </c>
      <c r="F803">
        <v>1262</v>
      </c>
      <c r="G803">
        <v>949</v>
      </c>
      <c r="H803">
        <v>275</v>
      </c>
      <c r="I803">
        <v>674</v>
      </c>
      <c r="J803">
        <v>0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674</v>
      </c>
      <c r="T803">
        <v>0</v>
      </c>
      <c r="U803">
        <v>0</v>
      </c>
      <c r="V803">
        <v>674</v>
      </c>
      <c r="W803">
        <v>27</v>
      </c>
      <c r="X803">
        <v>15</v>
      </c>
      <c r="Y803">
        <v>11</v>
      </c>
      <c r="Z803">
        <v>0</v>
      </c>
      <c r="AA803">
        <v>647</v>
      </c>
      <c r="AB803">
        <v>453</v>
      </c>
      <c r="AC803">
        <v>61</v>
      </c>
      <c r="AD803">
        <v>22</v>
      </c>
      <c r="AE803">
        <v>12</v>
      </c>
      <c r="AF803">
        <v>43</v>
      </c>
      <c r="AG803">
        <v>255</v>
      </c>
      <c r="AH803">
        <v>9</v>
      </c>
      <c r="AI803">
        <v>5</v>
      </c>
      <c r="AJ803">
        <v>12</v>
      </c>
      <c r="AK803">
        <v>0</v>
      </c>
      <c r="AL803">
        <v>3</v>
      </c>
      <c r="AM803">
        <v>4</v>
      </c>
      <c r="AN803">
        <v>0</v>
      </c>
      <c r="AO803">
        <v>1</v>
      </c>
      <c r="AP803">
        <v>1</v>
      </c>
      <c r="AQ803">
        <v>2</v>
      </c>
      <c r="AR803">
        <v>0</v>
      </c>
      <c r="AS803">
        <v>0</v>
      </c>
      <c r="AT803">
        <v>2</v>
      </c>
      <c r="AU803">
        <v>0</v>
      </c>
      <c r="AV803">
        <v>6</v>
      </c>
      <c r="AW803">
        <v>1</v>
      </c>
      <c r="AX803">
        <v>2</v>
      </c>
      <c r="AY803">
        <v>6</v>
      </c>
      <c r="AZ803">
        <v>6</v>
      </c>
      <c r="BA803">
        <v>453</v>
      </c>
      <c r="BB803">
        <v>49</v>
      </c>
      <c r="BC803">
        <v>9</v>
      </c>
      <c r="BD803">
        <v>7</v>
      </c>
      <c r="BE803">
        <v>1</v>
      </c>
      <c r="BF803">
        <v>2</v>
      </c>
      <c r="BG803">
        <v>1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2</v>
      </c>
      <c r="BY803">
        <v>0</v>
      </c>
      <c r="BZ803">
        <v>27</v>
      </c>
      <c r="CA803">
        <v>49</v>
      </c>
      <c r="CB803">
        <v>14</v>
      </c>
      <c r="CC803">
        <v>3</v>
      </c>
      <c r="CD803">
        <v>5</v>
      </c>
      <c r="CE803">
        <v>0</v>
      </c>
      <c r="CF803">
        <v>1</v>
      </c>
      <c r="CG803">
        <v>0</v>
      </c>
      <c r="CH803">
        <v>0</v>
      </c>
      <c r="CI803">
        <v>2</v>
      </c>
      <c r="CJ803">
        <v>0</v>
      </c>
      <c r="CK803">
        <v>0</v>
      </c>
      <c r="CL803">
        <v>0</v>
      </c>
      <c r="CM803">
        <v>2</v>
      </c>
      <c r="CN803">
        <v>0</v>
      </c>
      <c r="CO803">
        <v>0</v>
      </c>
      <c r="CP803">
        <v>1</v>
      </c>
      <c r="CQ803">
        <v>14</v>
      </c>
      <c r="CR803">
        <v>12</v>
      </c>
      <c r="CS803">
        <v>5</v>
      </c>
      <c r="CT803">
        <v>0</v>
      </c>
      <c r="CU803">
        <v>0</v>
      </c>
      <c r="CV803">
        <v>0</v>
      </c>
      <c r="CW803">
        <v>1</v>
      </c>
      <c r="CX803">
        <v>0</v>
      </c>
      <c r="CY803">
        <v>0</v>
      </c>
      <c r="CZ803">
        <v>1</v>
      </c>
      <c r="DA803">
        <v>0</v>
      </c>
      <c r="DB803">
        <v>1</v>
      </c>
      <c r="DC803">
        <v>1</v>
      </c>
      <c r="DD803">
        <v>1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1</v>
      </c>
      <c r="DO803">
        <v>1</v>
      </c>
      <c r="DP803">
        <v>0</v>
      </c>
      <c r="DQ803">
        <v>12</v>
      </c>
      <c r="DR803">
        <v>24</v>
      </c>
      <c r="DS803">
        <v>2</v>
      </c>
      <c r="DT803">
        <v>1</v>
      </c>
      <c r="DU803">
        <v>1</v>
      </c>
      <c r="DV803">
        <v>1</v>
      </c>
      <c r="DW803">
        <v>2</v>
      </c>
      <c r="DX803">
        <v>0</v>
      </c>
      <c r="DY803">
        <v>0</v>
      </c>
      <c r="DZ803">
        <v>1</v>
      </c>
      <c r="EA803">
        <v>5</v>
      </c>
      <c r="EB803">
        <v>0</v>
      </c>
      <c r="EC803">
        <v>0</v>
      </c>
      <c r="ED803">
        <v>0</v>
      </c>
      <c r="EE803">
        <v>3</v>
      </c>
      <c r="EF803">
        <v>8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24</v>
      </c>
      <c r="ER803">
        <v>34</v>
      </c>
      <c r="ES803">
        <v>9</v>
      </c>
      <c r="ET803">
        <v>0</v>
      </c>
      <c r="EU803">
        <v>2</v>
      </c>
      <c r="EV803">
        <v>0</v>
      </c>
      <c r="EW803">
        <v>17</v>
      </c>
      <c r="EX803">
        <v>0</v>
      </c>
      <c r="EY803">
        <v>6</v>
      </c>
      <c r="EZ803">
        <v>0</v>
      </c>
      <c r="FA803">
        <v>0</v>
      </c>
      <c r="FB803">
        <v>0</v>
      </c>
      <c r="FC803">
        <v>0</v>
      </c>
      <c r="FD803">
        <v>0</v>
      </c>
      <c r="FE803">
        <v>0</v>
      </c>
      <c r="FF803">
        <v>0</v>
      </c>
      <c r="FG803">
        <v>0</v>
      </c>
      <c r="FH803">
        <v>0</v>
      </c>
      <c r="FI803">
        <v>0</v>
      </c>
      <c r="FJ803">
        <v>0</v>
      </c>
      <c r="FK803">
        <v>0</v>
      </c>
      <c r="FL803">
        <v>0</v>
      </c>
      <c r="FM803">
        <v>0</v>
      </c>
      <c r="FN803">
        <v>0</v>
      </c>
      <c r="FO803">
        <v>0</v>
      </c>
      <c r="FP803">
        <v>34</v>
      </c>
      <c r="FQ803">
        <v>40</v>
      </c>
      <c r="FR803">
        <v>21</v>
      </c>
      <c r="FS803">
        <v>4</v>
      </c>
      <c r="FT803">
        <v>2</v>
      </c>
      <c r="FU803">
        <v>0</v>
      </c>
      <c r="FV803">
        <v>0</v>
      </c>
      <c r="FW803">
        <v>1</v>
      </c>
      <c r="FX803">
        <v>1</v>
      </c>
      <c r="FY803">
        <v>0</v>
      </c>
      <c r="FZ803">
        <v>1</v>
      </c>
      <c r="GA803">
        <v>2</v>
      </c>
      <c r="GB803">
        <v>2</v>
      </c>
      <c r="GC803">
        <v>0</v>
      </c>
      <c r="GD803">
        <v>0</v>
      </c>
      <c r="GE803">
        <v>2</v>
      </c>
      <c r="GF803">
        <v>1</v>
      </c>
      <c r="GG803">
        <v>3</v>
      </c>
      <c r="GH803">
        <v>40</v>
      </c>
      <c r="GI803">
        <v>12</v>
      </c>
      <c r="GJ803">
        <v>7</v>
      </c>
      <c r="GK803">
        <v>0</v>
      </c>
      <c r="GL803">
        <v>1</v>
      </c>
      <c r="GM803">
        <v>4</v>
      </c>
      <c r="GN803">
        <v>0</v>
      </c>
      <c r="GO803">
        <v>0</v>
      </c>
      <c r="GP803">
        <v>0</v>
      </c>
      <c r="GQ803">
        <v>0</v>
      </c>
      <c r="GR803">
        <v>0</v>
      </c>
      <c r="GS803">
        <v>0</v>
      </c>
      <c r="GT803">
        <v>0</v>
      </c>
      <c r="GU803">
        <v>0</v>
      </c>
      <c r="GV803">
        <v>0</v>
      </c>
      <c r="GW803">
        <v>0</v>
      </c>
      <c r="GX803">
        <v>0</v>
      </c>
      <c r="GY803">
        <v>0</v>
      </c>
      <c r="GZ803">
        <v>0</v>
      </c>
      <c r="HA803">
        <v>0</v>
      </c>
      <c r="HB803">
        <v>0</v>
      </c>
      <c r="HC803">
        <v>12</v>
      </c>
      <c r="HD803">
        <v>5</v>
      </c>
      <c r="HE803">
        <v>2</v>
      </c>
      <c r="HF803">
        <v>1</v>
      </c>
      <c r="HG803">
        <v>0</v>
      </c>
      <c r="HH803">
        <v>0</v>
      </c>
      <c r="HI803">
        <v>1</v>
      </c>
      <c r="HJ803">
        <v>0</v>
      </c>
      <c r="HK803">
        <v>0</v>
      </c>
      <c r="HL803">
        <v>0</v>
      </c>
      <c r="HM803">
        <v>0</v>
      </c>
      <c r="HN803">
        <v>0</v>
      </c>
      <c r="HO803">
        <v>0</v>
      </c>
      <c r="HP803">
        <v>0</v>
      </c>
      <c r="HQ803">
        <v>0</v>
      </c>
      <c r="HR803">
        <v>1</v>
      </c>
      <c r="HS803">
        <v>0</v>
      </c>
      <c r="HT803">
        <v>0</v>
      </c>
      <c r="HU803">
        <v>0</v>
      </c>
      <c r="HV803">
        <v>0</v>
      </c>
      <c r="HW803">
        <v>0</v>
      </c>
      <c r="HX803">
        <v>0</v>
      </c>
      <c r="HY803">
        <v>5</v>
      </c>
      <c r="HZ803">
        <v>0</v>
      </c>
      <c r="IA803">
        <v>0</v>
      </c>
      <c r="IB803">
        <v>0</v>
      </c>
      <c r="IC803">
        <v>0</v>
      </c>
      <c r="ID803">
        <v>0</v>
      </c>
      <c r="IE803">
        <v>0</v>
      </c>
      <c r="IF803">
        <v>0</v>
      </c>
      <c r="IG803">
        <v>0</v>
      </c>
      <c r="IH803">
        <v>0</v>
      </c>
      <c r="II803">
        <v>0</v>
      </c>
      <c r="IJ803">
        <v>0</v>
      </c>
      <c r="IK803">
        <v>0</v>
      </c>
      <c r="IL803">
        <v>0</v>
      </c>
      <c r="IM803">
        <v>0</v>
      </c>
      <c r="IN803">
        <v>0</v>
      </c>
      <c r="IO803">
        <v>0</v>
      </c>
      <c r="IP803">
        <v>0</v>
      </c>
      <c r="IQ803">
        <v>0</v>
      </c>
      <c r="IR803">
        <v>0</v>
      </c>
      <c r="IS803">
        <v>0</v>
      </c>
      <c r="IT803">
        <v>0</v>
      </c>
      <c r="IU803">
        <v>0</v>
      </c>
      <c r="IV803">
        <v>0</v>
      </c>
      <c r="IW803">
        <v>4</v>
      </c>
      <c r="IX803">
        <v>0</v>
      </c>
      <c r="IY803">
        <v>0</v>
      </c>
      <c r="IZ803">
        <v>1</v>
      </c>
      <c r="JA803">
        <v>0</v>
      </c>
      <c r="JB803">
        <v>0</v>
      </c>
      <c r="JC803">
        <v>0</v>
      </c>
      <c r="JD803">
        <v>0</v>
      </c>
      <c r="JE803">
        <v>1</v>
      </c>
      <c r="JF803">
        <v>0</v>
      </c>
      <c r="JG803">
        <v>0</v>
      </c>
      <c r="JH803">
        <v>1</v>
      </c>
      <c r="JI803">
        <v>0</v>
      </c>
      <c r="JJ803">
        <v>0</v>
      </c>
      <c r="JK803">
        <v>1</v>
      </c>
      <c r="JL803">
        <v>0</v>
      </c>
      <c r="JM803">
        <v>0</v>
      </c>
      <c r="JN803">
        <v>0</v>
      </c>
      <c r="JO803">
        <v>0</v>
      </c>
      <c r="JP80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KBW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mlb</dc:creator>
  <cp:lastModifiedBy>mlb</cp:lastModifiedBy>
  <dcterms:created xsi:type="dcterms:W3CDTF">2015-10-29T17:56:58Z</dcterms:created>
  <dcterms:modified xsi:type="dcterms:W3CDTF">2015-10-29T17:57:23Z</dcterms:modified>
</cp:coreProperties>
</file>